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/>
  </bookViews>
  <sheets>
    <sheet name="Data Oct  2019" sheetId="5" r:id="rId1"/>
    <sheet name="Arrêté de caisse Oct   2019" sheetId="54" state="hidden" r:id="rId2"/>
    <sheet name="Rappro bcaire ORABK Oct   19" sheetId="113" state="hidden" r:id="rId3"/>
    <sheet name="Detail" sheetId="134" r:id="rId4"/>
    <sheet name="GLOBAL Janv-Oct" sheetId="126" r:id="rId5"/>
  </sheets>
  <definedNames>
    <definedName name="_xlnm._FilterDatabase" localSheetId="0" hidden="1">'Data Oct  2019'!$A$1:$I$255</definedName>
    <definedName name="_xlnm._FilterDatabase" localSheetId="4" hidden="1">'GLOBAL Janv-Oct'!$A$1:$L$2768</definedName>
  </definedNames>
  <calcPr calcId="152511"/>
  <pivotCaches>
    <pivotCache cacheId="8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15" i="126" l="1"/>
  <c r="F2515" i="126"/>
  <c r="F2516" i="126"/>
  <c r="G2516" i="126"/>
  <c r="F2517" i="126"/>
  <c r="G2517" i="126"/>
  <c r="F2518" i="126"/>
  <c r="G2518" i="126"/>
  <c r="F2519" i="126"/>
  <c r="G2519" i="126"/>
  <c r="F2520" i="126"/>
  <c r="G2520" i="126"/>
  <c r="F2521" i="126"/>
  <c r="G2521" i="126"/>
  <c r="F2522" i="126"/>
  <c r="G2522" i="126"/>
  <c r="F2523" i="126"/>
  <c r="G2523" i="126"/>
  <c r="F2524" i="126"/>
  <c r="G2524" i="126"/>
  <c r="F2525" i="126"/>
  <c r="G2525" i="126"/>
  <c r="F2526" i="126"/>
  <c r="G2526" i="126"/>
  <c r="F2527" i="126"/>
  <c r="G2527" i="126"/>
  <c r="F2528" i="126"/>
  <c r="G2528" i="126"/>
  <c r="F2529" i="126"/>
  <c r="G2529" i="126"/>
  <c r="F2530" i="126"/>
  <c r="G2530" i="126"/>
  <c r="F2531" i="126"/>
  <c r="G2531" i="126"/>
  <c r="F2532" i="126"/>
  <c r="G2532" i="126"/>
  <c r="F2533" i="126"/>
  <c r="G2533" i="126"/>
  <c r="F2534" i="126"/>
  <c r="G2534" i="126"/>
  <c r="F2535" i="126"/>
  <c r="G2535" i="126"/>
  <c r="F2536" i="126"/>
  <c r="G2536" i="126"/>
  <c r="F2537" i="126"/>
  <c r="G2537" i="126"/>
  <c r="F2538" i="126"/>
  <c r="G2538" i="126"/>
  <c r="F2539" i="126"/>
  <c r="G2539" i="126"/>
  <c r="F2540" i="126"/>
  <c r="G2540" i="126"/>
  <c r="F2541" i="126"/>
  <c r="G2541" i="126"/>
  <c r="F2542" i="126"/>
  <c r="G2542" i="126"/>
  <c r="F2543" i="126"/>
  <c r="G2543" i="126"/>
  <c r="F2544" i="126"/>
  <c r="G2544" i="126"/>
  <c r="F2545" i="126"/>
  <c r="G2545" i="126"/>
  <c r="F2546" i="126"/>
  <c r="G2546" i="126"/>
  <c r="F2547" i="126"/>
  <c r="G2547" i="126"/>
  <c r="F2548" i="126"/>
  <c r="G2548" i="126"/>
  <c r="F2549" i="126"/>
  <c r="G2549" i="126"/>
  <c r="F2550" i="126"/>
  <c r="G2550" i="126"/>
  <c r="F2551" i="126"/>
  <c r="G2551" i="126"/>
  <c r="F2552" i="126"/>
  <c r="G2552" i="126"/>
  <c r="F2553" i="126"/>
  <c r="G2553" i="126"/>
  <c r="F2554" i="126"/>
  <c r="G2554" i="126"/>
  <c r="F2555" i="126"/>
  <c r="G2555" i="126"/>
  <c r="F2556" i="126"/>
  <c r="G2556" i="126"/>
  <c r="F2557" i="126"/>
  <c r="G2557" i="126"/>
  <c r="F2558" i="126"/>
  <c r="G2558" i="126"/>
  <c r="F2559" i="126"/>
  <c r="G2559" i="126"/>
  <c r="F2560" i="126"/>
  <c r="G2560" i="126"/>
  <c r="F2561" i="126"/>
  <c r="G2561" i="126"/>
  <c r="F2562" i="126"/>
  <c r="G2562" i="126"/>
  <c r="F2563" i="126"/>
  <c r="G2563" i="126"/>
  <c r="F2564" i="126"/>
  <c r="G2564" i="126"/>
  <c r="F2565" i="126"/>
  <c r="G2565" i="126"/>
  <c r="F2566" i="126"/>
  <c r="G2566" i="126"/>
  <c r="F2567" i="126"/>
  <c r="G2567" i="126"/>
  <c r="F2568" i="126"/>
  <c r="G2568" i="126"/>
  <c r="F2569" i="126"/>
  <c r="G2569" i="126"/>
  <c r="F2570" i="126"/>
  <c r="G2570" i="126"/>
  <c r="F2571" i="126"/>
  <c r="G2571" i="126"/>
  <c r="F2572" i="126"/>
  <c r="G2572" i="126"/>
  <c r="F2573" i="126"/>
  <c r="G2573" i="126"/>
  <c r="F2574" i="126"/>
  <c r="G2574" i="126"/>
  <c r="F2575" i="126"/>
  <c r="G2575" i="126"/>
  <c r="F2576" i="126"/>
  <c r="G2576" i="126"/>
  <c r="F2577" i="126"/>
  <c r="G2577" i="126"/>
  <c r="F2578" i="126"/>
  <c r="G2578" i="126"/>
  <c r="F2579" i="126"/>
  <c r="G2579" i="126"/>
  <c r="F2580" i="126"/>
  <c r="G2580" i="126"/>
  <c r="F2581" i="126"/>
  <c r="G2581" i="126"/>
  <c r="F2582" i="126"/>
  <c r="G2582" i="126"/>
  <c r="F2583" i="126"/>
  <c r="G2583" i="126"/>
  <c r="F2584" i="126"/>
  <c r="G2584" i="126"/>
  <c r="F2585" i="126"/>
  <c r="G2585" i="126"/>
  <c r="F2586" i="126"/>
  <c r="G2586" i="126"/>
  <c r="F2587" i="126"/>
  <c r="G2587" i="126"/>
  <c r="F2588" i="126"/>
  <c r="G2588" i="126"/>
  <c r="F2589" i="126"/>
  <c r="G2589" i="126"/>
  <c r="F2590" i="126"/>
  <c r="G2590" i="126"/>
  <c r="F2591" i="126"/>
  <c r="G2591" i="126"/>
  <c r="F2592" i="126"/>
  <c r="G2592" i="126"/>
  <c r="F2593" i="126"/>
  <c r="G2593" i="126"/>
  <c r="F2594" i="126"/>
  <c r="G2594" i="126"/>
  <c r="F2595" i="126"/>
  <c r="G2595" i="126"/>
  <c r="F2596" i="126"/>
  <c r="G2596" i="126"/>
  <c r="F2597" i="126"/>
  <c r="G2597" i="126"/>
  <c r="F2598" i="126"/>
  <c r="G2598" i="126"/>
  <c r="F2599" i="126"/>
  <c r="G2599" i="126"/>
  <c r="F2600" i="126"/>
  <c r="G2600" i="126"/>
  <c r="F2601" i="126"/>
  <c r="G2601" i="126"/>
  <c r="F2602" i="126"/>
  <c r="G2602" i="126"/>
  <c r="F2603" i="126"/>
  <c r="G2603" i="126"/>
  <c r="F2604" i="126"/>
  <c r="G2604" i="126"/>
  <c r="F2605" i="126"/>
  <c r="G2605" i="126"/>
  <c r="F2606" i="126"/>
  <c r="G2606" i="126"/>
  <c r="F2607" i="126"/>
  <c r="G2607" i="126"/>
  <c r="F2608" i="126"/>
  <c r="G2608" i="126"/>
  <c r="F2609" i="126"/>
  <c r="G2609" i="126"/>
  <c r="F2610" i="126"/>
  <c r="G2610" i="126"/>
  <c r="F2611" i="126"/>
  <c r="G2611" i="126"/>
  <c r="F2612" i="126"/>
  <c r="G2612" i="126"/>
  <c r="F2613" i="126"/>
  <c r="G2613" i="126"/>
  <c r="F2614" i="126"/>
  <c r="G2614" i="126"/>
  <c r="F2615" i="126"/>
  <c r="G2615" i="126"/>
  <c r="F2616" i="126"/>
  <c r="G2616" i="126"/>
  <c r="F2617" i="126"/>
  <c r="G2617" i="126"/>
  <c r="F2618" i="126"/>
  <c r="G2618" i="126"/>
  <c r="F2619" i="126"/>
  <c r="G2619" i="126"/>
  <c r="F2620" i="126"/>
  <c r="G2620" i="126"/>
  <c r="F2621" i="126"/>
  <c r="G2621" i="126"/>
  <c r="F2622" i="126"/>
  <c r="G2622" i="126"/>
  <c r="F2623" i="126"/>
  <c r="G2623" i="126"/>
  <c r="F2624" i="126"/>
  <c r="G2624" i="126"/>
  <c r="F2625" i="126"/>
  <c r="G2625" i="126"/>
  <c r="F2626" i="126"/>
  <c r="G2626" i="126"/>
  <c r="F2627" i="126"/>
  <c r="G2627" i="126"/>
  <c r="F2628" i="126"/>
  <c r="G2628" i="126"/>
  <c r="F2629" i="126"/>
  <c r="G2629" i="126"/>
  <c r="F2630" i="126"/>
  <c r="G2630" i="126"/>
  <c r="F2631" i="126"/>
  <c r="G2631" i="126"/>
  <c r="F2632" i="126"/>
  <c r="G2632" i="126"/>
  <c r="F2633" i="126"/>
  <c r="G2633" i="126"/>
  <c r="F2634" i="126"/>
  <c r="G2634" i="126"/>
  <c r="F2635" i="126"/>
  <c r="G2635" i="126"/>
  <c r="F2636" i="126"/>
  <c r="G2636" i="126"/>
  <c r="F2637" i="126"/>
  <c r="G2637" i="126"/>
  <c r="F2638" i="126"/>
  <c r="G2638" i="126"/>
  <c r="F2639" i="126"/>
  <c r="G2639" i="126"/>
  <c r="F2640" i="126"/>
  <c r="G2640" i="126"/>
  <c r="F2641" i="126"/>
  <c r="G2641" i="126"/>
  <c r="F2642" i="126"/>
  <c r="G2642" i="126"/>
  <c r="F2643" i="126"/>
  <c r="G2643" i="126"/>
  <c r="F2644" i="126"/>
  <c r="G2644" i="126"/>
  <c r="F2645" i="126"/>
  <c r="G2645" i="126"/>
  <c r="F2646" i="126"/>
  <c r="G2646" i="126"/>
  <c r="F2647" i="126"/>
  <c r="G2647" i="126"/>
  <c r="F2648" i="126"/>
  <c r="G2648" i="126"/>
  <c r="F2649" i="126"/>
  <c r="G2649" i="126"/>
  <c r="F2650" i="126"/>
  <c r="G2650" i="126"/>
  <c r="F2651" i="126"/>
  <c r="G2651" i="126"/>
  <c r="F2652" i="126"/>
  <c r="G2652" i="126"/>
  <c r="F2653" i="126"/>
  <c r="G2653" i="126"/>
  <c r="F2654" i="126"/>
  <c r="G2654" i="126"/>
  <c r="F2655" i="126"/>
  <c r="G2655" i="126"/>
  <c r="F2656" i="126"/>
  <c r="G2656" i="126"/>
  <c r="F2657" i="126"/>
  <c r="G2657" i="126"/>
  <c r="F2658" i="126"/>
  <c r="G2658" i="126"/>
  <c r="F2659" i="126"/>
  <c r="G2659" i="126"/>
  <c r="F2660" i="126"/>
  <c r="G2660" i="126"/>
  <c r="F2661" i="126"/>
  <c r="G2661" i="126"/>
  <c r="F2662" i="126"/>
  <c r="G2662" i="126"/>
  <c r="F2663" i="126"/>
  <c r="G2663" i="126"/>
  <c r="F2664" i="126"/>
  <c r="G2664" i="126"/>
  <c r="F2665" i="126"/>
  <c r="G2665" i="126"/>
  <c r="F2666" i="126"/>
  <c r="G2666" i="126"/>
  <c r="F2667" i="126"/>
  <c r="G2667" i="126"/>
  <c r="F2668" i="126"/>
  <c r="G2668" i="126"/>
  <c r="F2669" i="126"/>
  <c r="G2669" i="126"/>
  <c r="F2670" i="126"/>
  <c r="G2670" i="126"/>
  <c r="F2671" i="126"/>
  <c r="G2671" i="126"/>
  <c r="F2672" i="126"/>
  <c r="G2672" i="126"/>
  <c r="F2673" i="126"/>
  <c r="G2673" i="126"/>
  <c r="F2674" i="126"/>
  <c r="G2674" i="126"/>
  <c r="F2675" i="126"/>
  <c r="G2675" i="126"/>
  <c r="F2676" i="126"/>
  <c r="G2676" i="126"/>
  <c r="F2677" i="126"/>
  <c r="G2677" i="126"/>
  <c r="F2678" i="126"/>
  <c r="G2678" i="126"/>
  <c r="F2679" i="126"/>
  <c r="G2679" i="126"/>
  <c r="F2680" i="126"/>
  <c r="G2680" i="126"/>
  <c r="F2681" i="126"/>
  <c r="G2681" i="126"/>
  <c r="F2682" i="126"/>
  <c r="G2682" i="126"/>
  <c r="F2683" i="126"/>
  <c r="G2683" i="126"/>
  <c r="F2684" i="126"/>
  <c r="G2684" i="126"/>
  <c r="F2685" i="126"/>
  <c r="G2685" i="126"/>
  <c r="F2686" i="126"/>
  <c r="G2686" i="126"/>
  <c r="F2687" i="126"/>
  <c r="G2687" i="126"/>
  <c r="F2688" i="126"/>
  <c r="G2688" i="126"/>
  <c r="F2689" i="126"/>
  <c r="G2689" i="126"/>
  <c r="F2690" i="126"/>
  <c r="G2690" i="126"/>
  <c r="F2691" i="126"/>
  <c r="G2691" i="126"/>
  <c r="F2692" i="126"/>
  <c r="G2692" i="126"/>
  <c r="F2693" i="126"/>
  <c r="G2693" i="126"/>
  <c r="F2694" i="126"/>
  <c r="G2694" i="126"/>
  <c r="F2695" i="126"/>
  <c r="G2695" i="126"/>
  <c r="F2696" i="126"/>
  <c r="G2696" i="126"/>
  <c r="F2697" i="126"/>
  <c r="G2697" i="126"/>
  <c r="F2698" i="126"/>
  <c r="G2698" i="126"/>
  <c r="F2699" i="126"/>
  <c r="G2699" i="126"/>
  <c r="F2700" i="126"/>
  <c r="G2700" i="126"/>
  <c r="F2701" i="126"/>
  <c r="G2701" i="126"/>
  <c r="F2702" i="126"/>
  <c r="G2702" i="126"/>
  <c r="F2703" i="126"/>
  <c r="G2703" i="126"/>
  <c r="F2704" i="126"/>
  <c r="G2704" i="126"/>
  <c r="F2705" i="126"/>
  <c r="G2705" i="126"/>
  <c r="F2706" i="126"/>
  <c r="G2706" i="126"/>
  <c r="F2707" i="126"/>
  <c r="G2707" i="126"/>
  <c r="F2708" i="126"/>
  <c r="G2708" i="126"/>
  <c r="F2709" i="126"/>
  <c r="G2709" i="126"/>
  <c r="F2710" i="126"/>
  <c r="G2710" i="126"/>
  <c r="F2711" i="126"/>
  <c r="G2711" i="126"/>
  <c r="F2712" i="126"/>
  <c r="G2712" i="126"/>
  <c r="F2713" i="126"/>
  <c r="G2713" i="126"/>
  <c r="F2714" i="126"/>
  <c r="G2714" i="126"/>
  <c r="F2715" i="126"/>
  <c r="G2715" i="126"/>
  <c r="F2716" i="126"/>
  <c r="G2716" i="126"/>
  <c r="F2717" i="126"/>
  <c r="G2717" i="126"/>
  <c r="F2718" i="126"/>
  <c r="G2718" i="126"/>
  <c r="F2719" i="126"/>
  <c r="G2719" i="126"/>
  <c r="F2720" i="126"/>
  <c r="G2720" i="126"/>
  <c r="F2721" i="126"/>
  <c r="G2721" i="126"/>
  <c r="F2722" i="126"/>
  <c r="G2722" i="126"/>
  <c r="F2723" i="126"/>
  <c r="G2723" i="126"/>
  <c r="F2724" i="126"/>
  <c r="G2724" i="126"/>
  <c r="F2725" i="126"/>
  <c r="G2725" i="126"/>
  <c r="F2726" i="126"/>
  <c r="G2726" i="126"/>
  <c r="F2727" i="126"/>
  <c r="G2727" i="126"/>
  <c r="F2728" i="126"/>
  <c r="G2728" i="126"/>
  <c r="F2729" i="126"/>
  <c r="G2729" i="126"/>
  <c r="F2730" i="126"/>
  <c r="G2730" i="126"/>
  <c r="F2731" i="126"/>
  <c r="G2731" i="126"/>
  <c r="F2732" i="126"/>
  <c r="G2732" i="126"/>
  <c r="F2733" i="126"/>
  <c r="G2733" i="126"/>
  <c r="F2734" i="126"/>
  <c r="G2734" i="126"/>
  <c r="F2735" i="126"/>
  <c r="G2735" i="126"/>
  <c r="F2736" i="126"/>
  <c r="G2736" i="126"/>
  <c r="F2737" i="126"/>
  <c r="G2737" i="126"/>
  <c r="F2738" i="126"/>
  <c r="G2738" i="126"/>
  <c r="F2739" i="126"/>
  <c r="G2739" i="126"/>
  <c r="F2740" i="126"/>
  <c r="G2740" i="126"/>
  <c r="F2741" i="126"/>
  <c r="G2741" i="126"/>
  <c r="F2742" i="126"/>
  <c r="G2742" i="126"/>
  <c r="F2743" i="126"/>
  <c r="G2743" i="126"/>
  <c r="F2744" i="126"/>
  <c r="G2744" i="126"/>
  <c r="F2745" i="126"/>
  <c r="G2745" i="126"/>
  <c r="F2746" i="126"/>
  <c r="G2746" i="126"/>
  <c r="F2747" i="126"/>
  <c r="G2747" i="126"/>
  <c r="F2748" i="126"/>
  <c r="G2748" i="126"/>
  <c r="F2749" i="126"/>
  <c r="G2749" i="126"/>
  <c r="F2750" i="126"/>
  <c r="G2750" i="126"/>
  <c r="F2751" i="126"/>
  <c r="G2751" i="126"/>
  <c r="F2752" i="126"/>
  <c r="G2752" i="126"/>
  <c r="F2753" i="126"/>
  <c r="G2753" i="126"/>
  <c r="F2754" i="126"/>
  <c r="G2754" i="126"/>
  <c r="F2755" i="126"/>
  <c r="G2755" i="126"/>
  <c r="F2756" i="126"/>
  <c r="G2756" i="126"/>
  <c r="F2757" i="126"/>
  <c r="G2757" i="126"/>
  <c r="F2758" i="126"/>
  <c r="G2758" i="126"/>
  <c r="F2759" i="126"/>
  <c r="G2759" i="126"/>
  <c r="F2760" i="126"/>
  <c r="G2760" i="126"/>
  <c r="F2761" i="126"/>
  <c r="G2761" i="126"/>
  <c r="F2762" i="126"/>
  <c r="G2762" i="126"/>
  <c r="F2763" i="126"/>
  <c r="G2763" i="126"/>
  <c r="F2764" i="126"/>
  <c r="G2764" i="126"/>
  <c r="F2765" i="126"/>
  <c r="G2765" i="126"/>
  <c r="F2766" i="126"/>
  <c r="G2766" i="126"/>
  <c r="F2767" i="126"/>
  <c r="G2767" i="126"/>
  <c r="F2768" i="126"/>
  <c r="G2768" i="126"/>
  <c r="G2514" i="126" l="1"/>
  <c r="F2514" i="126"/>
  <c r="G2513" i="126"/>
  <c r="F2513" i="126"/>
  <c r="G2512" i="126"/>
  <c r="F2512" i="126"/>
  <c r="G2511" i="126"/>
  <c r="F2511" i="126"/>
  <c r="G2510" i="126"/>
  <c r="F2510" i="126"/>
  <c r="G2509" i="126"/>
  <c r="F2509" i="126"/>
  <c r="G2508" i="126"/>
  <c r="F2508" i="126"/>
  <c r="G2507" i="126"/>
  <c r="F2507" i="126"/>
  <c r="G2506" i="126"/>
  <c r="F2506" i="126"/>
  <c r="G2505" i="126"/>
  <c r="F2505" i="126"/>
  <c r="G2504" i="126"/>
  <c r="F2504" i="126"/>
  <c r="G2503" i="126"/>
  <c r="F2503" i="126"/>
  <c r="G2502" i="126"/>
  <c r="F2502" i="126"/>
  <c r="G2501" i="126"/>
  <c r="F2501" i="126"/>
  <c r="G2500" i="126"/>
  <c r="F2500" i="126"/>
  <c r="G2499" i="126"/>
  <c r="F2499" i="126"/>
  <c r="G2498" i="126"/>
  <c r="F2498" i="126"/>
  <c r="G2497" i="126"/>
  <c r="F2497" i="126"/>
  <c r="G2496" i="126"/>
  <c r="F2496" i="126"/>
  <c r="G2495" i="126"/>
  <c r="F2495" i="126"/>
  <c r="G2494" i="126"/>
  <c r="F2494" i="126"/>
  <c r="G2493" i="126"/>
  <c r="F2493" i="126"/>
  <c r="G2492" i="126"/>
  <c r="F2492" i="126"/>
  <c r="G2491" i="126"/>
  <c r="F2491" i="126"/>
  <c r="G2490" i="126"/>
  <c r="F2490" i="126"/>
  <c r="G2489" i="126"/>
  <c r="F2489" i="126"/>
  <c r="G2488" i="126"/>
  <c r="F2488" i="126"/>
  <c r="G2487" i="126"/>
  <c r="F2487" i="126"/>
  <c r="G2486" i="126"/>
  <c r="F2486" i="126"/>
  <c r="G2485" i="126"/>
  <c r="F2485" i="126"/>
  <c r="G2484" i="126"/>
  <c r="F2484" i="126"/>
  <c r="G2483" i="126"/>
  <c r="F2483" i="126"/>
  <c r="G2482" i="126"/>
  <c r="F2482" i="126"/>
  <c r="G2481" i="126"/>
  <c r="F2481" i="126"/>
  <c r="G2480" i="126"/>
  <c r="F2480" i="126"/>
  <c r="G2479" i="126"/>
  <c r="F2479" i="126"/>
  <c r="G2478" i="126"/>
  <c r="F2478" i="126"/>
  <c r="G2477" i="126"/>
  <c r="F2477" i="126"/>
  <c r="G2476" i="126"/>
  <c r="F2476" i="126"/>
  <c r="G2475" i="126"/>
  <c r="F2475" i="126"/>
  <c r="G2474" i="126"/>
  <c r="F2474" i="126"/>
  <c r="G2473" i="126"/>
  <c r="F2473" i="126"/>
  <c r="G2472" i="126"/>
  <c r="F2472" i="126"/>
  <c r="G2471" i="126"/>
  <c r="F2471" i="126"/>
  <c r="G2470" i="126"/>
  <c r="F2470" i="126"/>
  <c r="G2469" i="126"/>
  <c r="F2469" i="126"/>
  <c r="G2468" i="126"/>
  <c r="F2468" i="126"/>
  <c r="G2467" i="126"/>
  <c r="F2467" i="126"/>
  <c r="G2466" i="126"/>
  <c r="F2466" i="126"/>
  <c r="G2465" i="126"/>
  <c r="F2465" i="126"/>
  <c r="G2464" i="126"/>
  <c r="F2464" i="126"/>
  <c r="G2463" i="126"/>
  <c r="F2463" i="126"/>
  <c r="G2462" i="126"/>
  <c r="F2462" i="126"/>
  <c r="G2461" i="126"/>
  <c r="F2461" i="126"/>
  <c r="G2460" i="126"/>
  <c r="F2460" i="126"/>
  <c r="G2459" i="126"/>
  <c r="F2459" i="126"/>
  <c r="G2458" i="126"/>
  <c r="F2458" i="126"/>
  <c r="G2457" i="126"/>
  <c r="F2457" i="126"/>
  <c r="G2456" i="126"/>
  <c r="F2456" i="126"/>
  <c r="G2455" i="126"/>
  <c r="F2455" i="126"/>
  <c r="G2454" i="126"/>
  <c r="F2454" i="126"/>
  <c r="G2453" i="126"/>
  <c r="F2453" i="126"/>
  <c r="G2452" i="126"/>
  <c r="F2452" i="126"/>
  <c r="G2451" i="126"/>
  <c r="F2451" i="126"/>
  <c r="G2450" i="126"/>
  <c r="F2450" i="126"/>
  <c r="G2449" i="126"/>
  <c r="F2449" i="126"/>
  <c r="G2448" i="126"/>
  <c r="F2448" i="126"/>
  <c r="G2447" i="126"/>
  <c r="F2447" i="126"/>
  <c r="G2446" i="126"/>
  <c r="F2446" i="126"/>
  <c r="G2445" i="126"/>
  <c r="F2445" i="126"/>
  <c r="G2444" i="126"/>
  <c r="F2444" i="126"/>
  <c r="G2443" i="126"/>
  <c r="F2443" i="126"/>
  <c r="G2442" i="126"/>
  <c r="F2442" i="126"/>
  <c r="G2441" i="126"/>
  <c r="F2441" i="126"/>
  <c r="G2440" i="126"/>
  <c r="F2440" i="126"/>
  <c r="G2439" i="126"/>
  <c r="F2439" i="126"/>
  <c r="G2438" i="126"/>
  <c r="F2438" i="126"/>
  <c r="G2437" i="126"/>
  <c r="F2437" i="126"/>
  <c r="G2436" i="126"/>
  <c r="F2436" i="126"/>
  <c r="G2435" i="126"/>
  <c r="F2435" i="126"/>
  <c r="G2434" i="126"/>
  <c r="F2434" i="126"/>
  <c r="G2433" i="126"/>
  <c r="F2433" i="126"/>
  <c r="G2432" i="126"/>
  <c r="F2432" i="126"/>
  <c r="G2431" i="126"/>
  <c r="F2431" i="126"/>
  <c r="G2430" i="126"/>
  <c r="F2430" i="126"/>
  <c r="G2429" i="126"/>
  <c r="F2429" i="126"/>
  <c r="G2428" i="126"/>
  <c r="F2428" i="126"/>
  <c r="G2427" i="126"/>
  <c r="F2427" i="126"/>
  <c r="G2426" i="126"/>
  <c r="F2426" i="126"/>
  <c r="G2425" i="126"/>
  <c r="F2425" i="126"/>
  <c r="G2424" i="126"/>
  <c r="F2424" i="126"/>
  <c r="G2423" i="126"/>
  <c r="F2423" i="126"/>
  <c r="G2422" i="126"/>
  <c r="F2422" i="126"/>
  <c r="G2421" i="126"/>
  <c r="F2421" i="126"/>
  <c r="G2420" i="126"/>
  <c r="F2420" i="126"/>
  <c r="G2419" i="126"/>
  <c r="F2419" i="126"/>
  <c r="G2418" i="126"/>
  <c r="F2418" i="126"/>
  <c r="G2417" i="126"/>
  <c r="F2417" i="126"/>
  <c r="G2416" i="126"/>
  <c r="F2416" i="126"/>
  <c r="G2415" i="126"/>
  <c r="F2415" i="126"/>
  <c r="G2414" i="126"/>
  <c r="F2414" i="126"/>
  <c r="G2413" i="126"/>
  <c r="F2413" i="126"/>
  <c r="G2412" i="126"/>
  <c r="F2412" i="126"/>
  <c r="G2411" i="126"/>
  <c r="F2411" i="126"/>
  <c r="G2410" i="126"/>
  <c r="F2410" i="126"/>
  <c r="G2409" i="126"/>
  <c r="F2409" i="126"/>
  <c r="G2408" i="126"/>
  <c r="F2408" i="126"/>
  <c r="G2407" i="126"/>
  <c r="F2407" i="126"/>
  <c r="G2406" i="126"/>
  <c r="F2406" i="126"/>
  <c r="G2405" i="126"/>
  <c r="F2405" i="126"/>
  <c r="G2404" i="126"/>
  <c r="F2404" i="126"/>
  <c r="G2403" i="126"/>
  <c r="F2403" i="126"/>
  <c r="G2402" i="126"/>
  <c r="F2402" i="126"/>
  <c r="G2401" i="126"/>
  <c r="F2401" i="126"/>
  <c r="G2400" i="126"/>
  <c r="F2400" i="126"/>
  <c r="G2399" i="126"/>
  <c r="F2399" i="126"/>
  <c r="G2398" i="126"/>
  <c r="F2398" i="126"/>
  <c r="G2397" i="126"/>
  <c r="F2397" i="126"/>
  <c r="G2396" i="126"/>
  <c r="F2396" i="126"/>
  <c r="G2395" i="126"/>
  <c r="F2395" i="126"/>
  <c r="G2394" i="126"/>
  <c r="F2394" i="126"/>
  <c r="G2393" i="126"/>
  <c r="F2393" i="126"/>
  <c r="G2392" i="126"/>
  <c r="F2392" i="126"/>
  <c r="G2391" i="126"/>
  <c r="F2391" i="126"/>
  <c r="G2390" i="126"/>
  <c r="F2390" i="126"/>
  <c r="G2389" i="126"/>
  <c r="F2389" i="126"/>
  <c r="G2388" i="126"/>
  <c r="F2388" i="126"/>
  <c r="G2387" i="126"/>
  <c r="F2387" i="126"/>
  <c r="G2386" i="126"/>
  <c r="F2386" i="126"/>
  <c r="G2385" i="126"/>
  <c r="F2385" i="126"/>
  <c r="G2384" i="126"/>
  <c r="F2384" i="126"/>
  <c r="G2383" i="126"/>
  <c r="F2383" i="126"/>
  <c r="G2382" i="126"/>
  <c r="F2382" i="126"/>
  <c r="G2381" i="126"/>
  <c r="F2381" i="126"/>
  <c r="G2380" i="126"/>
  <c r="F2380" i="126"/>
  <c r="G2379" i="126"/>
  <c r="F2379" i="126"/>
  <c r="G2378" i="126"/>
  <c r="F2378" i="126"/>
  <c r="G2377" i="126"/>
  <c r="F2377" i="126"/>
  <c r="G2376" i="126"/>
  <c r="F2376" i="126"/>
  <c r="G2375" i="126"/>
  <c r="F2375" i="126"/>
  <c r="G2374" i="126"/>
  <c r="F2374" i="126"/>
  <c r="G2373" i="126"/>
  <c r="F2373" i="126"/>
  <c r="G2372" i="126"/>
  <c r="F2372" i="126"/>
  <c r="G2371" i="126"/>
  <c r="F2371" i="126"/>
  <c r="G2370" i="126"/>
  <c r="F2370" i="126"/>
  <c r="G2369" i="126"/>
  <c r="F2369" i="126"/>
  <c r="G2368" i="126"/>
  <c r="F2368" i="126"/>
  <c r="G2367" i="126"/>
  <c r="F2367" i="126"/>
  <c r="G2366" i="126"/>
  <c r="F2366" i="126"/>
  <c r="G2365" i="126"/>
  <c r="F2365" i="126"/>
  <c r="G2364" i="126"/>
  <c r="F2364" i="126"/>
  <c r="G2363" i="126"/>
  <c r="F2363" i="126"/>
  <c r="G2362" i="126"/>
  <c r="F2362" i="126"/>
  <c r="G2361" i="126"/>
  <c r="F2361" i="126"/>
  <c r="G2360" i="126"/>
  <c r="F2360" i="126"/>
  <c r="G2359" i="126"/>
  <c r="F2359" i="126"/>
  <c r="G2358" i="126"/>
  <c r="F2358" i="126"/>
  <c r="G2357" i="126"/>
  <c r="F2357" i="126"/>
  <c r="G2356" i="126"/>
  <c r="F2356" i="126"/>
  <c r="G2355" i="126"/>
  <c r="F2355" i="126"/>
  <c r="G2354" i="126"/>
  <c r="F2354" i="126"/>
  <c r="G2353" i="126"/>
  <c r="F2353" i="126"/>
  <c r="G2352" i="126"/>
  <c r="F2352" i="126"/>
  <c r="G2351" i="126"/>
  <c r="F2351" i="126"/>
  <c r="G2350" i="126"/>
  <c r="F2350" i="126"/>
  <c r="G2349" i="126"/>
  <c r="F2349" i="126"/>
  <c r="G2348" i="126"/>
  <c r="F2348" i="126"/>
  <c r="G2347" i="126"/>
  <c r="F2347" i="126"/>
  <c r="G2346" i="126"/>
  <c r="F2346" i="126"/>
  <c r="G2345" i="126"/>
  <c r="F2345" i="126"/>
  <c r="G2344" i="126"/>
  <c r="F2344" i="126"/>
  <c r="G2343" i="126"/>
  <c r="F2343" i="126"/>
  <c r="G2342" i="126"/>
  <c r="F2342" i="126"/>
  <c r="G2341" i="126"/>
  <c r="F2341" i="126"/>
  <c r="G2340" i="126"/>
  <c r="F2340" i="126"/>
  <c r="G2339" i="126"/>
  <c r="F2339" i="126"/>
  <c r="G2338" i="126"/>
  <c r="F2338" i="126"/>
  <c r="G2337" i="126"/>
  <c r="F2337" i="126"/>
  <c r="G2336" i="126"/>
  <c r="F2336" i="126"/>
  <c r="G2335" i="126"/>
  <c r="F2335" i="126"/>
  <c r="G2334" i="126"/>
  <c r="F2334" i="126"/>
  <c r="G2333" i="126"/>
  <c r="F2333" i="126"/>
  <c r="G2332" i="126"/>
  <c r="F2332" i="126"/>
  <c r="G2331" i="126"/>
  <c r="F2331" i="126"/>
  <c r="G2330" i="126"/>
  <c r="F2330" i="126"/>
  <c r="G2329" i="126"/>
  <c r="F2329" i="126"/>
  <c r="G2328" i="126"/>
  <c r="F2328" i="126"/>
  <c r="G2327" i="126"/>
  <c r="F2327" i="126"/>
  <c r="G2326" i="126"/>
  <c r="F2326" i="126"/>
  <c r="G2325" i="126"/>
  <c r="F2325" i="126"/>
  <c r="G2324" i="126"/>
  <c r="F2324" i="126"/>
  <c r="G2323" i="126"/>
  <c r="F2323" i="126"/>
  <c r="G2322" i="126"/>
  <c r="F2322" i="126"/>
  <c r="G2321" i="126"/>
  <c r="F2321" i="126"/>
  <c r="G2320" i="126"/>
  <c r="F2320" i="126"/>
  <c r="G2319" i="126"/>
  <c r="F2319" i="126"/>
  <c r="G2318" i="126"/>
  <c r="F2318" i="126"/>
  <c r="G2317" i="126"/>
  <c r="F2317" i="126"/>
  <c r="G2316" i="126"/>
  <c r="F2316" i="126"/>
  <c r="G2315" i="126"/>
  <c r="F2315" i="126"/>
  <c r="G2314" i="126"/>
  <c r="F2314" i="126"/>
  <c r="G2313" i="126"/>
  <c r="F2313" i="126"/>
  <c r="G2312" i="126"/>
  <c r="F2312" i="126"/>
  <c r="G2311" i="126"/>
  <c r="F2311" i="126"/>
  <c r="G2310" i="126"/>
  <c r="F2310" i="126"/>
  <c r="G2309" i="126"/>
  <c r="F2309" i="126"/>
  <c r="G2308" i="126"/>
  <c r="F2308" i="126"/>
  <c r="G2307" i="126"/>
  <c r="F2307" i="126"/>
  <c r="G2306" i="126"/>
  <c r="F2306" i="126"/>
  <c r="G2305" i="126"/>
  <c r="F2305" i="126"/>
  <c r="G2304" i="126"/>
  <c r="F2304" i="126"/>
  <c r="G2303" i="126"/>
  <c r="F2303" i="126"/>
  <c r="G2302" i="126"/>
  <c r="F2302" i="126"/>
  <c r="G2301" i="126"/>
  <c r="F2301" i="126"/>
  <c r="G2300" i="126"/>
  <c r="F2300" i="126"/>
  <c r="G2299" i="126"/>
  <c r="F2299" i="126"/>
  <c r="G2298" i="126"/>
  <c r="F2298" i="126"/>
  <c r="G2297" i="126"/>
  <c r="F2297" i="126"/>
  <c r="G2296" i="126"/>
  <c r="F2296" i="126"/>
  <c r="G2295" i="126"/>
  <c r="F2295" i="126"/>
  <c r="G2294" i="126"/>
  <c r="F2294" i="126"/>
  <c r="G2293" i="126"/>
  <c r="F2293" i="126"/>
  <c r="G2292" i="126"/>
  <c r="F2292" i="126"/>
  <c r="G2291" i="126"/>
  <c r="F2291" i="126"/>
  <c r="G2290" i="126"/>
  <c r="F2290" i="126"/>
  <c r="G2289" i="126"/>
  <c r="F2289" i="126"/>
  <c r="G2288" i="126"/>
  <c r="F2288" i="126"/>
  <c r="G2287" i="126"/>
  <c r="F2287" i="126"/>
  <c r="G2286" i="126"/>
  <c r="F2286" i="126"/>
  <c r="G2285" i="126"/>
  <c r="F2285" i="126"/>
  <c r="G2284" i="126"/>
  <c r="F2284" i="126"/>
  <c r="G2283" i="126"/>
  <c r="F2283" i="126"/>
  <c r="G2282" i="126"/>
  <c r="F2282" i="126"/>
  <c r="G2281" i="126"/>
  <c r="F2281" i="126"/>
  <c r="G2280" i="126"/>
  <c r="F2280" i="126"/>
  <c r="G2279" i="126"/>
  <c r="F2279" i="126"/>
  <c r="G2278" i="126"/>
  <c r="F2278" i="126"/>
  <c r="G2277" i="126"/>
  <c r="F2277" i="126"/>
  <c r="G2276" i="126"/>
  <c r="F2276" i="126"/>
  <c r="G2275" i="126"/>
  <c r="F2275" i="126"/>
  <c r="G2274" i="126"/>
  <c r="F2274" i="126"/>
  <c r="G2273" i="126"/>
  <c r="F2273" i="126"/>
  <c r="G2272" i="126"/>
  <c r="F2272" i="126"/>
  <c r="G2271" i="126"/>
  <c r="F2271" i="126"/>
  <c r="G2270" i="126"/>
  <c r="F2270" i="126"/>
  <c r="G2269" i="126"/>
  <c r="F2269" i="126"/>
  <c r="G2268" i="126"/>
  <c r="F2268" i="126"/>
  <c r="G2267" i="126"/>
  <c r="F2267" i="126"/>
  <c r="G2266" i="126"/>
  <c r="F2266" i="126"/>
  <c r="G2265" i="126"/>
  <c r="F2265" i="126"/>
  <c r="G2264" i="126"/>
  <c r="F2264" i="126"/>
  <c r="G2263" i="126"/>
  <c r="F2263" i="126"/>
  <c r="G2262" i="126"/>
  <c r="F2262" i="126"/>
  <c r="G2261" i="126"/>
  <c r="F2261" i="126"/>
  <c r="G2260" i="126"/>
  <c r="F2260" i="126"/>
  <c r="G2259" i="126"/>
  <c r="F2259" i="126"/>
  <c r="G2258" i="126"/>
  <c r="F2258" i="126"/>
  <c r="G2257" i="126"/>
  <c r="F2257" i="126"/>
  <c r="G2256" i="126"/>
  <c r="F2256" i="126"/>
  <c r="G2255" i="126"/>
  <c r="F2255" i="126"/>
  <c r="G2254" i="126"/>
  <c r="F2254" i="126"/>
  <c r="G2253" i="126"/>
  <c r="F2253" i="126"/>
  <c r="G2252" i="126"/>
  <c r="F2252" i="126"/>
  <c r="G2251" i="126"/>
  <c r="F2251" i="126"/>
  <c r="G2250" i="126"/>
  <c r="F2250" i="126"/>
  <c r="G2249" i="126"/>
  <c r="F2249" i="126"/>
  <c r="G2248" i="126"/>
  <c r="F2248" i="126"/>
  <c r="G2247" i="126"/>
  <c r="F2247" i="126"/>
  <c r="G2246" i="126"/>
  <c r="F2246" i="126"/>
  <c r="G2245" i="126"/>
  <c r="F2245" i="126"/>
  <c r="G2244" i="126"/>
  <c r="F2244" i="126"/>
  <c r="G2243" i="126"/>
  <c r="F2243" i="126"/>
  <c r="G2242" i="126"/>
  <c r="F2242" i="126"/>
  <c r="G2241" i="126"/>
  <c r="F2241" i="126"/>
  <c r="G2240" i="126"/>
  <c r="F2240" i="126"/>
  <c r="G2239" i="126"/>
  <c r="F2239" i="126"/>
  <c r="G2238" i="126"/>
  <c r="F2238" i="126"/>
  <c r="G2237" i="126"/>
  <c r="F2237" i="126"/>
  <c r="G2236" i="126"/>
  <c r="F2236" i="126"/>
  <c r="G2235" i="126"/>
  <c r="F2235" i="126"/>
  <c r="G2234" i="126"/>
  <c r="F2234" i="126"/>
  <c r="G2233" i="126"/>
  <c r="F2233" i="126"/>
  <c r="G2232" i="126"/>
  <c r="F2232" i="126"/>
  <c r="G2231" i="126"/>
  <c r="F2231" i="126"/>
  <c r="G2230" i="126"/>
  <c r="F2230" i="126"/>
  <c r="G2229" i="126"/>
  <c r="F2229" i="126"/>
  <c r="G2228" i="126"/>
  <c r="F2228" i="126"/>
  <c r="G2227" i="126"/>
  <c r="F2227" i="126"/>
  <c r="G2226" i="126"/>
  <c r="F2226" i="126"/>
  <c r="G2225" i="126"/>
  <c r="F2225" i="126"/>
  <c r="G2224" i="126"/>
  <c r="F2224" i="126"/>
  <c r="G2223" i="126"/>
  <c r="F2223" i="126"/>
  <c r="G2222" i="126"/>
  <c r="F2222" i="126"/>
  <c r="G2221" i="126"/>
  <c r="F2221" i="126"/>
  <c r="G2220" i="126"/>
  <c r="F2220" i="126"/>
  <c r="G2219" i="126"/>
  <c r="F2219" i="126"/>
  <c r="G2218" i="126"/>
  <c r="F2218" i="126"/>
  <c r="G2217" i="126"/>
  <c r="F2217" i="126"/>
  <c r="G2216" i="126"/>
  <c r="F2216" i="126"/>
  <c r="G2215" i="126"/>
  <c r="F2215" i="126"/>
  <c r="G2214" i="126"/>
  <c r="F2214" i="126"/>
  <c r="G2213" i="126"/>
  <c r="F2213" i="126"/>
  <c r="G2212" i="126"/>
  <c r="F2212" i="126"/>
  <c r="G2211" i="126"/>
  <c r="F2211" i="126"/>
  <c r="G2210" i="126"/>
  <c r="F2210" i="126"/>
  <c r="G2209" i="126"/>
  <c r="F2209" i="126"/>
  <c r="G2208" i="126"/>
  <c r="F2208" i="126"/>
  <c r="G2207" i="126"/>
  <c r="F2207" i="126"/>
  <c r="G2206" i="126"/>
  <c r="F2206" i="126"/>
  <c r="G2205" i="126"/>
  <c r="F2205" i="126"/>
  <c r="G2204" i="126"/>
  <c r="F2204" i="126"/>
  <c r="G2203" i="126"/>
  <c r="F2203" i="126"/>
  <c r="G2202" i="126"/>
  <c r="F2202" i="126"/>
  <c r="G2201" i="126"/>
  <c r="F2201" i="126"/>
  <c r="G2200" i="126"/>
  <c r="F2200" i="126"/>
  <c r="G2199" i="126"/>
  <c r="F2199" i="126"/>
  <c r="G2198" i="126"/>
  <c r="F2198" i="126"/>
  <c r="G2197" i="126"/>
  <c r="F2197" i="126"/>
  <c r="G2196" i="126"/>
  <c r="F2196" i="126"/>
  <c r="G2195" i="126"/>
  <c r="F2195" i="126"/>
  <c r="G2194" i="126"/>
  <c r="F2194" i="126"/>
  <c r="G2193" i="126"/>
  <c r="F2193" i="126"/>
  <c r="G2192" i="126"/>
  <c r="F2192" i="126"/>
  <c r="G2191" i="126"/>
  <c r="F2191" i="126"/>
  <c r="G2190" i="126"/>
  <c r="F2190" i="126"/>
  <c r="G2189" i="126"/>
  <c r="F2189" i="126"/>
  <c r="G2188" i="126"/>
  <c r="F2188" i="126"/>
  <c r="G2187" i="126"/>
  <c r="F2187" i="126"/>
  <c r="G2186" i="126"/>
  <c r="F2186" i="126"/>
  <c r="G2185" i="126"/>
  <c r="F2185" i="126"/>
  <c r="G2184" i="126"/>
  <c r="F2184" i="126"/>
  <c r="G2183" i="126"/>
  <c r="F2183" i="126"/>
  <c r="G2182" i="126"/>
  <c r="F2182" i="126"/>
  <c r="G2181" i="126"/>
  <c r="F2181" i="126"/>
  <c r="G2180" i="126"/>
  <c r="F2180" i="126"/>
  <c r="G2179" i="126"/>
  <c r="F2179" i="126"/>
  <c r="G2178" i="126"/>
  <c r="F2178" i="126"/>
  <c r="G2177" i="126"/>
  <c r="F2177" i="126"/>
  <c r="G2176" i="126"/>
  <c r="F2176" i="126"/>
  <c r="G2175" i="126"/>
  <c r="F2175" i="126"/>
  <c r="G2174" i="126"/>
  <c r="F2174" i="126"/>
  <c r="G2173" i="126"/>
  <c r="F2173" i="126"/>
  <c r="G2172" i="126"/>
  <c r="F2172" i="126"/>
  <c r="G2171" i="126"/>
  <c r="F2171" i="126"/>
  <c r="G2170" i="126"/>
  <c r="F2170" i="126"/>
  <c r="G2169" i="126"/>
  <c r="F2169" i="126"/>
  <c r="G2168" i="126"/>
  <c r="F2168" i="126"/>
  <c r="G2167" i="126"/>
  <c r="F2167" i="126"/>
  <c r="G2166" i="126"/>
  <c r="F2166" i="126"/>
  <c r="G2165" i="126"/>
  <c r="F2165" i="126"/>
  <c r="G2164" i="126"/>
  <c r="F2164" i="126"/>
  <c r="G2163" i="126"/>
  <c r="F2163" i="126"/>
  <c r="G2162" i="126"/>
  <c r="F2162" i="126"/>
  <c r="G2161" i="126"/>
  <c r="F2161" i="126"/>
  <c r="G2160" i="126"/>
  <c r="F2160" i="126"/>
  <c r="G2159" i="126"/>
  <c r="F2159" i="126"/>
  <c r="G2158" i="126"/>
  <c r="F2158" i="126"/>
  <c r="G2157" i="126"/>
  <c r="F2157" i="126"/>
  <c r="G2156" i="126"/>
  <c r="F2156" i="126"/>
  <c r="G2155" i="126"/>
  <c r="F2155" i="126"/>
  <c r="G2154" i="126"/>
  <c r="F2154" i="126"/>
  <c r="G2153" i="126"/>
  <c r="F2153" i="126"/>
  <c r="G2152" i="126"/>
  <c r="F2152" i="126"/>
  <c r="G2151" i="126"/>
  <c r="F2151" i="126"/>
  <c r="G2150" i="126"/>
  <c r="F2150" i="126"/>
  <c r="G2149" i="126"/>
  <c r="F2149" i="126"/>
  <c r="G2148" i="126"/>
  <c r="F2148" i="126"/>
  <c r="G2147" i="126"/>
  <c r="F2147" i="126"/>
  <c r="G2146" i="126"/>
  <c r="F2146" i="126"/>
  <c r="G2145" i="126"/>
  <c r="F2145" i="126"/>
  <c r="G2144" i="126"/>
  <c r="F2144" i="126"/>
  <c r="G2143" i="126"/>
  <c r="F2143" i="126"/>
  <c r="G2142" i="126"/>
  <c r="F2142" i="126"/>
  <c r="G2141" i="126"/>
  <c r="F2141" i="126"/>
  <c r="G2140" i="126"/>
  <c r="F2140" i="126"/>
  <c r="G2139" i="126"/>
  <c r="F2139" i="126"/>
  <c r="G2138" i="126"/>
  <c r="F2138" i="126"/>
  <c r="G2137" i="126"/>
  <c r="F2137" i="126"/>
  <c r="G2136" i="126"/>
  <c r="F2136" i="126"/>
  <c r="G2135" i="126"/>
  <c r="F2135" i="126"/>
  <c r="G2134" i="126"/>
  <c r="F2134" i="126"/>
  <c r="G2133" i="126"/>
  <c r="F2133" i="126"/>
  <c r="G2132" i="126"/>
  <c r="F2132" i="126"/>
  <c r="F2131" i="126"/>
  <c r="G2130" i="126"/>
  <c r="F2130" i="126"/>
  <c r="G2129" i="126"/>
  <c r="F2129" i="126"/>
  <c r="G2128" i="126"/>
  <c r="F2128" i="126"/>
  <c r="G2127" i="126"/>
  <c r="F2127" i="126"/>
  <c r="G2126" i="126"/>
  <c r="F2126" i="126"/>
  <c r="G2125" i="126"/>
  <c r="F2125" i="126"/>
  <c r="G2124" i="126"/>
  <c r="F2124" i="126"/>
  <c r="G2123" i="126"/>
  <c r="F2123" i="126"/>
  <c r="G2122" i="126"/>
  <c r="F2122" i="126"/>
  <c r="G2121" i="126"/>
  <c r="F2121" i="126"/>
  <c r="G2120" i="126"/>
  <c r="F2120" i="126"/>
  <c r="G2119" i="126"/>
  <c r="F2119" i="126"/>
  <c r="G2118" i="126"/>
  <c r="F2118" i="126"/>
  <c r="G2117" i="126"/>
  <c r="F2117" i="126"/>
  <c r="G2116" i="126"/>
  <c r="F2116" i="126"/>
  <c r="G2115" i="126"/>
  <c r="F2115" i="126"/>
  <c r="G2114" i="126"/>
  <c r="F2114" i="126"/>
  <c r="G2113" i="126"/>
  <c r="F2113" i="126"/>
  <c r="G2112" i="126"/>
  <c r="F2112" i="126"/>
  <c r="G2111" i="126"/>
  <c r="F2111" i="126"/>
  <c r="G2110" i="126"/>
  <c r="F2110" i="126"/>
  <c r="G2109" i="126"/>
  <c r="F2109" i="126"/>
  <c r="G2108" i="126"/>
  <c r="F2108" i="126"/>
  <c r="G2107" i="126"/>
  <c r="F2107" i="126"/>
  <c r="G2106" i="126"/>
  <c r="F2106" i="126"/>
  <c r="G2105" i="126"/>
  <c r="F2105" i="126"/>
  <c r="G2104" i="126"/>
  <c r="F2104" i="126"/>
  <c r="G2103" i="126"/>
  <c r="F2103" i="126"/>
  <c r="G2102" i="126"/>
  <c r="F2102" i="126"/>
  <c r="G2101" i="126"/>
  <c r="F2101" i="126"/>
  <c r="G2100" i="126"/>
  <c r="F2100" i="126"/>
  <c r="G2099" i="126"/>
  <c r="F2099" i="126"/>
  <c r="G2098" i="126"/>
  <c r="F2098" i="126"/>
  <c r="G2097" i="126"/>
  <c r="F2097" i="126"/>
  <c r="G2096" i="126"/>
  <c r="F2096" i="126"/>
  <c r="G2095" i="126"/>
  <c r="F2095" i="126"/>
  <c r="G2094" i="126"/>
  <c r="F2094" i="126"/>
  <c r="G2093" i="126"/>
  <c r="F2093" i="126"/>
  <c r="G2092" i="126"/>
  <c r="F2092" i="126"/>
  <c r="G2091" i="126"/>
  <c r="F2091" i="126"/>
  <c r="G2090" i="126"/>
  <c r="F2090" i="126"/>
  <c r="G2089" i="126"/>
  <c r="F2089" i="126"/>
  <c r="G2088" i="126"/>
  <c r="F2088" i="126"/>
  <c r="G2087" i="126"/>
  <c r="F2087" i="126"/>
  <c r="G2086" i="126"/>
  <c r="F2086" i="126"/>
  <c r="G2085" i="126"/>
  <c r="F2085" i="126"/>
  <c r="G2084" i="126"/>
  <c r="F2084" i="126"/>
  <c r="G2083" i="126"/>
  <c r="F2083" i="126"/>
  <c r="G2082" i="126"/>
  <c r="F2082" i="126"/>
  <c r="G2081" i="126"/>
  <c r="F2081" i="126"/>
  <c r="G2080" i="126"/>
  <c r="F2080" i="126"/>
  <c r="G2079" i="126"/>
  <c r="F2079" i="126"/>
  <c r="G2078" i="126"/>
  <c r="F2078" i="126"/>
  <c r="G2077" i="126"/>
  <c r="F2077" i="126"/>
  <c r="G2076" i="126"/>
  <c r="F2076" i="126"/>
  <c r="G2075" i="126"/>
  <c r="F2075" i="126"/>
  <c r="G2074" i="126"/>
  <c r="F2074" i="126"/>
  <c r="G2073" i="126"/>
  <c r="F2073" i="126"/>
  <c r="G2072" i="126"/>
  <c r="F2072" i="126"/>
  <c r="G2071" i="126"/>
  <c r="F2071" i="126"/>
  <c r="G2070" i="126"/>
  <c r="F2070" i="126"/>
  <c r="G2069" i="126"/>
  <c r="F2069" i="126"/>
  <c r="G2068" i="126"/>
  <c r="F2068" i="126"/>
  <c r="G2067" i="126"/>
  <c r="F2067" i="126"/>
  <c r="G2066" i="126"/>
  <c r="F2066" i="126"/>
  <c r="G2065" i="126"/>
  <c r="F2065" i="126"/>
  <c r="G2064" i="126"/>
  <c r="F2064" i="126"/>
  <c r="G2063" i="126"/>
  <c r="F2063" i="126"/>
  <c r="G2062" i="126"/>
  <c r="F2062" i="126"/>
  <c r="G2061" i="126"/>
  <c r="F2061" i="126"/>
  <c r="G2060" i="126"/>
  <c r="F2060" i="126"/>
  <c r="G2059" i="126"/>
  <c r="F2059" i="126"/>
  <c r="G2058" i="126"/>
  <c r="F2058" i="126"/>
  <c r="G2057" i="126"/>
  <c r="F2057" i="126"/>
  <c r="G2056" i="126"/>
  <c r="F2056" i="126"/>
  <c r="G2055" i="126"/>
  <c r="F2055" i="126"/>
  <c r="G2054" i="126"/>
  <c r="F2054" i="126"/>
  <c r="G2053" i="126"/>
  <c r="F2053" i="126"/>
  <c r="G2052" i="126"/>
  <c r="F2052" i="126"/>
  <c r="G2051" i="126"/>
  <c r="F2051" i="126"/>
  <c r="G2050" i="126"/>
  <c r="F2050" i="126"/>
  <c r="G2049" i="126"/>
  <c r="F2049" i="126"/>
  <c r="G2048" i="126"/>
  <c r="F2048" i="126"/>
  <c r="G2047" i="126"/>
  <c r="F2047" i="126"/>
  <c r="G2046" i="126"/>
  <c r="F2046" i="126"/>
  <c r="G2045" i="126"/>
  <c r="F2045" i="126"/>
  <c r="G2044" i="126"/>
  <c r="F2044" i="126"/>
  <c r="G2043" i="126"/>
  <c r="F2043" i="126"/>
  <c r="G2042" i="126"/>
  <c r="F2042" i="126"/>
  <c r="G2041" i="126"/>
  <c r="F2041" i="126"/>
  <c r="G2040" i="126"/>
  <c r="F2040" i="126"/>
  <c r="G2039" i="126"/>
  <c r="F2039" i="126"/>
  <c r="G2038" i="126"/>
  <c r="F2038" i="126"/>
  <c r="G2037" i="126"/>
  <c r="F2037" i="126"/>
  <c r="G2036" i="126"/>
  <c r="F2036" i="126"/>
  <c r="G2035" i="126"/>
  <c r="F2035" i="126"/>
  <c r="G2034" i="126"/>
  <c r="F2034" i="126"/>
  <c r="G2033" i="126"/>
  <c r="F2033" i="126"/>
  <c r="G2032" i="126"/>
  <c r="F2032" i="126"/>
  <c r="G2031" i="126"/>
  <c r="F2031" i="126"/>
  <c r="G2030" i="126"/>
  <c r="F2030" i="126"/>
  <c r="G2029" i="126"/>
  <c r="F2029" i="126"/>
  <c r="G2028" i="126"/>
  <c r="F2028" i="126"/>
  <c r="G2027" i="126"/>
  <c r="F2027" i="126"/>
  <c r="G2026" i="126"/>
  <c r="F2026" i="126"/>
  <c r="G2025" i="126"/>
  <c r="F2025" i="126"/>
  <c r="G2024" i="126"/>
  <c r="F2024" i="126"/>
  <c r="G2023" i="126"/>
  <c r="F2023" i="126"/>
  <c r="G2022" i="126"/>
  <c r="F2022" i="126"/>
  <c r="G2021" i="126"/>
  <c r="F2021" i="126"/>
  <c r="G2020" i="126"/>
  <c r="F2020" i="126"/>
  <c r="G2019" i="126"/>
  <c r="F2019" i="126"/>
  <c r="G2018" i="126"/>
  <c r="F2018" i="126"/>
  <c r="G2017" i="126"/>
  <c r="F2017" i="126"/>
  <c r="G2016" i="126"/>
  <c r="F2016" i="126"/>
  <c r="G2015" i="126"/>
  <c r="F2015" i="126"/>
  <c r="G2014" i="126"/>
  <c r="F2014" i="126"/>
  <c r="G2013" i="126"/>
  <c r="F2013" i="126"/>
  <c r="G2012" i="126"/>
  <c r="F2012" i="126"/>
  <c r="G2011" i="126"/>
  <c r="F2011" i="126"/>
  <c r="G2010" i="126"/>
  <c r="F2010" i="126"/>
  <c r="G2009" i="126"/>
  <c r="F2009" i="126"/>
  <c r="G2008" i="126"/>
  <c r="F2008" i="126"/>
  <c r="G2007" i="126"/>
  <c r="F2007" i="126"/>
  <c r="G2006" i="126"/>
  <c r="F2006" i="126"/>
  <c r="G2005" i="126"/>
  <c r="F2005" i="126"/>
  <c r="G2004" i="126"/>
  <c r="F2004" i="126"/>
  <c r="G2003" i="126"/>
  <c r="F2003" i="126"/>
  <c r="G2002" i="126"/>
  <c r="F2002" i="126"/>
  <c r="G2001" i="126"/>
  <c r="F2001" i="126"/>
  <c r="G2000" i="126"/>
  <c r="F2000" i="126"/>
  <c r="G1999" i="126"/>
  <c r="F1999" i="126"/>
  <c r="G1998" i="126"/>
  <c r="F1998" i="126"/>
  <c r="G1997" i="126"/>
  <c r="F1997" i="126"/>
  <c r="G1996" i="126"/>
  <c r="F1996" i="126"/>
  <c r="G1995" i="126"/>
  <c r="F1995" i="126"/>
  <c r="G1994" i="126"/>
  <c r="F1994" i="126"/>
  <c r="G1993" i="126"/>
  <c r="F1993" i="126"/>
  <c r="G1992" i="126"/>
  <c r="F1992" i="126"/>
  <c r="G1991" i="126"/>
  <c r="F1991" i="126"/>
  <c r="G1990" i="126"/>
  <c r="F1990" i="126"/>
  <c r="G1989" i="126"/>
  <c r="F1989" i="126"/>
  <c r="G1988" i="126"/>
  <c r="F1988" i="126"/>
  <c r="G1987" i="126"/>
  <c r="F1987" i="126"/>
  <c r="G1986" i="126"/>
  <c r="F1986" i="126"/>
  <c r="G1985" i="126"/>
  <c r="F1985" i="126"/>
  <c r="G1984" i="126"/>
  <c r="F1984" i="126"/>
  <c r="G1983" i="126"/>
  <c r="F1983" i="126"/>
  <c r="G1982" i="126"/>
  <c r="F1982" i="126"/>
  <c r="G1981" i="126"/>
  <c r="F1981" i="126"/>
  <c r="G1980" i="126"/>
  <c r="F1980" i="126"/>
  <c r="G1979" i="126"/>
  <c r="F1979" i="126"/>
  <c r="G1978" i="126"/>
  <c r="F1978" i="126"/>
  <c r="G1977" i="126"/>
  <c r="F1977" i="126"/>
  <c r="G1976" i="126"/>
  <c r="F1976" i="126"/>
  <c r="G1975" i="126"/>
  <c r="F1975" i="126"/>
  <c r="G1974" i="126"/>
  <c r="F1974" i="126"/>
  <c r="G1973" i="126"/>
  <c r="F1973" i="126"/>
  <c r="G1972" i="126"/>
  <c r="F1972" i="126"/>
  <c r="G1971" i="126"/>
  <c r="F1971" i="126"/>
  <c r="G1970" i="126"/>
  <c r="F1970" i="126"/>
  <c r="G1969" i="126"/>
  <c r="F1969" i="126"/>
  <c r="G1968" i="126"/>
  <c r="F1968" i="126"/>
  <c r="G1967" i="126"/>
  <c r="F1967" i="126"/>
  <c r="G1966" i="126"/>
  <c r="F1966" i="126"/>
  <c r="G1965" i="126"/>
  <c r="F1965" i="126"/>
  <c r="G1964" i="126"/>
  <c r="F1964" i="126"/>
  <c r="G1963" i="126"/>
  <c r="F1963" i="126"/>
  <c r="G1962" i="126"/>
  <c r="F1962" i="126"/>
  <c r="G1961" i="126"/>
  <c r="F1961" i="126"/>
  <c r="G1960" i="126"/>
  <c r="F1960" i="126"/>
  <c r="G1959" i="126"/>
  <c r="F1959" i="126"/>
  <c r="G1958" i="126"/>
  <c r="F1958" i="126"/>
  <c r="G1957" i="126"/>
  <c r="F1957" i="126"/>
  <c r="G1956" i="126"/>
  <c r="F1956" i="126"/>
  <c r="G1955" i="126"/>
  <c r="F1955" i="126"/>
  <c r="G1954" i="126"/>
  <c r="F1954" i="126"/>
  <c r="G1953" i="126"/>
  <c r="F1953" i="126"/>
  <c r="G1952" i="126"/>
  <c r="F1952" i="126"/>
  <c r="G1951" i="126"/>
  <c r="F1951" i="126"/>
  <c r="G1950" i="126"/>
  <c r="F1950" i="126"/>
  <c r="G1949" i="126"/>
  <c r="F1949" i="126"/>
  <c r="G1948" i="126"/>
  <c r="F1948" i="126"/>
  <c r="G1947" i="126"/>
  <c r="F1947" i="126"/>
  <c r="G1946" i="126"/>
  <c r="F1946" i="126"/>
  <c r="G1945" i="126"/>
  <c r="F1945" i="126"/>
  <c r="G1944" i="126"/>
  <c r="F1944" i="126"/>
  <c r="G1943" i="126"/>
  <c r="F1943" i="126"/>
  <c r="G1942" i="126"/>
  <c r="F1942" i="126"/>
  <c r="G1941" i="126"/>
  <c r="F1941" i="126"/>
  <c r="G1940" i="126"/>
  <c r="F1940" i="126"/>
  <c r="G1939" i="126"/>
  <c r="F1939" i="126"/>
  <c r="G1938" i="126"/>
  <c r="F1938" i="126"/>
  <c r="G1937" i="126"/>
  <c r="F1937" i="126"/>
  <c r="G1936" i="126"/>
  <c r="F1936" i="126"/>
  <c r="G1935" i="126"/>
  <c r="F1935" i="126"/>
  <c r="G1934" i="126"/>
  <c r="F1934" i="126"/>
  <c r="G1933" i="126"/>
  <c r="F1933" i="126"/>
  <c r="G1932" i="126"/>
  <c r="F1932" i="126"/>
  <c r="G1931" i="126"/>
  <c r="F1931" i="126"/>
  <c r="G1930" i="126"/>
  <c r="F1930" i="126"/>
  <c r="G1929" i="126"/>
  <c r="F1929" i="126"/>
  <c r="G1928" i="126"/>
  <c r="F1928" i="126"/>
  <c r="G1927" i="126"/>
  <c r="F1927" i="126"/>
  <c r="G1926" i="126"/>
  <c r="F1926" i="126"/>
  <c r="G1925" i="126"/>
  <c r="F1925" i="126"/>
  <c r="G1924" i="126"/>
  <c r="F1924" i="126"/>
  <c r="G1923" i="126"/>
  <c r="F1923" i="126"/>
  <c r="G1922" i="126"/>
  <c r="F1922" i="126"/>
  <c r="G1921" i="126"/>
  <c r="F1921" i="126"/>
  <c r="G1920" i="126"/>
  <c r="F1920" i="126"/>
  <c r="G1919" i="126"/>
  <c r="F1919" i="126"/>
  <c r="G1918" i="126"/>
  <c r="F1918" i="126"/>
  <c r="G1917" i="126"/>
  <c r="F1917" i="126"/>
  <c r="G1916" i="126"/>
  <c r="F1916" i="126"/>
  <c r="G1915" i="126"/>
  <c r="F1915" i="126"/>
  <c r="G1914" i="126"/>
  <c r="F1914" i="126"/>
  <c r="G1913" i="126"/>
  <c r="F1913" i="126"/>
  <c r="G1912" i="126"/>
  <c r="F1912" i="126"/>
  <c r="G1911" i="126"/>
  <c r="F1911" i="126"/>
  <c r="G1910" i="126"/>
  <c r="F1910" i="126"/>
  <c r="G1909" i="126"/>
  <c r="F1909" i="126"/>
  <c r="G1908" i="126"/>
  <c r="F1908" i="126"/>
  <c r="G1907" i="126"/>
  <c r="F1907" i="126"/>
  <c r="G1906" i="126"/>
  <c r="F1906" i="126"/>
  <c r="G1905" i="126"/>
  <c r="F1905" i="126"/>
  <c r="G1904" i="126"/>
  <c r="F1904" i="126"/>
  <c r="G1903" i="126"/>
  <c r="F1903" i="126"/>
  <c r="G1902" i="126"/>
  <c r="F1902" i="126"/>
  <c r="G1901" i="126"/>
  <c r="F1901" i="126"/>
  <c r="G1900" i="126"/>
  <c r="F1900" i="126"/>
  <c r="G1899" i="126"/>
  <c r="F1899" i="126"/>
  <c r="G1898" i="126"/>
  <c r="F1898" i="126"/>
  <c r="G1897" i="126"/>
  <c r="F1897" i="126"/>
  <c r="G1896" i="126"/>
  <c r="F1896" i="126"/>
  <c r="G1895" i="126"/>
  <c r="F1895" i="126"/>
  <c r="G1894" i="126"/>
  <c r="F1894" i="126"/>
  <c r="G1893" i="126"/>
  <c r="F1893" i="126"/>
  <c r="G1892" i="126"/>
  <c r="F1892" i="126"/>
  <c r="G1891" i="126"/>
  <c r="F1891" i="126"/>
  <c r="G1890" i="126"/>
  <c r="F1890" i="126"/>
  <c r="G1889" i="126"/>
  <c r="F1889" i="126"/>
  <c r="G1888" i="126"/>
  <c r="F1888" i="126"/>
  <c r="G1887" i="126"/>
  <c r="F1887" i="126"/>
  <c r="G1886" i="126"/>
  <c r="F1886" i="126"/>
  <c r="G1885" i="126"/>
  <c r="F1885" i="126"/>
  <c r="G1884" i="126"/>
  <c r="F1884" i="126"/>
  <c r="G1883" i="126"/>
  <c r="F1883" i="126"/>
  <c r="G1882" i="126"/>
  <c r="F1882" i="126"/>
  <c r="G1881" i="126"/>
  <c r="F1881" i="126"/>
  <c r="G1880" i="126"/>
  <c r="F1880" i="126"/>
  <c r="G1879" i="126"/>
  <c r="F1879" i="126"/>
  <c r="G1878" i="126"/>
  <c r="F1878" i="126"/>
  <c r="G1877" i="126"/>
  <c r="F1877" i="126"/>
  <c r="G1876" i="126"/>
  <c r="F1876" i="126"/>
  <c r="G1875" i="126"/>
  <c r="F1875" i="126"/>
  <c r="G1874" i="126"/>
  <c r="F1874" i="126"/>
  <c r="G1873" i="126"/>
  <c r="F1873" i="126"/>
  <c r="G1872" i="126"/>
  <c r="F1872" i="126"/>
  <c r="G1871" i="126"/>
  <c r="F1871" i="126"/>
  <c r="G1870" i="126"/>
  <c r="F1870" i="126"/>
  <c r="G1869" i="126"/>
  <c r="F1869" i="126"/>
  <c r="G1868" i="126"/>
  <c r="F1868" i="126"/>
  <c r="G1867" i="126"/>
  <c r="F1867" i="126"/>
  <c r="G1866" i="126"/>
  <c r="F1866" i="126"/>
  <c r="G1865" i="126"/>
  <c r="F1865" i="126"/>
  <c r="G1864" i="126"/>
  <c r="F1864" i="126"/>
  <c r="G1863" i="126"/>
  <c r="F1863" i="126"/>
  <c r="G1862" i="126"/>
  <c r="F1862" i="126"/>
  <c r="G1861" i="126"/>
  <c r="F1861" i="126"/>
  <c r="G1860" i="126"/>
  <c r="F1860" i="126"/>
  <c r="G1859" i="126"/>
  <c r="F1859" i="126"/>
  <c r="G1858" i="126"/>
  <c r="F1858" i="126"/>
  <c r="G1857" i="126"/>
  <c r="F1857" i="126"/>
  <c r="G1856" i="126"/>
  <c r="F1856" i="126"/>
  <c r="G1855" i="126"/>
  <c r="F1855" i="126"/>
  <c r="G1854" i="126"/>
  <c r="F1854" i="126"/>
  <c r="G1853" i="126"/>
  <c r="F1853" i="126"/>
  <c r="G1852" i="126"/>
  <c r="F1852" i="126"/>
  <c r="G1851" i="126"/>
  <c r="F1851" i="126"/>
  <c r="G1850" i="126"/>
  <c r="F1850" i="126"/>
  <c r="G1849" i="126"/>
  <c r="F1849" i="126"/>
  <c r="G1848" i="126"/>
  <c r="F1848" i="126"/>
  <c r="G1847" i="126"/>
  <c r="F1847" i="126"/>
  <c r="G1846" i="126"/>
  <c r="F1846" i="126"/>
  <c r="G1845" i="126"/>
  <c r="F1845" i="126"/>
  <c r="G1844" i="126"/>
  <c r="F1844" i="126"/>
  <c r="G1843" i="126"/>
  <c r="F1843" i="126"/>
  <c r="G1842" i="126"/>
  <c r="F1842" i="126"/>
  <c r="G1841" i="126"/>
  <c r="F1841" i="126"/>
  <c r="G1840" i="126"/>
  <c r="F1840" i="126"/>
  <c r="G1839" i="126"/>
  <c r="F1839" i="126"/>
  <c r="G1838" i="126"/>
  <c r="F1838" i="126"/>
  <c r="G1837" i="126"/>
  <c r="F1837" i="126"/>
  <c r="G1836" i="126"/>
  <c r="F1836" i="126"/>
  <c r="G1835" i="126"/>
  <c r="F1835" i="126"/>
  <c r="G1834" i="126"/>
  <c r="F1834" i="126"/>
  <c r="G1833" i="126"/>
  <c r="F1833" i="126"/>
  <c r="G1832" i="126"/>
  <c r="F1832" i="126"/>
  <c r="G1831" i="126"/>
  <c r="F1831" i="126"/>
  <c r="G1830" i="126"/>
  <c r="F1830" i="126"/>
  <c r="G1829" i="126"/>
  <c r="F1829" i="126"/>
  <c r="G1828" i="126"/>
  <c r="F1828" i="126"/>
  <c r="G1827" i="126"/>
  <c r="F1827" i="126"/>
  <c r="G1826" i="126"/>
  <c r="F1826" i="126"/>
  <c r="G1825" i="126"/>
  <c r="F1825" i="126"/>
  <c r="G1824" i="126"/>
  <c r="F1824" i="126"/>
  <c r="G1823" i="126"/>
  <c r="F1823" i="126"/>
  <c r="G1822" i="126"/>
  <c r="F1822" i="126"/>
  <c r="G1821" i="126"/>
  <c r="F1821" i="126"/>
  <c r="G1820" i="126"/>
  <c r="F1820" i="126"/>
  <c r="G1819" i="126"/>
  <c r="F1819" i="126"/>
  <c r="G1818" i="126"/>
  <c r="F1818" i="126"/>
  <c r="G1817" i="126"/>
  <c r="F1817" i="126"/>
  <c r="G1816" i="126"/>
  <c r="F1816" i="126"/>
  <c r="G1815" i="126"/>
  <c r="F1815" i="126"/>
  <c r="G1814" i="126"/>
  <c r="F1814" i="126"/>
  <c r="G1813" i="126"/>
  <c r="F1813" i="126"/>
  <c r="G1812" i="126"/>
  <c r="F1812" i="126"/>
  <c r="G1811" i="126"/>
  <c r="F1811" i="126"/>
  <c r="G1810" i="126"/>
  <c r="F1810" i="126"/>
  <c r="G1809" i="126"/>
  <c r="F1809" i="126"/>
  <c r="G1808" i="126"/>
  <c r="F1808" i="126"/>
  <c r="G1807" i="126"/>
  <c r="F1807" i="126"/>
  <c r="G1806" i="126"/>
  <c r="F1806" i="126"/>
  <c r="G1805" i="126"/>
  <c r="F1805" i="126"/>
  <c r="G1804" i="126"/>
  <c r="F1804" i="126"/>
  <c r="G1803" i="126"/>
  <c r="F1803" i="126"/>
  <c r="G1802" i="126"/>
  <c r="F1802" i="126"/>
  <c r="G1801" i="126"/>
  <c r="F1801" i="126"/>
  <c r="G1800" i="126"/>
  <c r="F1800" i="126"/>
  <c r="G1799" i="126"/>
  <c r="F1799" i="126"/>
  <c r="G1798" i="126"/>
  <c r="F1798" i="126"/>
  <c r="G1797" i="126"/>
  <c r="F1797" i="126"/>
  <c r="G1796" i="126"/>
  <c r="F1796" i="126"/>
  <c r="G1795" i="126"/>
  <c r="F1795" i="126"/>
  <c r="G1794" i="126"/>
  <c r="F1794" i="126"/>
  <c r="G1793" i="126"/>
  <c r="F1793" i="126"/>
  <c r="G1792" i="126"/>
  <c r="F1792" i="126"/>
  <c r="G1791" i="126"/>
  <c r="F1791" i="126"/>
  <c r="G1790" i="126"/>
  <c r="F1790" i="126"/>
  <c r="G1789" i="126"/>
  <c r="F1789" i="126"/>
  <c r="G1788" i="126"/>
  <c r="F1788" i="126"/>
  <c r="G1787" i="126"/>
  <c r="F1787" i="126"/>
  <c r="G1786" i="126"/>
  <c r="F1786" i="126"/>
  <c r="G1785" i="126"/>
  <c r="F1785" i="126"/>
  <c r="G1784" i="126"/>
  <c r="F1784" i="126"/>
  <c r="G1783" i="126"/>
  <c r="F1783" i="126"/>
  <c r="G1782" i="126"/>
  <c r="F1782" i="126"/>
  <c r="G1781" i="126"/>
  <c r="F1781" i="126"/>
  <c r="G1780" i="126"/>
  <c r="F1780" i="126"/>
  <c r="G1779" i="126"/>
  <c r="F1779" i="126"/>
  <c r="G1778" i="126"/>
  <c r="F1778" i="126"/>
  <c r="G1777" i="126"/>
  <c r="F1777" i="126"/>
  <c r="G1776" i="126"/>
  <c r="F1776" i="126"/>
  <c r="G1775" i="126"/>
  <c r="F1775" i="126"/>
  <c r="G1774" i="126"/>
  <c r="F1774" i="126"/>
  <c r="G1773" i="126"/>
  <c r="F1773" i="126"/>
  <c r="G1772" i="126"/>
  <c r="F1772" i="126"/>
  <c r="G1771" i="126"/>
  <c r="F1771" i="126"/>
  <c r="G1770" i="126"/>
  <c r="F1770" i="126"/>
  <c r="G1769" i="126"/>
  <c r="F1769" i="126"/>
  <c r="G1768" i="126"/>
  <c r="F1768" i="126"/>
  <c r="G1767" i="126"/>
  <c r="F1767" i="126"/>
  <c r="G1766" i="126"/>
  <c r="F1766" i="126"/>
  <c r="G1765" i="126"/>
  <c r="F1765" i="126"/>
  <c r="G1764" i="126"/>
  <c r="F1764" i="126"/>
  <c r="G1763" i="126"/>
  <c r="F1763" i="126"/>
  <c r="G1762" i="126"/>
  <c r="F1762" i="126"/>
  <c r="G1761" i="126"/>
  <c r="F1761" i="126"/>
  <c r="G1760" i="126"/>
  <c r="F1760" i="126"/>
  <c r="G1759" i="126"/>
  <c r="F1759" i="126"/>
  <c r="G1758" i="126"/>
  <c r="F1758" i="126"/>
  <c r="G1757" i="126"/>
  <c r="F1757" i="126"/>
  <c r="G1756" i="126"/>
  <c r="F1756" i="126"/>
  <c r="G1755" i="126"/>
  <c r="F1755" i="126"/>
  <c r="G1754" i="126"/>
  <c r="F1754" i="126"/>
  <c r="G1753" i="126"/>
  <c r="F1753" i="126"/>
  <c r="G1752" i="126"/>
  <c r="F1752" i="126"/>
  <c r="G1751" i="126"/>
  <c r="F1751" i="126"/>
  <c r="G1750" i="126"/>
  <c r="F1750" i="126"/>
  <c r="G1749" i="126"/>
  <c r="F1749" i="126"/>
  <c r="G1748" i="126"/>
  <c r="F1748" i="126"/>
  <c r="G1747" i="126"/>
  <c r="F1747" i="126"/>
  <c r="G1746" i="126"/>
  <c r="F1746" i="126"/>
  <c r="G1745" i="126"/>
  <c r="F1745" i="126"/>
  <c r="G1744" i="126"/>
  <c r="F1744" i="126"/>
  <c r="G1743" i="126"/>
  <c r="F1743" i="126"/>
  <c r="G1742" i="126"/>
  <c r="F1742" i="126"/>
  <c r="G1741" i="126"/>
  <c r="F1741" i="126"/>
  <c r="G1740" i="126"/>
  <c r="F1740" i="126"/>
  <c r="G1739" i="126"/>
  <c r="F1739" i="126"/>
  <c r="G1738" i="126"/>
  <c r="F1738" i="126"/>
  <c r="G1737" i="126"/>
  <c r="F1737" i="126"/>
  <c r="G1736" i="126"/>
  <c r="F1736" i="126"/>
  <c r="G1735" i="126"/>
  <c r="F1735" i="126"/>
  <c r="G1734" i="126"/>
  <c r="F1734" i="126"/>
  <c r="G1733" i="126"/>
  <c r="F1733" i="126"/>
  <c r="G1732" i="126"/>
  <c r="F1732" i="126"/>
  <c r="G1731" i="126"/>
  <c r="F1731" i="126"/>
  <c r="G1730" i="126"/>
  <c r="F1730" i="126"/>
  <c r="G1729" i="126"/>
  <c r="F1729" i="126"/>
  <c r="G1728" i="126"/>
  <c r="F1728" i="126"/>
  <c r="G1727" i="126"/>
  <c r="F1727" i="126"/>
  <c r="G1726" i="126"/>
  <c r="F1726" i="126"/>
  <c r="G1725" i="126"/>
  <c r="F1725" i="126"/>
  <c r="G1724" i="126"/>
  <c r="F1724" i="126"/>
  <c r="G1723" i="126"/>
  <c r="F1723" i="126"/>
  <c r="G1722" i="126"/>
  <c r="F1722" i="126"/>
  <c r="G1721" i="126"/>
  <c r="F1721" i="126"/>
  <c r="G1720" i="126"/>
  <c r="F1720" i="126"/>
  <c r="G1719" i="126"/>
  <c r="F1719" i="126"/>
  <c r="G1718" i="126"/>
  <c r="F1718" i="126"/>
  <c r="G1717" i="126"/>
  <c r="F1717" i="126"/>
  <c r="G1716" i="126"/>
  <c r="F1716" i="126"/>
  <c r="G1715" i="126"/>
  <c r="F1715" i="126"/>
  <c r="G1714" i="126"/>
  <c r="F1714" i="126"/>
  <c r="G1713" i="126"/>
  <c r="F1713" i="126"/>
  <c r="G1712" i="126"/>
  <c r="F1712" i="126"/>
  <c r="G1711" i="126"/>
  <c r="F1711" i="126"/>
  <c r="G1710" i="126"/>
  <c r="F1710" i="126"/>
  <c r="G1709" i="126"/>
  <c r="F1709" i="126"/>
  <c r="G1708" i="126"/>
  <c r="F1708" i="126"/>
  <c r="G1707" i="126"/>
  <c r="F1707" i="126"/>
  <c r="G1706" i="126"/>
  <c r="F1706" i="126"/>
  <c r="G1705" i="126"/>
  <c r="F1705" i="126"/>
  <c r="G1704" i="126"/>
  <c r="F1704" i="126"/>
  <c r="G1703" i="126"/>
  <c r="F1703" i="126"/>
  <c r="G1702" i="126"/>
  <c r="F1702" i="126"/>
  <c r="G1701" i="126"/>
  <c r="F1701" i="126"/>
  <c r="G1700" i="126"/>
  <c r="F1700" i="126"/>
  <c r="G1699" i="126"/>
  <c r="F1699" i="126"/>
  <c r="G1698" i="126"/>
  <c r="F1698" i="126"/>
  <c r="G1697" i="126"/>
  <c r="F1697" i="126"/>
  <c r="G1696" i="126"/>
  <c r="F1696" i="126"/>
  <c r="G1695" i="126"/>
  <c r="F1695" i="126"/>
  <c r="G1694" i="126"/>
  <c r="F1694" i="126"/>
  <c r="G1693" i="126"/>
  <c r="F1693" i="126"/>
  <c r="G1692" i="126"/>
  <c r="F1692" i="126"/>
  <c r="G1691" i="126"/>
  <c r="F1691" i="126"/>
  <c r="G1690" i="126"/>
  <c r="F1690" i="126"/>
  <c r="G1689" i="126"/>
  <c r="F1689" i="126"/>
  <c r="G1688" i="126"/>
  <c r="F1688" i="126"/>
  <c r="G1687" i="126"/>
  <c r="F1687" i="126"/>
  <c r="G1686" i="126"/>
  <c r="F1686" i="126"/>
  <c r="G1685" i="126"/>
  <c r="F1685" i="126"/>
  <c r="G1684" i="126"/>
  <c r="F1684" i="126"/>
  <c r="G1683" i="126"/>
  <c r="F1683" i="126"/>
  <c r="G1682" i="126"/>
  <c r="F1682" i="126"/>
  <c r="G1681" i="126"/>
  <c r="F1681" i="126"/>
  <c r="G1680" i="126"/>
  <c r="F1680" i="126"/>
  <c r="G1679" i="126"/>
  <c r="F1679" i="126"/>
  <c r="G1678" i="126"/>
  <c r="F1678" i="126"/>
  <c r="G1677" i="126"/>
  <c r="F1677" i="126"/>
  <c r="G1676" i="126"/>
  <c r="F1676" i="126"/>
  <c r="G1675" i="126"/>
  <c r="F1675" i="126"/>
  <c r="G1674" i="126"/>
  <c r="F1674" i="126"/>
  <c r="G1673" i="126"/>
  <c r="F1673" i="126"/>
  <c r="G1672" i="126"/>
  <c r="F1672" i="126"/>
  <c r="G1671" i="126"/>
  <c r="F1671" i="126"/>
  <c r="G1670" i="126"/>
  <c r="F1670" i="126"/>
  <c r="G1669" i="126"/>
  <c r="F1669" i="126"/>
  <c r="G1668" i="126"/>
  <c r="F1668" i="126"/>
  <c r="G1667" i="126"/>
  <c r="F1667" i="126"/>
  <c r="G1666" i="126"/>
  <c r="F1666" i="126"/>
  <c r="G1665" i="126"/>
  <c r="F1665" i="126"/>
  <c r="G1664" i="126"/>
  <c r="F1664" i="126"/>
  <c r="G1663" i="126"/>
  <c r="F1663" i="126"/>
  <c r="G1662" i="126"/>
  <c r="F1662" i="126"/>
  <c r="G1661" i="126"/>
  <c r="F1661" i="126"/>
  <c r="G1660" i="126"/>
  <c r="F1660" i="126"/>
  <c r="G1659" i="126"/>
  <c r="F1659" i="126"/>
  <c r="G1658" i="126"/>
  <c r="F1658" i="126"/>
  <c r="G1657" i="126"/>
  <c r="F1657" i="126"/>
  <c r="G1656" i="126"/>
  <c r="F1656" i="126"/>
  <c r="G1655" i="126"/>
  <c r="F1655" i="126"/>
  <c r="G1654" i="126"/>
  <c r="F1654" i="126"/>
  <c r="G1653" i="126"/>
  <c r="F1653" i="126"/>
  <c r="G1652" i="126"/>
  <c r="F1652" i="126"/>
  <c r="G1651" i="126"/>
  <c r="F1651" i="126"/>
  <c r="G1650" i="126"/>
  <c r="F1650" i="126"/>
  <c r="G1649" i="126"/>
  <c r="F1649" i="126"/>
  <c r="G1648" i="126"/>
  <c r="F1648" i="126"/>
  <c r="G1647" i="126"/>
  <c r="F1647" i="126"/>
  <c r="G1646" i="126"/>
  <c r="F1646" i="126"/>
  <c r="G1645" i="126"/>
  <c r="F1645" i="126"/>
  <c r="G1644" i="126"/>
  <c r="F1644" i="126"/>
  <c r="G1643" i="126"/>
  <c r="F1643" i="126"/>
  <c r="G1642" i="126"/>
  <c r="F1642" i="126"/>
  <c r="G1641" i="126"/>
  <c r="F1641" i="126"/>
  <c r="G1640" i="126"/>
  <c r="F1640" i="126"/>
  <c r="G1639" i="126"/>
  <c r="F1639" i="126"/>
  <c r="G1638" i="126"/>
  <c r="F1638" i="126"/>
  <c r="G1637" i="126"/>
  <c r="F1637" i="126"/>
  <c r="G1636" i="126"/>
  <c r="F1636" i="126"/>
  <c r="G1635" i="126"/>
  <c r="F1635" i="126"/>
  <c r="G1634" i="126"/>
  <c r="F1634" i="126"/>
  <c r="G1633" i="126"/>
  <c r="F1633" i="126"/>
  <c r="G1632" i="126"/>
  <c r="F1632" i="126"/>
  <c r="G1631" i="126"/>
  <c r="F1631" i="126"/>
  <c r="G1630" i="126"/>
  <c r="F1630" i="126"/>
  <c r="G1629" i="126"/>
  <c r="F1629" i="126"/>
  <c r="G1628" i="126"/>
  <c r="F1628" i="126"/>
  <c r="G1627" i="126"/>
  <c r="F1627" i="126"/>
  <c r="G1626" i="126"/>
  <c r="F1626" i="126"/>
  <c r="G1625" i="126"/>
  <c r="F1625" i="126"/>
  <c r="G1624" i="126"/>
  <c r="F1624" i="126"/>
  <c r="G1623" i="126"/>
  <c r="F1623" i="126"/>
  <c r="G1622" i="126"/>
  <c r="F1622" i="126"/>
  <c r="G1621" i="126"/>
  <c r="F1621" i="126"/>
  <c r="G1620" i="126"/>
  <c r="F1620" i="126"/>
  <c r="G1619" i="126"/>
  <c r="F1619" i="126"/>
  <c r="G1618" i="126"/>
  <c r="F1618" i="126"/>
  <c r="G1617" i="126"/>
  <c r="F1617" i="126"/>
  <c r="G1616" i="126"/>
  <c r="F1616" i="126"/>
  <c r="G1615" i="126"/>
  <c r="F1615" i="126"/>
  <c r="G1614" i="126"/>
  <c r="F1614" i="126"/>
  <c r="G1613" i="126"/>
  <c r="F1613" i="126"/>
  <c r="G1612" i="126"/>
  <c r="F1612" i="126"/>
  <c r="G1611" i="126"/>
  <c r="F1611" i="126"/>
  <c r="G1610" i="126"/>
  <c r="F1610" i="126"/>
  <c r="G1609" i="126"/>
  <c r="F1609" i="126"/>
  <c r="G1608" i="126"/>
  <c r="F1608" i="126"/>
  <c r="G1607" i="126"/>
  <c r="F1607" i="126"/>
  <c r="G1606" i="126"/>
  <c r="F1606" i="126"/>
  <c r="G1605" i="126"/>
  <c r="F1605" i="126"/>
  <c r="G1604" i="126"/>
  <c r="F1604" i="126"/>
  <c r="G1603" i="126"/>
  <c r="F1603" i="126"/>
  <c r="G1602" i="126"/>
  <c r="F1602" i="126"/>
  <c r="G1601" i="126"/>
  <c r="F1601" i="126"/>
  <c r="G1600" i="126"/>
  <c r="F1600" i="126"/>
  <c r="G1599" i="126"/>
  <c r="F1599" i="126"/>
  <c r="G1598" i="126"/>
  <c r="F1598" i="126"/>
  <c r="G1597" i="126"/>
  <c r="F1597" i="126"/>
  <c r="G1596" i="126"/>
  <c r="F1596" i="126"/>
  <c r="G1595" i="126"/>
  <c r="F1595" i="126"/>
  <c r="G1594" i="126"/>
  <c r="F1594" i="126"/>
  <c r="G1593" i="126"/>
  <c r="F1593" i="126"/>
  <c r="G1592" i="126"/>
  <c r="F1592" i="126"/>
  <c r="G1591" i="126"/>
  <c r="F1591" i="126"/>
  <c r="G1590" i="126"/>
  <c r="F1590" i="126"/>
  <c r="G1589" i="126"/>
  <c r="F1589" i="126"/>
  <c r="G1588" i="126"/>
  <c r="F1588" i="126"/>
  <c r="G1587" i="126"/>
  <c r="F1587" i="126"/>
  <c r="G1586" i="126"/>
  <c r="F1586" i="126"/>
  <c r="G1585" i="126"/>
  <c r="F1585" i="126"/>
  <c r="G1584" i="126"/>
  <c r="F1584" i="126"/>
  <c r="G1583" i="126"/>
  <c r="F1583" i="126"/>
  <c r="G1582" i="126"/>
  <c r="F1582" i="126"/>
  <c r="G1581" i="126"/>
  <c r="F1581" i="126"/>
  <c r="G1580" i="126"/>
  <c r="F1580" i="126"/>
  <c r="G1579" i="126"/>
  <c r="F1579" i="126"/>
  <c r="G1578" i="126"/>
  <c r="F1578" i="126"/>
  <c r="G1577" i="126"/>
  <c r="F1577" i="126"/>
  <c r="G1576" i="126"/>
  <c r="F1576" i="126"/>
  <c r="G1575" i="126"/>
  <c r="F1575" i="126"/>
  <c r="G1574" i="126"/>
  <c r="F1574" i="126"/>
  <c r="G1573" i="126"/>
  <c r="F1573" i="126"/>
  <c r="G1572" i="126"/>
  <c r="F1572" i="126"/>
  <c r="G1571" i="126"/>
  <c r="F1571" i="126"/>
  <c r="G1570" i="126"/>
  <c r="F1570" i="126"/>
  <c r="G1569" i="126"/>
  <c r="F1569" i="126"/>
  <c r="G1568" i="126"/>
  <c r="F1568" i="126"/>
  <c r="G1567" i="126"/>
  <c r="F1567" i="126"/>
  <c r="G1566" i="126"/>
  <c r="F1566" i="126"/>
  <c r="G1565" i="126"/>
  <c r="F1565" i="126"/>
  <c r="G1564" i="126"/>
  <c r="F1564" i="126"/>
  <c r="G1563" i="126"/>
  <c r="F1563" i="126"/>
  <c r="G1562" i="126"/>
  <c r="F1562" i="126"/>
  <c r="G1561" i="126"/>
  <c r="F1561" i="126"/>
  <c r="G1560" i="126"/>
  <c r="F1560" i="126"/>
  <c r="G1559" i="126"/>
  <c r="F1559" i="126"/>
  <c r="G1558" i="126"/>
  <c r="F1558" i="126"/>
  <c r="G1557" i="126"/>
  <c r="F1557" i="126"/>
  <c r="G1556" i="126"/>
  <c r="F1556" i="126"/>
  <c r="G1555" i="126"/>
  <c r="F1555" i="126"/>
  <c r="G1554" i="126"/>
  <c r="F1554" i="126"/>
  <c r="G1553" i="126"/>
  <c r="F1553" i="126"/>
  <c r="G1552" i="126"/>
  <c r="F1552" i="126"/>
  <c r="G1551" i="126"/>
  <c r="F1551" i="126"/>
  <c r="G1550" i="126"/>
  <c r="F1550" i="126"/>
  <c r="G1549" i="126"/>
  <c r="F1549" i="126"/>
  <c r="G1548" i="126"/>
  <c r="F1548" i="126"/>
  <c r="G1547" i="126"/>
  <c r="F1547" i="126"/>
  <c r="G1546" i="126"/>
  <c r="F1546" i="126"/>
  <c r="G1545" i="126"/>
  <c r="F1545" i="126"/>
  <c r="G1544" i="126"/>
  <c r="F1544" i="126"/>
  <c r="G1543" i="126"/>
  <c r="F1543" i="126"/>
  <c r="G1542" i="126"/>
  <c r="F1542" i="126"/>
  <c r="G1541" i="126"/>
  <c r="F1541" i="126"/>
  <c r="G1540" i="126"/>
  <c r="F1540" i="126"/>
  <c r="G1539" i="126"/>
  <c r="F1539" i="126"/>
  <c r="G1538" i="126"/>
  <c r="F1538" i="126"/>
  <c r="G1537" i="126"/>
  <c r="F1537" i="126"/>
  <c r="G1536" i="126"/>
  <c r="F1536" i="126"/>
  <c r="G1535" i="126"/>
  <c r="F1535" i="126"/>
  <c r="G1534" i="126"/>
  <c r="F1534" i="126"/>
  <c r="G1533" i="126"/>
  <c r="F1533" i="126"/>
  <c r="G1532" i="126"/>
  <c r="F1532" i="126"/>
  <c r="G1531" i="126"/>
  <c r="F1531" i="126"/>
  <c r="G1530" i="126"/>
  <c r="F1530" i="126"/>
  <c r="G1529" i="126"/>
  <c r="F1529" i="126"/>
  <c r="G1528" i="126"/>
  <c r="F1528" i="126"/>
  <c r="G1527" i="126"/>
  <c r="F1527" i="126"/>
  <c r="G1526" i="126"/>
  <c r="F1526" i="126"/>
  <c r="G1525" i="126"/>
  <c r="F1525" i="126"/>
  <c r="G1524" i="126"/>
  <c r="F1524" i="126"/>
  <c r="G1523" i="126"/>
  <c r="F1523" i="126"/>
  <c r="G1522" i="126"/>
  <c r="F1522" i="126"/>
  <c r="G1521" i="126"/>
  <c r="F1521" i="126"/>
  <c r="G1520" i="126"/>
  <c r="F1520" i="126"/>
  <c r="G1519" i="126"/>
  <c r="F1519" i="126"/>
  <c r="G1518" i="126"/>
  <c r="F1518" i="126"/>
  <c r="G1517" i="126"/>
  <c r="F1517" i="126"/>
  <c r="G1516" i="126"/>
  <c r="F1516" i="126"/>
  <c r="G1515" i="126"/>
  <c r="F1515" i="126"/>
  <c r="G1514" i="126"/>
  <c r="F1514" i="126"/>
  <c r="G1513" i="126"/>
  <c r="F1513" i="126"/>
  <c r="G1512" i="126"/>
  <c r="F1512" i="126"/>
  <c r="G1511" i="126"/>
  <c r="F1511" i="126"/>
  <c r="G1510" i="126"/>
  <c r="F1510" i="126"/>
  <c r="G1509" i="126"/>
  <c r="F1509" i="126"/>
  <c r="G1508" i="126"/>
  <c r="F1508" i="126"/>
  <c r="G1507" i="126"/>
  <c r="F1507" i="126"/>
  <c r="G1506" i="126"/>
  <c r="F1506" i="126"/>
  <c r="G1505" i="126"/>
  <c r="F1505" i="126"/>
  <c r="G1504" i="126"/>
  <c r="F1504" i="126"/>
  <c r="G1503" i="126"/>
  <c r="F1503" i="126"/>
  <c r="G1502" i="126"/>
  <c r="F1502" i="126"/>
  <c r="G1501" i="126"/>
  <c r="F1501" i="126"/>
  <c r="G1500" i="126"/>
  <c r="F1500" i="126"/>
  <c r="G1499" i="126"/>
  <c r="F1499" i="126"/>
  <c r="G1498" i="126"/>
  <c r="F1498" i="126"/>
  <c r="G1497" i="126"/>
  <c r="F1497" i="126"/>
  <c r="G1496" i="126"/>
  <c r="F1496" i="126"/>
  <c r="G1495" i="126"/>
  <c r="F1495" i="126"/>
  <c r="G1494" i="126"/>
  <c r="F1494" i="126"/>
  <c r="G1493" i="126"/>
  <c r="F1493" i="126"/>
  <c r="G1492" i="126"/>
  <c r="F1492" i="126"/>
  <c r="G1491" i="126"/>
  <c r="F1491" i="126"/>
  <c r="G1490" i="126"/>
  <c r="F1490" i="126"/>
  <c r="G1489" i="126"/>
  <c r="F1489" i="126"/>
  <c r="G1488" i="126"/>
  <c r="F1488" i="126"/>
  <c r="G1487" i="126"/>
  <c r="F1487" i="126"/>
  <c r="G1486" i="126"/>
  <c r="F1486" i="126"/>
  <c r="G1485" i="126"/>
  <c r="F1485" i="126"/>
  <c r="G1484" i="126"/>
  <c r="F1484" i="126"/>
  <c r="G1483" i="126"/>
  <c r="F1483" i="126"/>
  <c r="G1482" i="126"/>
  <c r="F1482" i="126"/>
  <c r="G1481" i="126"/>
  <c r="F1481" i="126"/>
  <c r="G1480" i="126"/>
  <c r="F1480" i="126"/>
  <c r="G1479" i="126"/>
  <c r="F1479" i="126"/>
  <c r="G1478" i="126"/>
  <c r="F1478" i="126"/>
  <c r="G1477" i="126"/>
  <c r="F1477" i="126"/>
  <c r="G1476" i="126"/>
  <c r="F1476" i="126"/>
  <c r="G1475" i="126"/>
  <c r="F1475" i="126"/>
  <c r="G1474" i="126"/>
  <c r="F1474" i="126"/>
  <c r="G1473" i="126"/>
  <c r="F1473" i="126"/>
  <c r="G1472" i="126"/>
  <c r="F1472" i="126"/>
  <c r="G1471" i="126"/>
  <c r="F1471" i="126"/>
  <c r="G1470" i="126"/>
  <c r="F1470" i="126"/>
  <c r="G1469" i="126"/>
  <c r="F1469" i="126"/>
  <c r="G1468" i="126"/>
  <c r="F1468" i="126"/>
  <c r="G1467" i="126"/>
  <c r="F1467" i="126"/>
  <c r="G1466" i="126"/>
  <c r="F1466" i="126"/>
  <c r="G1465" i="126"/>
  <c r="F1465" i="126"/>
  <c r="G1464" i="126"/>
  <c r="F1464" i="126"/>
  <c r="G1463" i="126"/>
  <c r="F1463" i="126"/>
  <c r="G1462" i="126"/>
  <c r="F1462" i="126"/>
  <c r="G1461" i="126"/>
  <c r="F1461" i="126"/>
  <c r="G1460" i="126"/>
  <c r="F1460" i="126"/>
  <c r="G1459" i="126"/>
  <c r="F1459" i="126"/>
  <c r="G1458" i="126"/>
  <c r="F1458" i="126"/>
  <c r="G1457" i="126"/>
  <c r="F1457" i="126"/>
  <c r="G1456" i="126"/>
  <c r="F1456" i="126"/>
  <c r="G1455" i="126"/>
  <c r="F1455" i="126"/>
  <c r="G1454" i="126"/>
  <c r="F1454" i="126"/>
  <c r="G1453" i="126"/>
  <c r="F1453" i="126"/>
  <c r="G1452" i="126"/>
  <c r="F1452" i="126"/>
  <c r="G1451" i="126"/>
  <c r="F1451" i="126"/>
  <c r="G1450" i="126"/>
  <c r="F1450" i="126"/>
  <c r="G1449" i="126"/>
  <c r="F1449" i="126"/>
  <c r="G1448" i="126"/>
  <c r="F1448" i="126"/>
  <c r="G1447" i="126"/>
  <c r="F1447" i="126"/>
  <c r="G1446" i="126"/>
  <c r="F1446" i="126"/>
  <c r="G1445" i="126"/>
  <c r="F1445" i="126"/>
  <c r="G1444" i="126"/>
  <c r="F1444" i="126"/>
  <c r="G1443" i="126"/>
  <c r="F1443" i="126"/>
  <c r="G1442" i="126"/>
  <c r="F1442" i="126"/>
  <c r="G1441" i="126"/>
  <c r="F1441" i="126"/>
  <c r="G1440" i="126"/>
  <c r="F1440" i="126"/>
  <c r="G1439" i="126"/>
  <c r="F1439" i="126"/>
  <c r="G1438" i="126"/>
  <c r="F1438" i="126"/>
  <c r="G1437" i="126"/>
  <c r="F1437" i="126"/>
  <c r="G1436" i="126"/>
  <c r="F1436" i="126"/>
  <c r="G1435" i="126"/>
  <c r="F1435" i="126"/>
  <c r="G1434" i="126"/>
  <c r="F1434" i="126"/>
  <c r="G1433" i="126"/>
  <c r="F1433" i="126"/>
  <c r="G1432" i="126"/>
  <c r="F1432" i="126"/>
  <c r="G1431" i="126"/>
  <c r="F1431" i="126"/>
  <c r="G1430" i="126"/>
  <c r="F1430" i="126"/>
  <c r="G1429" i="126"/>
  <c r="F1429" i="126"/>
  <c r="G1428" i="126"/>
  <c r="F1428" i="126"/>
  <c r="G1427" i="126"/>
  <c r="F1427" i="126"/>
  <c r="G1426" i="126"/>
  <c r="F1426" i="126"/>
  <c r="G1425" i="126"/>
  <c r="F1425" i="126"/>
  <c r="G1424" i="126"/>
  <c r="F1424" i="126"/>
  <c r="G1423" i="126"/>
  <c r="F1423" i="126"/>
  <c r="G1422" i="126"/>
  <c r="F1422" i="126"/>
  <c r="G1421" i="126"/>
  <c r="F1421" i="126"/>
  <c r="G1420" i="126"/>
  <c r="F1420" i="126"/>
  <c r="G1419" i="126"/>
  <c r="F1419" i="126"/>
  <c r="G1418" i="126"/>
  <c r="F1418" i="126"/>
  <c r="G1417" i="126"/>
  <c r="F1417" i="126"/>
  <c r="G1416" i="126"/>
  <c r="F1416" i="126"/>
  <c r="G1415" i="126"/>
  <c r="F1415" i="126"/>
  <c r="G1414" i="126"/>
  <c r="F1414" i="126"/>
  <c r="G1413" i="126"/>
  <c r="F1413" i="126"/>
  <c r="G1412" i="126"/>
  <c r="F1412" i="126"/>
  <c r="G1411" i="126"/>
  <c r="F1411" i="126"/>
  <c r="G1410" i="126"/>
  <c r="F1410" i="126"/>
  <c r="G1409" i="126"/>
  <c r="F1409" i="126"/>
  <c r="G1408" i="126"/>
  <c r="F1408" i="126"/>
  <c r="G1407" i="126"/>
  <c r="F1407" i="126"/>
  <c r="G1406" i="126"/>
  <c r="F1406" i="126"/>
  <c r="G1405" i="126"/>
  <c r="F1405" i="126"/>
  <c r="G1404" i="126"/>
  <c r="F1404" i="126"/>
  <c r="G1403" i="126"/>
  <c r="F1403" i="126"/>
  <c r="G1402" i="126"/>
  <c r="F1402" i="126"/>
  <c r="G1401" i="126"/>
  <c r="F1401" i="126"/>
  <c r="G1400" i="126"/>
  <c r="F1400" i="126"/>
  <c r="G1399" i="126"/>
  <c r="F1399" i="126"/>
  <c r="G1398" i="126"/>
  <c r="F1398" i="126"/>
  <c r="G1397" i="126"/>
  <c r="F1397" i="126"/>
  <c r="G1396" i="126"/>
  <c r="F1396" i="126"/>
  <c r="G1395" i="126"/>
  <c r="F1395" i="126"/>
  <c r="G1394" i="126"/>
  <c r="F1394" i="126"/>
  <c r="G1393" i="126"/>
  <c r="F1393" i="126"/>
  <c r="G1392" i="126"/>
  <c r="F1392" i="126"/>
  <c r="G1391" i="126"/>
  <c r="F1391" i="126"/>
  <c r="G1390" i="126"/>
  <c r="F1390" i="126"/>
  <c r="G1389" i="126"/>
  <c r="F1389" i="126"/>
  <c r="G1388" i="126"/>
  <c r="F1388" i="126"/>
  <c r="G1387" i="126"/>
  <c r="F1387" i="126"/>
  <c r="G1386" i="126"/>
  <c r="F1386" i="126"/>
  <c r="G1385" i="126"/>
  <c r="F1385" i="126"/>
  <c r="G1384" i="126"/>
  <c r="F1384" i="126"/>
  <c r="G1383" i="126"/>
  <c r="F1383" i="126"/>
  <c r="G1382" i="126"/>
  <c r="F1382" i="126"/>
  <c r="G1381" i="126"/>
  <c r="F1381" i="126"/>
  <c r="G1380" i="126"/>
  <c r="F1380" i="126"/>
  <c r="G1379" i="126"/>
  <c r="F1379" i="126"/>
  <c r="G1378" i="126"/>
  <c r="F1378" i="126"/>
  <c r="G1377" i="126"/>
  <c r="F1377" i="126"/>
  <c r="G1376" i="126"/>
  <c r="F1376" i="126"/>
  <c r="G1375" i="126"/>
  <c r="F1375" i="126"/>
  <c r="G1374" i="126"/>
  <c r="F1374" i="126"/>
  <c r="G1373" i="126"/>
  <c r="F1373" i="126"/>
  <c r="G1372" i="126"/>
  <c r="F1372" i="126"/>
  <c r="G1371" i="126"/>
  <c r="F1371" i="126"/>
  <c r="G1370" i="126"/>
  <c r="F1370" i="126"/>
  <c r="G1369" i="126"/>
  <c r="F1369" i="126"/>
  <c r="G1368" i="126"/>
  <c r="F1368" i="126"/>
  <c r="G1367" i="126"/>
  <c r="F1367" i="126"/>
  <c r="G1366" i="126"/>
  <c r="F1366" i="126"/>
  <c r="G1365" i="126"/>
  <c r="F1365" i="126"/>
  <c r="G1364" i="126"/>
  <c r="F1364" i="126"/>
  <c r="G1363" i="126"/>
  <c r="F1363" i="126"/>
  <c r="G1362" i="126"/>
  <c r="F1362" i="126"/>
  <c r="G1361" i="126"/>
  <c r="F1361" i="126"/>
  <c r="G1360" i="126"/>
  <c r="F1360" i="126"/>
  <c r="G1359" i="126"/>
  <c r="F1359" i="126"/>
  <c r="G1358" i="126"/>
  <c r="F1358" i="126"/>
  <c r="G1357" i="126"/>
  <c r="F1357" i="126"/>
  <c r="G1356" i="126"/>
  <c r="F1356" i="126"/>
  <c r="G1355" i="126"/>
  <c r="F1355" i="126"/>
  <c r="G1354" i="126"/>
  <c r="F1354" i="126"/>
  <c r="G1353" i="126"/>
  <c r="F1353" i="126"/>
  <c r="G1352" i="126"/>
  <c r="F1352" i="126"/>
  <c r="G1351" i="126"/>
  <c r="F1351" i="126"/>
  <c r="G1350" i="126"/>
  <c r="F1350" i="126"/>
  <c r="G1349" i="126"/>
  <c r="F1349" i="126"/>
  <c r="G1348" i="126"/>
  <c r="F1348" i="126"/>
  <c r="G1347" i="126"/>
  <c r="F1347" i="126"/>
  <c r="G1346" i="126"/>
  <c r="F1346" i="126"/>
  <c r="G1345" i="126"/>
  <c r="F1345" i="126"/>
  <c r="G1344" i="126"/>
  <c r="F1344" i="126"/>
  <c r="G1343" i="126"/>
  <c r="F1343" i="126"/>
  <c r="G1342" i="126"/>
  <c r="F1342" i="126"/>
  <c r="G1341" i="126"/>
  <c r="F1341" i="126"/>
  <c r="G1340" i="126"/>
  <c r="F1340" i="126"/>
  <c r="G1339" i="126"/>
  <c r="F1339" i="126"/>
  <c r="G1338" i="126"/>
  <c r="F1338" i="126"/>
  <c r="G1337" i="126"/>
  <c r="F1337" i="126"/>
  <c r="G1336" i="126"/>
  <c r="F1336" i="126"/>
  <c r="G1335" i="126"/>
  <c r="F1335" i="126"/>
  <c r="G1334" i="126"/>
  <c r="F1334" i="126"/>
  <c r="G1333" i="126"/>
  <c r="F1333" i="126"/>
  <c r="G1332" i="126"/>
  <c r="F1332" i="126"/>
  <c r="G1331" i="126"/>
  <c r="F1331" i="126"/>
  <c r="G1330" i="126"/>
  <c r="F1330" i="126"/>
  <c r="G1329" i="126"/>
  <c r="F1329" i="126"/>
  <c r="G1328" i="126"/>
  <c r="F1328" i="126"/>
  <c r="G1327" i="126"/>
  <c r="F1327" i="126"/>
  <c r="G1326" i="126"/>
  <c r="F1326" i="126"/>
  <c r="G1325" i="126"/>
  <c r="F1325" i="126"/>
  <c r="G1324" i="126"/>
  <c r="F1324" i="126"/>
  <c r="G1323" i="126"/>
  <c r="F1323" i="126"/>
  <c r="G1322" i="126"/>
  <c r="F1322" i="126"/>
  <c r="G1321" i="126"/>
  <c r="F1321" i="126"/>
  <c r="G1320" i="126"/>
  <c r="F1320" i="126"/>
  <c r="G1319" i="126"/>
  <c r="F1319" i="126"/>
  <c r="G1318" i="126"/>
  <c r="F1318" i="126"/>
  <c r="G1317" i="126"/>
  <c r="F1317" i="126"/>
  <c r="G1316" i="126"/>
  <c r="F1316" i="126"/>
  <c r="G1315" i="126"/>
  <c r="F1315" i="126"/>
  <c r="G1314" i="126"/>
  <c r="F1314" i="126"/>
  <c r="G1313" i="126"/>
  <c r="F1313" i="126"/>
  <c r="G1312" i="126"/>
  <c r="F1312" i="126"/>
  <c r="G1311" i="126"/>
  <c r="F1311" i="126"/>
  <c r="G1310" i="126"/>
  <c r="F1310" i="126"/>
  <c r="G1309" i="126"/>
  <c r="F1309" i="126"/>
  <c r="G1308" i="126"/>
  <c r="F1308" i="126"/>
  <c r="G1307" i="126"/>
  <c r="F1307" i="126"/>
  <c r="G1306" i="126"/>
  <c r="F1306" i="126"/>
  <c r="G1305" i="126"/>
  <c r="F1305" i="126"/>
  <c r="G1304" i="126"/>
  <c r="F1304" i="126"/>
  <c r="G1303" i="126"/>
  <c r="F1303" i="126"/>
  <c r="G1302" i="126"/>
  <c r="F1302" i="126"/>
  <c r="G1301" i="126"/>
  <c r="F1301" i="126"/>
  <c r="G1300" i="126"/>
  <c r="F1300" i="126"/>
  <c r="G1299" i="126"/>
  <c r="F1299" i="126"/>
  <c r="G1298" i="126"/>
  <c r="F1298" i="126"/>
  <c r="G1297" i="126"/>
  <c r="F1297" i="126"/>
  <c r="G1296" i="126"/>
  <c r="F1296" i="126"/>
  <c r="G1295" i="126"/>
  <c r="F1295" i="126"/>
  <c r="G1294" i="126"/>
  <c r="F1294" i="126"/>
  <c r="G1293" i="126"/>
  <c r="F1293" i="126"/>
  <c r="G1292" i="126"/>
  <c r="F1292" i="126"/>
  <c r="G1291" i="126"/>
  <c r="F1291" i="126"/>
  <c r="G1290" i="126"/>
  <c r="F1290" i="126"/>
  <c r="G1289" i="126"/>
  <c r="F1289" i="126"/>
  <c r="G1288" i="126"/>
  <c r="F1288" i="126"/>
  <c r="G1287" i="126"/>
  <c r="F1287" i="126"/>
  <c r="G1286" i="126"/>
  <c r="F1286" i="126"/>
  <c r="G1285" i="126"/>
  <c r="F1285" i="126"/>
  <c r="G1284" i="126"/>
  <c r="F1284" i="126"/>
  <c r="G1283" i="126"/>
  <c r="F1283" i="126"/>
  <c r="G1282" i="126"/>
  <c r="F1282" i="126"/>
  <c r="G1281" i="126"/>
  <c r="F1281" i="126"/>
  <c r="G1280" i="126"/>
  <c r="F1280" i="126"/>
  <c r="G1279" i="126"/>
  <c r="F1279" i="126"/>
  <c r="G1278" i="126"/>
  <c r="F1278" i="126"/>
  <c r="G1277" i="126"/>
  <c r="F1277" i="126"/>
  <c r="G1276" i="126"/>
  <c r="F1276" i="126"/>
  <c r="G1275" i="126"/>
  <c r="F1275" i="126"/>
  <c r="G1274" i="126"/>
  <c r="F1274" i="126"/>
  <c r="G1273" i="126"/>
  <c r="F1273" i="126"/>
  <c r="G1272" i="126"/>
  <c r="F1272" i="126"/>
  <c r="G1271" i="126"/>
  <c r="F1271" i="126"/>
  <c r="G1270" i="126"/>
  <c r="F1270" i="126"/>
  <c r="G1269" i="126"/>
  <c r="F1269" i="126"/>
  <c r="G1268" i="126"/>
  <c r="F1268" i="126"/>
  <c r="G1267" i="126"/>
  <c r="F1267" i="126"/>
  <c r="G1266" i="126"/>
  <c r="F1266" i="126"/>
  <c r="G1265" i="126"/>
  <c r="F1265" i="126"/>
  <c r="G1264" i="126"/>
  <c r="F1264" i="126"/>
  <c r="G1263" i="126"/>
  <c r="F1263" i="126"/>
  <c r="G1262" i="126"/>
  <c r="F1262" i="126"/>
  <c r="G1261" i="126"/>
  <c r="F1261" i="126"/>
  <c r="G1260" i="126"/>
  <c r="F1260" i="126"/>
  <c r="G1259" i="126"/>
  <c r="F1259" i="126"/>
  <c r="G1258" i="126"/>
  <c r="F1258" i="126"/>
  <c r="G1257" i="126"/>
  <c r="F1257" i="126"/>
  <c r="G1256" i="126"/>
  <c r="F1256" i="126"/>
  <c r="G1255" i="126"/>
  <c r="F1255" i="126"/>
  <c r="G1254" i="126"/>
  <c r="F1254" i="126"/>
  <c r="G1253" i="126"/>
  <c r="F1253" i="126"/>
  <c r="G1252" i="126"/>
  <c r="F1252" i="126"/>
  <c r="G1251" i="126"/>
  <c r="F1251" i="126"/>
  <c r="G1250" i="126"/>
  <c r="F1250" i="126"/>
  <c r="G1249" i="126"/>
  <c r="F1249" i="126"/>
  <c r="G1248" i="126"/>
  <c r="F1248" i="126"/>
  <c r="G1247" i="126"/>
  <c r="F1247" i="126"/>
  <c r="G1246" i="126"/>
  <c r="F1246" i="126"/>
  <c r="G1245" i="126"/>
  <c r="F1245" i="126"/>
  <c r="G1244" i="126"/>
  <c r="F1244" i="126"/>
  <c r="G1243" i="126"/>
  <c r="F1243" i="126"/>
  <c r="G1242" i="126"/>
  <c r="F1242" i="126"/>
  <c r="G1241" i="126"/>
  <c r="F1241" i="126"/>
  <c r="G1240" i="126"/>
  <c r="F1240" i="126"/>
  <c r="G1239" i="126"/>
  <c r="F1239" i="126"/>
  <c r="G1238" i="126"/>
  <c r="F1238" i="126"/>
  <c r="G1237" i="126"/>
  <c r="F1237" i="126"/>
  <c r="G1236" i="126"/>
  <c r="F1236" i="126"/>
  <c r="G1235" i="126"/>
  <c r="F1235" i="126"/>
  <c r="G1234" i="126"/>
  <c r="F1234" i="126"/>
  <c r="G1233" i="126"/>
  <c r="F1233" i="126"/>
  <c r="G1232" i="126"/>
  <c r="F1232" i="126"/>
  <c r="G1231" i="126"/>
  <c r="F1231" i="126"/>
  <c r="G1230" i="126"/>
  <c r="F1230" i="126"/>
  <c r="G1229" i="126"/>
  <c r="F1229" i="126"/>
  <c r="G1228" i="126"/>
  <c r="F1228" i="126"/>
  <c r="G1227" i="126"/>
  <c r="F1227" i="126"/>
  <c r="G1226" i="126"/>
  <c r="F1226" i="126"/>
  <c r="G1225" i="126"/>
  <c r="F1225" i="126"/>
  <c r="G1224" i="126"/>
  <c r="F1224" i="126"/>
  <c r="G1223" i="126"/>
  <c r="F1223" i="126"/>
  <c r="G1222" i="126"/>
  <c r="F1222" i="126"/>
  <c r="G1221" i="126"/>
  <c r="F1221" i="126"/>
  <c r="G1220" i="126"/>
  <c r="F1220" i="126"/>
  <c r="G1219" i="126"/>
  <c r="F1219" i="126"/>
  <c r="G1218" i="126"/>
  <c r="F1218" i="126"/>
  <c r="G1217" i="126"/>
  <c r="F1217" i="126"/>
  <c r="G1216" i="126"/>
  <c r="F1216" i="126"/>
  <c r="G1215" i="126"/>
  <c r="F1215" i="126"/>
  <c r="G1214" i="126"/>
  <c r="F1214" i="126"/>
  <c r="G1213" i="126"/>
  <c r="F1213" i="126"/>
  <c r="G1212" i="126"/>
  <c r="F1212" i="126"/>
  <c r="G1211" i="126"/>
  <c r="F1211" i="126"/>
  <c r="G1210" i="126"/>
  <c r="F1210" i="126"/>
  <c r="G1209" i="126"/>
  <c r="F1209" i="126"/>
  <c r="G1208" i="126"/>
  <c r="F1208" i="126"/>
  <c r="G1207" i="126"/>
  <c r="F1207" i="126"/>
  <c r="G1206" i="126"/>
  <c r="F1206" i="126"/>
  <c r="G1205" i="126"/>
  <c r="F1205" i="126"/>
  <c r="G1204" i="126"/>
  <c r="F1204" i="126"/>
  <c r="G1203" i="126"/>
  <c r="F1203" i="126"/>
  <c r="G1202" i="126"/>
  <c r="F1202" i="126"/>
  <c r="G1201" i="126"/>
  <c r="F1201" i="126"/>
  <c r="G1200" i="126"/>
  <c r="F1200" i="126"/>
  <c r="G1199" i="126"/>
  <c r="F1199" i="126"/>
  <c r="G1198" i="126"/>
  <c r="F1198" i="126"/>
  <c r="G1197" i="126"/>
  <c r="F1197" i="126"/>
  <c r="G1196" i="126"/>
  <c r="F1196" i="126"/>
  <c r="G1195" i="126"/>
  <c r="F1195" i="126"/>
  <c r="G1194" i="126"/>
  <c r="F1194" i="126"/>
  <c r="G1193" i="126"/>
  <c r="F1193" i="126"/>
  <c r="G1192" i="126"/>
  <c r="F1192" i="126"/>
  <c r="G1191" i="126"/>
  <c r="F1191" i="126"/>
  <c r="G1190" i="126"/>
  <c r="F1190" i="126"/>
  <c r="G1189" i="126"/>
  <c r="F1189" i="126"/>
  <c r="G1188" i="126"/>
  <c r="F1188" i="126"/>
  <c r="G1187" i="126"/>
  <c r="F1187" i="126"/>
  <c r="G1186" i="126"/>
  <c r="F1186" i="126"/>
  <c r="G1185" i="126"/>
  <c r="F1185" i="126"/>
  <c r="G1184" i="126"/>
  <c r="F1184" i="126"/>
  <c r="G1183" i="126"/>
  <c r="F1183" i="126"/>
  <c r="G1182" i="126"/>
  <c r="F1182" i="126"/>
  <c r="G1181" i="126"/>
  <c r="F1181" i="126"/>
  <c r="G1180" i="126"/>
  <c r="F1180" i="126"/>
  <c r="G1179" i="126"/>
  <c r="F1179" i="126"/>
  <c r="G1178" i="126"/>
  <c r="F1178" i="126"/>
  <c r="G1177" i="126"/>
  <c r="F1177" i="126"/>
  <c r="G1176" i="126"/>
  <c r="F1176" i="126"/>
  <c r="G1175" i="126"/>
  <c r="F1175" i="126"/>
  <c r="G1174" i="126"/>
  <c r="F1174" i="126"/>
  <c r="G1173" i="126"/>
  <c r="F1173" i="126"/>
  <c r="G1172" i="126"/>
  <c r="F1172" i="126"/>
  <c r="G1171" i="126"/>
  <c r="F1171" i="126"/>
  <c r="G1170" i="126"/>
  <c r="F1170" i="126"/>
  <c r="G1169" i="126"/>
  <c r="F1169" i="126"/>
  <c r="G1168" i="126"/>
  <c r="F1168" i="126"/>
  <c r="G1167" i="126"/>
  <c r="F1167" i="126"/>
  <c r="G1166" i="126"/>
  <c r="F1166" i="126"/>
  <c r="G1165" i="126"/>
  <c r="F1165" i="126"/>
  <c r="G1164" i="126"/>
  <c r="F1164" i="126"/>
  <c r="G1163" i="126"/>
  <c r="F1163" i="126"/>
  <c r="G1162" i="126"/>
  <c r="F1162" i="126"/>
  <c r="G1161" i="126"/>
  <c r="F1161" i="126"/>
  <c r="G1160" i="126"/>
  <c r="F1160" i="126"/>
  <c r="G1159" i="126"/>
  <c r="F1159" i="126"/>
  <c r="G1158" i="126"/>
  <c r="F1158" i="126"/>
  <c r="G1157" i="126"/>
  <c r="F1157" i="126"/>
  <c r="G1156" i="126"/>
  <c r="F1156" i="126"/>
  <c r="G1155" i="126"/>
  <c r="F1155" i="126"/>
  <c r="G1154" i="126"/>
  <c r="F1154" i="126"/>
  <c r="G1153" i="126"/>
  <c r="F1153" i="126"/>
  <c r="G1152" i="126"/>
  <c r="F1152" i="126"/>
  <c r="G1151" i="126"/>
  <c r="F1151" i="126"/>
  <c r="G1150" i="126"/>
  <c r="F1150" i="126"/>
  <c r="G1149" i="126"/>
  <c r="F1149" i="126"/>
  <c r="G1148" i="126"/>
  <c r="F1148" i="126"/>
  <c r="G1147" i="126"/>
  <c r="F1147" i="126"/>
  <c r="G1146" i="126"/>
  <c r="F1146" i="126"/>
  <c r="G1145" i="126"/>
  <c r="F1145" i="126"/>
  <c r="G1144" i="126"/>
  <c r="F1144" i="126"/>
  <c r="G1143" i="126"/>
  <c r="F1143" i="126"/>
  <c r="G1142" i="126"/>
  <c r="F1142" i="126"/>
  <c r="G1141" i="126"/>
  <c r="F1141" i="126"/>
  <c r="G1140" i="126"/>
  <c r="F1140" i="126"/>
  <c r="G1139" i="126"/>
  <c r="F1139" i="126"/>
  <c r="G1138" i="126"/>
  <c r="F1138" i="126"/>
  <c r="G1137" i="126"/>
  <c r="F1137" i="126"/>
  <c r="G1136" i="126"/>
  <c r="F1136" i="126"/>
  <c r="G1135" i="126"/>
  <c r="F1135" i="126"/>
  <c r="G1134" i="126"/>
  <c r="F1134" i="126"/>
  <c r="G1133" i="126"/>
  <c r="F1133" i="126"/>
  <c r="G1132" i="126"/>
  <c r="F1132" i="126"/>
  <c r="G1131" i="126"/>
  <c r="F1131" i="126"/>
  <c r="G1130" i="126"/>
  <c r="F1130" i="126"/>
  <c r="G1129" i="126"/>
  <c r="F1129" i="126"/>
  <c r="G1128" i="126"/>
  <c r="F1128" i="126"/>
  <c r="G1127" i="126"/>
  <c r="F1127" i="126"/>
  <c r="G1126" i="126"/>
  <c r="F1126" i="126"/>
  <c r="G1125" i="126"/>
  <c r="F1125" i="126"/>
  <c r="G1124" i="126"/>
  <c r="F1124" i="126"/>
  <c r="G1123" i="126"/>
  <c r="F1123" i="126"/>
  <c r="G1122" i="126"/>
  <c r="F1122" i="126"/>
  <c r="G1121" i="126"/>
  <c r="F1121" i="126"/>
  <c r="G1120" i="126"/>
  <c r="F1120" i="126"/>
  <c r="G1119" i="126"/>
  <c r="F1119" i="126"/>
  <c r="G1118" i="126"/>
  <c r="F1118" i="126"/>
  <c r="G1117" i="126"/>
  <c r="F1117" i="126"/>
  <c r="G1116" i="126"/>
  <c r="F1116" i="126"/>
  <c r="G1115" i="126"/>
  <c r="F1115" i="126"/>
  <c r="G1114" i="126"/>
  <c r="F1114" i="126"/>
  <c r="G1113" i="126"/>
  <c r="F1113" i="126"/>
  <c r="G1112" i="126"/>
  <c r="F1112" i="126"/>
  <c r="G1111" i="126"/>
  <c r="F1111" i="126"/>
  <c r="G1110" i="126"/>
  <c r="F1110" i="126"/>
  <c r="G1109" i="126"/>
  <c r="F1109" i="126"/>
  <c r="G1108" i="126"/>
  <c r="F1108" i="126"/>
  <c r="G1107" i="126"/>
  <c r="F1107" i="126"/>
  <c r="G1106" i="126"/>
  <c r="F1106" i="126"/>
  <c r="G1105" i="126"/>
  <c r="F1105" i="126"/>
  <c r="G1104" i="126"/>
  <c r="F1104" i="126"/>
  <c r="G1103" i="126"/>
  <c r="F1103" i="126"/>
  <c r="G1102" i="126"/>
  <c r="F1102" i="126"/>
  <c r="G1101" i="126"/>
  <c r="F1101" i="126"/>
  <c r="G1100" i="126"/>
  <c r="F1100" i="126"/>
  <c r="G1099" i="126"/>
  <c r="F1099" i="126"/>
  <c r="G1098" i="126"/>
  <c r="F1098" i="126"/>
  <c r="G1097" i="126"/>
  <c r="F1097" i="126"/>
  <c r="G1096" i="126"/>
  <c r="F1096" i="126"/>
  <c r="G1095" i="126"/>
  <c r="F1095" i="126"/>
  <c r="G1094" i="126"/>
  <c r="F1094" i="126"/>
  <c r="G1093" i="126"/>
  <c r="F1093" i="126"/>
  <c r="G1092" i="126"/>
  <c r="F1092" i="126"/>
  <c r="G1091" i="126"/>
  <c r="F1091" i="126"/>
  <c r="G1090" i="126"/>
  <c r="F1090" i="126"/>
  <c r="G1089" i="126"/>
  <c r="F1089" i="126"/>
  <c r="G1088" i="126"/>
  <c r="F1088" i="126"/>
  <c r="G1087" i="126"/>
  <c r="F1087" i="126"/>
  <c r="G1086" i="126"/>
  <c r="F1086" i="126"/>
  <c r="G1085" i="126"/>
  <c r="F1085" i="126"/>
  <c r="G1084" i="126"/>
  <c r="F1084" i="126"/>
  <c r="G1083" i="126"/>
  <c r="F1083" i="126"/>
  <c r="G1082" i="126"/>
  <c r="F1082" i="126"/>
  <c r="G1081" i="126"/>
  <c r="F1081" i="126"/>
  <c r="G1080" i="126"/>
  <c r="F1080" i="126"/>
  <c r="G1079" i="126"/>
  <c r="F1079" i="126"/>
  <c r="G1078" i="126"/>
  <c r="F1078" i="126"/>
  <c r="G1077" i="126"/>
  <c r="F1077" i="126"/>
  <c r="G1076" i="126"/>
  <c r="F1076" i="126"/>
  <c r="G1075" i="126"/>
  <c r="F1075" i="126"/>
  <c r="G1074" i="126"/>
  <c r="F1074" i="126"/>
  <c r="G1073" i="126"/>
  <c r="F1073" i="126"/>
  <c r="G1072" i="126"/>
  <c r="F1072" i="126"/>
  <c r="G1071" i="126"/>
  <c r="F1071" i="126"/>
  <c r="G1070" i="126"/>
  <c r="F1070" i="126"/>
  <c r="G1069" i="126"/>
  <c r="F1069" i="126"/>
  <c r="G1068" i="126"/>
  <c r="F1068" i="126"/>
  <c r="G1067" i="126"/>
  <c r="F1067" i="126"/>
  <c r="G1066" i="126"/>
  <c r="F1066" i="126"/>
  <c r="G1065" i="126"/>
  <c r="F1065" i="126"/>
  <c r="G1064" i="126"/>
  <c r="F1064" i="126"/>
  <c r="G1063" i="126"/>
  <c r="F1063" i="126"/>
  <c r="G1062" i="126"/>
  <c r="F1062" i="126"/>
  <c r="G1061" i="126"/>
  <c r="F1061" i="126"/>
  <c r="G1060" i="126"/>
  <c r="F1060" i="126"/>
  <c r="G1059" i="126"/>
  <c r="F1059" i="126"/>
  <c r="G1058" i="126"/>
  <c r="F1058" i="126"/>
  <c r="G1057" i="126"/>
  <c r="F1057" i="126"/>
  <c r="G1056" i="126"/>
  <c r="F1056" i="126"/>
  <c r="G1055" i="126"/>
  <c r="F1055" i="126"/>
  <c r="G1054" i="126"/>
  <c r="F1054" i="126"/>
  <c r="G1053" i="126"/>
  <c r="F1053" i="126"/>
  <c r="G1052" i="126"/>
  <c r="F1052" i="126"/>
  <c r="G1051" i="126"/>
  <c r="F1051" i="126"/>
  <c r="G1050" i="126"/>
  <c r="F1050" i="126"/>
  <c r="G1049" i="126"/>
  <c r="F1049" i="126"/>
  <c r="G1048" i="126"/>
  <c r="F1048" i="126"/>
  <c r="G1047" i="126"/>
  <c r="F1047" i="126"/>
  <c r="G1046" i="126"/>
  <c r="F1046" i="126"/>
  <c r="G1045" i="126"/>
  <c r="F1045" i="126"/>
  <c r="G1044" i="126"/>
  <c r="F1044" i="126"/>
  <c r="G1043" i="126"/>
  <c r="F1043" i="126"/>
  <c r="G1042" i="126"/>
  <c r="F1042" i="126"/>
  <c r="G1041" i="126"/>
  <c r="F1041" i="126"/>
  <c r="G1040" i="126"/>
  <c r="F1040" i="126"/>
  <c r="G1039" i="126"/>
  <c r="F1039" i="126"/>
  <c r="G1038" i="126"/>
  <c r="F1038" i="126"/>
  <c r="G1037" i="126"/>
  <c r="F1037" i="126"/>
  <c r="G1036" i="126"/>
  <c r="F1036" i="126"/>
  <c r="G1035" i="126"/>
  <c r="F1035" i="126"/>
  <c r="G1034" i="126"/>
  <c r="F1034" i="126"/>
  <c r="G1033" i="126"/>
  <c r="F1033" i="126"/>
  <c r="G1032" i="126"/>
  <c r="F1032" i="126"/>
  <c r="G1031" i="126"/>
  <c r="F1031" i="126"/>
  <c r="G1030" i="126"/>
  <c r="F1030" i="126"/>
  <c r="G1029" i="126"/>
  <c r="F1029" i="126"/>
  <c r="G1028" i="126"/>
  <c r="F1028" i="126"/>
  <c r="G1027" i="126"/>
  <c r="F1027" i="126"/>
  <c r="G1026" i="126"/>
  <c r="F1026" i="126"/>
  <c r="G1025" i="126"/>
  <c r="F1025" i="126"/>
  <c r="G1024" i="126"/>
  <c r="F1024" i="126"/>
  <c r="G1023" i="126"/>
  <c r="F1023" i="126"/>
  <c r="G1022" i="126"/>
  <c r="F1022" i="126"/>
  <c r="G1021" i="126"/>
  <c r="F1021" i="126"/>
  <c r="G1020" i="126"/>
  <c r="F1020" i="126"/>
  <c r="G1019" i="126"/>
  <c r="F1019" i="126"/>
  <c r="G1018" i="126"/>
  <c r="F1018" i="126"/>
  <c r="G1017" i="126"/>
  <c r="F1017" i="126"/>
  <c r="G1016" i="126"/>
  <c r="F1016" i="126"/>
  <c r="G1015" i="126"/>
  <c r="F1015" i="126"/>
  <c r="G1014" i="126"/>
  <c r="F1014" i="126"/>
  <c r="G1013" i="126"/>
  <c r="F1013" i="126"/>
  <c r="G1012" i="126"/>
  <c r="F1012" i="126"/>
  <c r="G1011" i="126"/>
  <c r="F1011" i="126"/>
  <c r="G1010" i="126"/>
  <c r="F1010" i="126"/>
  <c r="G1009" i="126"/>
  <c r="F1009" i="126"/>
  <c r="G1008" i="126"/>
  <c r="F1008" i="126"/>
  <c r="G1007" i="126"/>
  <c r="F1007" i="126"/>
  <c r="G1006" i="126"/>
  <c r="F1006" i="126"/>
  <c r="G1005" i="126"/>
  <c r="F1005" i="126"/>
  <c r="G1004" i="126"/>
  <c r="F1004" i="126"/>
  <c r="G1003" i="126"/>
  <c r="F1003" i="126"/>
  <c r="G1002" i="126"/>
  <c r="F1002" i="126"/>
  <c r="G1001" i="126"/>
  <c r="F1001" i="126"/>
  <c r="G1000" i="126"/>
  <c r="F1000" i="126"/>
  <c r="G999" i="126"/>
  <c r="F999" i="126"/>
  <c r="G998" i="126"/>
  <c r="F998" i="126"/>
  <c r="G997" i="126"/>
  <c r="F997" i="126"/>
  <c r="G996" i="126"/>
  <c r="F996" i="126"/>
  <c r="G995" i="126"/>
  <c r="F995" i="126"/>
  <c r="G994" i="126"/>
  <c r="F994" i="126"/>
  <c r="G993" i="126"/>
  <c r="F993" i="126"/>
  <c r="G992" i="126"/>
  <c r="F992" i="126"/>
  <c r="G991" i="126"/>
  <c r="F991" i="126"/>
  <c r="G990" i="126"/>
  <c r="F990" i="126"/>
  <c r="G989" i="126"/>
  <c r="F989" i="126"/>
  <c r="G988" i="126"/>
  <c r="F988" i="126"/>
  <c r="G987" i="126"/>
  <c r="F987" i="126"/>
  <c r="G986" i="126"/>
  <c r="F986" i="126"/>
  <c r="G985" i="126"/>
  <c r="F985" i="126"/>
  <c r="G984" i="126"/>
  <c r="F984" i="126"/>
  <c r="G983" i="126"/>
  <c r="F983" i="126"/>
  <c r="G982" i="126"/>
  <c r="F982" i="126"/>
  <c r="G981" i="126"/>
  <c r="F981" i="126"/>
  <c r="G980" i="126"/>
  <c r="F980" i="126"/>
  <c r="G979" i="126"/>
  <c r="F979" i="126"/>
  <c r="G978" i="126"/>
  <c r="F978" i="126"/>
  <c r="G977" i="126"/>
  <c r="F977" i="126"/>
  <c r="G976" i="126"/>
  <c r="F976" i="126"/>
  <c r="G975" i="126"/>
  <c r="F975" i="126"/>
  <c r="G974" i="126"/>
  <c r="F974" i="126"/>
  <c r="G973" i="126"/>
  <c r="F973" i="126"/>
  <c r="G972" i="126"/>
  <c r="F972" i="126"/>
  <c r="G971" i="126"/>
  <c r="F971" i="126"/>
  <c r="G970" i="126"/>
  <c r="F970" i="126"/>
  <c r="G969" i="126"/>
  <c r="F969" i="126"/>
  <c r="G968" i="126"/>
  <c r="F968" i="126"/>
  <c r="G967" i="126"/>
  <c r="F967" i="126"/>
  <c r="G966" i="126"/>
  <c r="F966" i="126"/>
  <c r="G965" i="126"/>
  <c r="F965" i="126"/>
  <c r="G964" i="126"/>
  <c r="F964" i="126"/>
  <c r="G963" i="126"/>
  <c r="F963" i="126"/>
  <c r="G962" i="126"/>
  <c r="F962" i="126"/>
  <c r="G961" i="126"/>
  <c r="F961" i="126"/>
  <c r="G960" i="126"/>
  <c r="F960" i="126"/>
  <c r="G959" i="126"/>
  <c r="F959" i="126"/>
  <c r="G958" i="126"/>
  <c r="F958" i="126"/>
  <c r="G957" i="126"/>
  <c r="F957" i="126"/>
  <c r="G956" i="126"/>
  <c r="F956" i="126"/>
  <c r="G955" i="126"/>
  <c r="F955" i="126"/>
  <c r="G954" i="126"/>
  <c r="F954" i="126"/>
  <c r="G953" i="126"/>
  <c r="F953" i="126"/>
  <c r="G952" i="126"/>
  <c r="F952" i="126"/>
  <c r="G951" i="126"/>
  <c r="F951" i="126"/>
  <c r="G950" i="126"/>
  <c r="F950" i="126"/>
  <c r="G949" i="126"/>
  <c r="F949" i="126"/>
  <c r="G948" i="126"/>
  <c r="F948" i="126"/>
  <c r="G947" i="126"/>
  <c r="F947" i="126"/>
  <c r="G946" i="126"/>
  <c r="F946" i="126"/>
  <c r="G945" i="126"/>
  <c r="F945" i="126"/>
  <c r="G944" i="126"/>
  <c r="F944" i="126"/>
  <c r="G943" i="126"/>
  <c r="F943" i="126"/>
  <c r="G942" i="126"/>
  <c r="F942" i="126"/>
  <c r="G941" i="126"/>
  <c r="F941" i="126"/>
  <c r="G940" i="126"/>
  <c r="F940" i="126"/>
  <c r="G939" i="126"/>
  <c r="F939" i="126"/>
  <c r="G938" i="126"/>
  <c r="F938" i="126"/>
  <c r="G937" i="126"/>
  <c r="F937" i="126"/>
  <c r="G936" i="126"/>
  <c r="F936" i="126"/>
  <c r="G935" i="126"/>
  <c r="F935" i="126"/>
  <c r="G934" i="126"/>
  <c r="F934" i="126"/>
  <c r="G933" i="126"/>
  <c r="F933" i="126"/>
  <c r="G932" i="126"/>
  <c r="F932" i="126"/>
  <c r="G931" i="126"/>
  <c r="F931" i="126"/>
  <c r="G930" i="126"/>
  <c r="F930" i="126"/>
  <c r="G929" i="126"/>
  <c r="F929" i="126"/>
  <c r="G928" i="126"/>
  <c r="F928" i="126"/>
  <c r="G927" i="126"/>
  <c r="F927" i="126"/>
  <c r="G926" i="126"/>
  <c r="F926" i="126"/>
  <c r="G925" i="126"/>
  <c r="F925" i="126"/>
  <c r="G924" i="126"/>
  <c r="F924" i="126"/>
  <c r="G923" i="126"/>
  <c r="F923" i="126"/>
  <c r="G922" i="126"/>
  <c r="F922" i="126"/>
  <c r="G921" i="126"/>
  <c r="F921" i="126"/>
  <c r="G920" i="126"/>
  <c r="F920" i="126"/>
  <c r="G919" i="126"/>
  <c r="F919" i="126"/>
  <c r="G918" i="126"/>
  <c r="F918" i="126"/>
  <c r="G917" i="126"/>
  <c r="F917" i="126"/>
  <c r="G916" i="126"/>
  <c r="F916" i="126"/>
  <c r="G915" i="126"/>
  <c r="F915" i="126"/>
  <c r="G914" i="126"/>
  <c r="F914" i="126"/>
  <c r="G913" i="126"/>
  <c r="F913" i="126"/>
  <c r="G912" i="126"/>
  <c r="F912" i="126"/>
  <c r="G911" i="126"/>
  <c r="F911" i="126"/>
  <c r="G910" i="126"/>
  <c r="F910" i="126"/>
  <c r="G909" i="126"/>
  <c r="F909" i="126"/>
  <c r="G908" i="126"/>
  <c r="F908" i="126"/>
  <c r="G907" i="126"/>
  <c r="F907" i="126"/>
  <c r="G906" i="126"/>
  <c r="F906" i="126"/>
  <c r="G905" i="126"/>
  <c r="F905" i="126"/>
  <c r="G904" i="126"/>
  <c r="F904" i="126"/>
  <c r="G903" i="126"/>
  <c r="F903" i="126"/>
  <c r="G902" i="126"/>
  <c r="F902" i="126"/>
  <c r="G901" i="126"/>
  <c r="F901" i="126"/>
  <c r="G900" i="126"/>
  <c r="F900" i="126"/>
  <c r="G899" i="126"/>
  <c r="F899" i="126"/>
  <c r="G898" i="126"/>
  <c r="F898" i="126"/>
  <c r="G897" i="126"/>
  <c r="F897" i="126"/>
  <c r="G896" i="126"/>
  <c r="F896" i="126"/>
  <c r="G895" i="126"/>
  <c r="F895" i="126"/>
  <c r="G894" i="126"/>
  <c r="F894" i="126"/>
  <c r="G893" i="126"/>
  <c r="F893" i="126"/>
  <c r="G892" i="126"/>
  <c r="F892" i="126"/>
  <c r="G891" i="126"/>
  <c r="F891" i="126"/>
  <c r="G890" i="126"/>
  <c r="F890" i="126"/>
  <c r="G889" i="126"/>
  <c r="F889" i="126"/>
  <c r="G888" i="126"/>
  <c r="F888" i="126"/>
  <c r="G887" i="126"/>
  <c r="F887" i="126"/>
  <c r="G886" i="126"/>
  <c r="F886" i="126"/>
  <c r="G885" i="126"/>
  <c r="F885" i="126"/>
  <c r="G884" i="126"/>
  <c r="F884" i="126"/>
  <c r="G883" i="126"/>
  <c r="F883" i="126"/>
  <c r="G882" i="126"/>
  <c r="F882" i="126"/>
  <c r="G881" i="126"/>
  <c r="F881" i="126"/>
  <c r="G880" i="126"/>
  <c r="F880" i="126"/>
  <c r="G879" i="126"/>
  <c r="F879" i="126"/>
  <c r="G878" i="126"/>
  <c r="F878" i="126"/>
  <c r="G877" i="126"/>
  <c r="F877" i="126"/>
  <c r="G876" i="126"/>
  <c r="F876" i="126"/>
  <c r="G875" i="126"/>
  <c r="F875" i="126"/>
  <c r="G874" i="126"/>
  <c r="F874" i="126"/>
  <c r="G873" i="126"/>
  <c r="F873" i="126"/>
  <c r="G872" i="126"/>
  <c r="F872" i="126"/>
  <c r="G871" i="126"/>
  <c r="F871" i="126"/>
  <c r="G870" i="126"/>
  <c r="F870" i="126"/>
  <c r="G869" i="126"/>
  <c r="F869" i="126"/>
  <c r="G868" i="126"/>
  <c r="F868" i="126"/>
  <c r="G867" i="126"/>
  <c r="F867" i="126"/>
  <c r="G866" i="126"/>
  <c r="F866" i="126"/>
  <c r="G865" i="126"/>
  <c r="F865" i="126"/>
  <c r="G864" i="126"/>
  <c r="F864" i="126"/>
  <c r="G863" i="126"/>
  <c r="F863" i="126"/>
  <c r="G862" i="126"/>
  <c r="F862" i="126"/>
  <c r="G861" i="126"/>
  <c r="F861" i="126"/>
  <c r="G860" i="126"/>
  <c r="F860" i="126"/>
  <c r="G859" i="126"/>
  <c r="F859" i="126"/>
  <c r="G858" i="126"/>
  <c r="F858" i="126"/>
  <c r="G857" i="126"/>
  <c r="F857" i="126"/>
  <c r="G856" i="126"/>
  <c r="F856" i="126"/>
  <c r="G855" i="126"/>
  <c r="F855" i="126"/>
  <c r="G854" i="126"/>
  <c r="F854" i="126"/>
  <c r="G853" i="126"/>
  <c r="F853" i="126"/>
  <c r="G852" i="126"/>
  <c r="F852" i="126"/>
  <c r="G851" i="126"/>
  <c r="F851" i="126"/>
  <c r="G850" i="126"/>
  <c r="F850" i="126"/>
  <c r="G849" i="126"/>
  <c r="F849" i="126"/>
  <c r="G848" i="126"/>
  <c r="F848" i="126"/>
  <c r="G847" i="126"/>
  <c r="F847" i="126"/>
  <c r="G846" i="126"/>
  <c r="F846" i="126"/>
  <c r="G845" i="126"/>
  <c r="F845" i="126"/>
  <c r="G844" i="126"/>
  <c r="F844" i="126"/>
  <c r="G843" i="126"/>
  <c r="F843" i="126"/>
  <c r="G842" i="126"/>
  <c r="F842" i="126"/>
  <c r="G841" i="126"/>
  <c r="F841" i="126"/>
  <c r="G840" i="126"/>
  <c r="F840" i="126"/>
  <c r="G839" i="126"/>
  <c r="F839" i="126"/>
  <c r="G838" i="126"/>
  <c r="F838" i="126"/>
  <c r="G837" i="126"/>
  <c r="F837" i="126"/>
  <c r="G836" i="126"/>
  <c r="F836" i="126"/>
  <c r="G835" i="126"/>
  <c r="F835" i="126"/>
  <c r="G834" i="126"/>
  <c r="F834" i="126"/>
  <c r="G833" i="126"/>
  <c r="F833" i="126"/>
  <c r="G832" i="126"/>
  <c r="F832" i="126"/>
  <c r="G831" i="126"/>
  <c r="F831" i="126"/>
  <c r="G830" i="126"/>
  <c r="F830" i="126"/>
  <c r="G829" i="126"/>
  <c r="F829" i="126"/>
  <c r="G828" i="126"/>
  <c r="F828" i="126"/>
  <c r="G827" i="126"/>
  <c r="F827" i="126"/>
  <c r="G826" i="126"/>
  <c r="F826" i="126"/>
  <c r="G825" i="126"/>
  <c r="F825" i="126"/>
  <c r="G824" i="126"/>
  <c r="F824" i="126"/>
  <c r="G823" i="126"/>
  <c r="F823" i="126"/>
  <c r="G822" i="126"/>
  <c r="F822" i="126"/>
  <c r="G821" i="126"/>
  <c r="F821" i="126"/>
  <c r="G820" i="126"/>
  <c r="F820" i="126"/>
  <c r="G819" i="126"/>
  <c r="F819" i="126"/>
  <c r="G818" i="126"/>
  <c r="F818" i="126"/>
  <c r="G817" i="126"/>
  <c r="F817" i="126"/>
  <c r="G816" i="126"/>
  <c r="F816" i="126"/>
  <c r="G815" i="126"/>
  <c r="F815" i="126"/>
  <c r="G814" i="126"/>
  <c r="F814" i="126"/>
  <c r="G813" i="126"/>
  <c r="F813" i="126"/>
  <c r="G812" i="126"/>
  <c r="F812" i="126"/>
  <c r="G811" i="126"/>
  <c r="F811" i="126"/>
  <c r="G810" i="126"/>
  <c r="F810" i="126"/>
  <c r="G809" i="126"/>
  <c r="F809" i="126"/>
  <c r="G808" i="126"/>
  <c r="F808" i="126"/>
  <c r="G807" i="126"/>
  <c r="F807" i="126"/>
  <c r="G806" i="126"/>
  <c r="F806" i="126"/>
  <c r="G805" i="126"/>
  <c r="F805" i="126"/>
  <c r="G804" i="126"/>
  <c r="F804" i="126"/>
  <c r="G803" i="126"/>
  <c r="F803" i="126"/>
  <c r="G802" i="126"/>
  <c r="F802" i="126"/>
  <c r="G801" i="126"/>
  <c r="F801" i="126"/>
  <c r="G800" i="126"/>
  <c r="F800" i="126"/>
  <c r="G799" i="126"/>
  <c r="F799" i="126"/>
  <c r="G798" i="126"/>
  <c r="F798" i="126"/>
  <c r="G797" i="126"/>
  <c r="F797" i="126"/>
  <c r="G796" i="126"/>
  <c r="F796" i="126"/>
  <c r="G795" i="126"/>
  <c r="F795" i="126"/>
  <c r="G794" i="126"/>
  <c r="F794" i="126"/>
  <c r="G793" i="126"/>
  <c r="F793" i="126"/>
  <c r="G792" i="126"/>
  <c r="F792" i="126"/>
  <c r="G791" i="126"/>
  <c r="F791" i="126"/>
  <c r="G790" i="126"/>
  <c r="F790" i="126"/>
  <c r="G789" i="126"/>
  <c r="F789" i="126"/>
  <c r="G788" i="126"/>
  <c r="F788" i="126"/>
  <c r="G787" i="126"/>
  <c r="F787" i="126"/>
  <c r="G786" i="126"/>
  <c r="F786" i="126"/>
  <c r="G785" i="126"/>
  <c r="F785" i="126"/>
  <c r="G784" i="126"/>
  <c r="F784" i="126"/>
  <c r="G783" i="126"/>
  <c r="F783" i="126"/>
  <c r="G782" i="126"/>
  <c r="F782" i="126"/>
  <c r="G781" i="126"/>
  <c r="F781" i="126"/>
  <c r="G780" i="126"/>
  <c r="F780" i="126"/>
  <c r="G779" i="126"/>
  <c r="F779" i="126"/>
  <c r="G778" i="126"/>
  <c r="F778" i="126"/>
  <c r="G777" i="126"/>
  <c r="F777" i="126"/>
  <c r="G776" i="126"/>
  <c r="F776" i="126"/>
  <c r="G775" i="126"/>
  <c r="F775" i="126"/>
  <c r="G774" i="126"/>
  <c r="F774" i="126"/>
  <c r="G773" i="126"/>
  <c r="F773" i="126"/>
  <c r="G772" i="126"/>
  <c r="F772" i="126"/>
  <c r="G771" i="126"/>
  <c r="F771" i="126"/>
  <c r="G770" i="126"/>
  <c r="F770" i="126"/>
  <c r="G769" i="126"/>
  <c r="F769" i="126"/>
  <c r="G768" i="126"/>
  <c r="F768" i="126"/>
  <c r="G767" i="126"/>
  <c r="F767" i="126"/>
  <c r="G766" i="126"/>
  <c r="F766" i="126"/>
  <c r="G765" i="126"/>
  <c r="F765" i="126"/>
  <c r="G764" i="126"/>
  <c r="F764" i="126"/>
  <c r="G763" i="126"/>
  <c r="F763" i="126"/>
  <c r="G762" i="126"/>
  <c r="F762" i="126"/>
  <c r="G761" i="126"/>
  <c r="F761" i="126"/>
  <c r="G760" i="126"/>
  <c r="F760" i="126"/>
  <c r="G759" i="126"/>
  <c r="F759" i="126"/>
  <c r="G758" i="126"/>
  <c r="F758" i="126"/>
  <c r="G757" i="126"/>
  <c r="F757" i="126"/>
  <c r="G756" i="126"/>
  <c r="F756" i="126"/>
  <c r="G755" i="126"/>
  <c r="F755" i="126"/>
  <c r="G754" i="126"/>
  <c r="F754" i="126"/>
  <c r="G753" i="126"/>
  <c r="F753" i="126"/>
  <c r="G752" i="126"/>
  <c r="F752" i="126"/>
  <c r="G751" i="126"/>
  <c r="F751" i="126"/>
  <c r="G750" i="126"/>
  <c r="F750" i="126"/>
  <c r="G749" i="126"/>
  <c r="F749" i="126"/>
  <c r="G748" i="126"/>
  <c r="F748" i="126"/>
  <c r="G747" i="126"/>
  <c r="F747" i="126"/>
  <c r="G746" i="126"/>
  <c r="F746" i="126"/>
  <c r="G745" i="126"/>
  <c r="F745" i="126"/>
  <c r="G744" i="126"/>
  <c r="F744" i="126"/>
  <c r="G743" i="126"/>
  <c r="F743" i="126"/>
  <c r="G742" i="126"/>
  <c r="F742" i="126"/>
  <c r="G741" i="126"/>
  <c r="F741" i="126"/>
  <c r="G740" i="126"/>
  <c r="F740" i="126"/>
  <c r="G739" i="126"/>
  <c r="F739" i="126"/>
  <c r="G738" i="126"/>
  <c r="F738" i="126"/>
  <c r="G737" i="126"/>
  <c r="F737" i="126"/>
  <c r="G736" i="126"/>
  <c r="F736" i="126"/>
  <c r="G735" i="126"/>
  <c r="F735" i="126"/>
  <c r="G734" i="126"/>
  <c r="F734" i="126"/>
  <c r="G733" i="126"/>
  <c r="F733" i="126"/>
  <c r="G732" i="126"/>
  <c r="F732" i="126"/>
  <c r="G731" i="126"/>
  <c r="F731" i="126"/>
  <c r="G730" i="126"/>
  <c r="F730" i="126"/>
  <c r="G729" i="126"/>
  <c r="F729" i="126"/>
  <c r="G728" i="126"/>
  <c r="F728" i="126"/>
  <c r="G727" i="126"/>
  <c r="F727" i="126"/>
  <c r="G726" i="126"/>
  <c r="F726" i="126"/>
  <c r="G725" i="126"/>
  <c r="F725" i="126"/>
  <c r="G724" i="126"/>
  <c r="F724" i="126"/>
  <c r="G723" i="126"/>
  <c r="F723" i="126"/>
  <c r="G722" i="126"/>
  <c r="F722" i="126"/>
  <c r="G721" i="126"/>
  <c r="F721" i="126"/>
  <c r="G720" i="126"/>
  <c r="F720" i="126"/>
  <c r="G719" i="126"/>
  <c r="F719" i="126"/>
  <c r="G718" i="126"/>
  <c r="F718" i="126"/>
  <c r="G717" i="126"/>
  <c r="F717" i="126"/>
  <c r="G716" i="126"/>
  <c r="F716" i="126"/>
  <c r="G715" i="126"/>
  <c r="F715" i="126"/>
  <c r="G714" i="126"/>
  <c r="F714" i="126"/>
  <c r="G713" i="126"/>
  <c r="F713" i="126"/>
  <c r="G712" i="126"/>
  <c r="F712" i="126"/>
  <c r="G711" i="126"/>
  <c r="F711" i="126"/>
  <c r="G710" i="126"/>
  <c r="F710" i="126"/>
  <c r="G709" i="126"/>
  <c r="F709" i="126"/>
  <c r="G708" i="126"/>
  <c r="F708" i="126"/>
  <c r="G707" i="126"/>
  <c r="F707" i="126"/>
  <c r="G706" i="126"/>
  <c r="F706" i="126"/>
  <c r="G705" i="126"/>
  <c r="F705" i="126"/>
  <c r="G704" i="126"/>
  <c r="F704" i="126"/>
  <c r="G703" i="126"/>
  <c r="F703" i="126"/>
  <c r="G702" i="126"/>
  <c r="F702" i="126"/>
  <c r="G701" i="126"/>
  <c r="F701" i="126"/>
  <c r="G700" i="126"/>
  <c r="F700" i="126"/>
  <c r="G699" i="126"/>
  <c r="F699" i="126"/>
  <c r="G698" i="126"/>
  <c r="F698" i="126"/>
  <c r="G697" i="126"/>
  <c r="F697" i="126"/>
  <c r="G696" i="126"/>
  <c r="F696" i="126"/>
  <c r="G695" i="126"/>
  <c r="F695" i="126"/>
  <c r="G694" i="126"/>
  <c r="F694" i="126"/>
  <c r="G693" i="126"/>
  <c r="F693" i="126"/>
  <c r="G692" i="126"/>
  <c r="F692" i="126"/>
  <c r="G691" i="126"/>
  <c r="F691" i="126"/>
  <c r="G690" i="126"/>
  <c r="F690" i="126"/>
  <c r="G689" i="126"/>
  <c r="F689" i="126"/>
  <c r="G688" i="126"/>
  <c r="F688" i="126"/>
  <c r="G687" i="126"/>
  <c r="F687" i="126"/>
  <c r="G686" i="126"/>
  <c r="F686" i="126"/>
  <c r="G685" i="126"/>
  <c r="F685" i="126"/>
  <c r="G684" i="126"/>
  <c r="F684" i="126"/>
  <c r="G683" i="126"/>
  <c r="F683" i="126"/>
  <c r="G682" i="126"/>
  <c r="F682" i="126"/>
  <c r="G681" i="126"/>
  <c r="F681" i="126"/>
  <c r="G680" i="126"/>
  <c r="F680" i="126"/>
  <c r="G679" i="126"/>
  <c r="F679" i="126"/>
  <c r="G678" i="126"/>
  <c r="F678" i="126"/>
  <c r="G677" i="126"/>
  <c r="F677" i="126"/>
  <c r="G676" i="126"/>
  <c r="F676" i="126"/>
  <c r="G675" i="126"/>
  <c r="F675" i="126"/>
  <c r="G674" i="126"/>
  <c r="F674" i="126"/>
  <c r="G673" i="126"/>
  <c r="F673" i="126"/>
  <c r="G672" i="126"/>
  <c r="F672" i="126"/>
  <c r="G671" i="126"/>
  <c r="F671" i="126"/>
  <c r="G670" i="126"/>
  <c r="F670" i="126"/>
  <c r="G669" i="126"/>
  <c r="F669" i="126"/>
  <c r="G668" i="126"/>
  <c r="F668" i="126"/>
  <c r="G667" i="126"/>
  <c r="F667" i="126"/>
  <c r="G666" i="126"/>
  <c r="F666" i="126"/>
  <c r="G665" i="126"/>
  <c r="F665" i="126"/>
  <c r="G664" i="126"/>
  <c r="F664" i="126"/>
  <c r="G663" i="126"/>
  <c r="F663" i="126"/>
  <c r="G662" i="126"/>
  <c r="F662" i="126"/>
  <c r="G661" i="126"/>
  <c r="F661" i="126"/>
  <c r="G660" i="126"/>
  <c r="F660" i="126"/>
  <c r="G659" i="126"/>
  <c r="F659" i="126"/>
  <c r="G658" i="126"/>
  <c r="F658" i="126"/>
  <c r="G657" i="126"/>
  <c r="F657" i="126"/>
  <c r="G656" i="126"/>
  <c r="F656" i="126"/>
  <c r="G655" i="126"/>
  <c r="F655" i="126"/>
  <c r="G654" i="126"/>
  <c r="F654" i="126"/>
  <c r="G653" i="126"/>
  <c r="F653" i="126"/>
  <c r="G652" i="126"/>
  <c r="F652" i="126"/>
  <c r="G651" i="126"/>
  <c r="F651" i="126"/>
  <c r="G650" i="126"/>
  <c r="F650" i="126"/>
  <c r="G649" i="126"/>
  <c r="F649" i="126"/>
  <c r="G648" i="126"/>
  <c r="F648" i="126"/>
  <c r="G647" i="126"/>
  <c r="F647" i="126"/>
  <c r="G646" i="126"/>
  <c r="F646" i="126"/>
  <c r="G645" i="126"/>
  <c r="F645" i="126"/>
  <c r="G644" i="126"/>
  <c r="F644" i="126"/>
  <c r="G643" i="126"/>
  <c r="F643" i="126"/>
  <c r="G642" i="126"/>
  <c r="F642" i="126"/>
  <c r="G641" i="126"/>
  <c r="F641" i="126"/>
  <c r="G640" i="126"/>
  <c r="F640" i="126"/>
  <c r="G639" i="126"/>
  <c r="F639" i="126"/>
  <c r="G638" i="126"/>
  <c r="F638" i="126"/>
  <c r="G637" i="126"/>
  <c r="F637" i="126"/>
  <c r="G636" i="126"/>
  <c r="F636" i="126"/>
  <c r="G635" i="126"/>
  <c r="F635" i="126"/>
  <c r="G634" i="126"/>
  <c r="F634" i="126"/>
  <c r="G633" i="126"/>
  <c r="F633" i="126"/>
  <c r="G632" i="126"/>
  <c r="F632" i="126"/>
  <c r="G631" i="126"/>
  <c r="F631" i="126"/>
  <c r="G630" i="126"/>
  <c r="F630" i="126"/>
  <c r="G629" i="126"/>
  <c r="F629" i="126"/>
  <c r="G628" i="126"/>
  <c r="F628" i="126"/>
  <c r="G627" i="126"/>
  <c r="F627" i="126"/>
  <c r="G626" i="126"/>
  <c r="F626" i="126"/>
  <c r="G625" i="126"/>
  <c r="F625" i="126"/>
  <c r="G624" i="126"/>
  <c r="F624" i="126"/>
  <c r="G623" i="126"/>
  <c r="F623" i="126"/>
  <c r="G622" i="126"/>
  <c r="F622" i="126"/>
  <c r="G621" i="126"/>
  <c r="F621" i="126"/>
  <c r="G620" i="126"/>
  <c r="F620" i="126"/>
  <c r="G619" i="126"/>
  <c r="F619" i="126"/>
  <c r="G618" i="126"/>
  <c r="F618" i="126"/>
  <c r="G617" i="126"/>
  <c r="F617" i="126"/>
  <c r="G616" i="126"/>
  <c r="F616" i="126"/>
  <c r="G615" i="126"/>
  <c r="F615" i="126"/>
  <c r="G614" i="126"/>
  <c r="F614" i="126"/>
  <c r="G613" i="126"/>
  <c r="F613" i="126"/>
  <c r="G612" i="126"/>
  <c r="F612" i="126"/>
  <c r="G611" i="126"/>
  <c r="F611" i="126"/>
  <c r="G610" i="126"/>
  <c r="F610" i="126"/>
  <c r="G609" i="126"/>
  <c r="F609" i="126"/>
  <c r="G608" i="126"/>
  <c r="F608" i="126"/>
  <c r="G607" i="126"/>
  <c r="F607" i="126"/>
  <c r="G606" i="126"/>
  <c r="F606" i="126"/>
  <c r="G605" i="126"/>
  <c r="F605" i="126"/>
  <c r="G604" i="126"/>
  <c r="F604" i="126"/>
  <c r="G603" i="126"/>
  <c r="F603" i="126"/>
  <c r="G602" i="126"/>
  <c r="F602" i="126"/>
  <c r="G601" i="126"/>
  <c r="F601" i="126"/>
  <c r="G600" i="126"/>
  <c r="F600" i="126"/>
  <c r="G599" i="126"/>
  <c r="F599" i="126"/>
  <c r="G598" i="126"/>
  <c r="F598" i="126"/>
  <c r="G597" i="126"/>
  <c r="F597" i="126"/>
  <c r="G596" i="126"/>
  <c r="F596" i="126"/>
  <c r="G595" i="126"/>
  <c r="F595" i="126"/>
  <c r="G594" i="126"/>
  <c r="F594" i="126"/>
  <c r="G593" i="126"/>
  <c r="F593" i="126"/>
  <c r="G592" i="126"/>
  <c r="F592" i="126"/>
  <c r="G591" i="126"/>
  <c r="F591" i="126"/>
  <c r="G590" i="126"/>
  <c r="F590" i="126"/>
  <c r="G589" i="126"/>
  <c r="F589" i="126"/>
  <c r="G588" i="126"/>
  <c r="F588" i="126"/>
  <c r="G587" i="126"/>
  <c r="F587" i="126"/>
  <c r="G586" i="126"/>
  <c r="F586" i="126"/>
  <c r="G585" i="126"/>
  <c r="F585" i="126"/>
  <c r="G584" i="126"/>
  <c r="F584" i="126"/>
  <c r="G583" i="126"/>
  <c r="F583" i="126"/>
  <c r="G582" i="126"/>
  <c r="F582" i="126"/>
  <c r="G581" i="126"/>
  <c r="F581" i="126"/>
  <c r="G580" i="126"/>
  <c r="F580" i="126"/>
  <c r="G579" i="126"/>
  <c r="F579" i="126"/>
  <c r="G578" i="126"/>
  <c r="F578" i="126"/>
  <c r="G577" i="126"/>
  <c r="F577" i="126"/>
  <c r="G576" i="126"/>
  <c r="F576" i="126"/>
  <c r="G575" i="126"/>
  <c r="F575" i="126"/>
  <c r="G574" i="126"/>
  <c r="F574" i="126"/>
  <c r="G573" i="126"/>
  <c r="F573" i="126"/>
  <c r="G572" i="126"/>
  <c r="F572" i="126"/>
  <c r="G571" i="126"/>
  <c r="F571" i="126"/>
  <c r="G570" i="126"/>
  <c r="F570" i="126"/>
  <c r="G569" i="126"/>
  <c r="F569" i="126"/>
  <c r="G568" i="126"/>
  <c r="F568" i="126"/>
  <c r="G567" i="126"/>
  <c r="F567" i="126"/>
  <c r="G566" i="126"/>
  <c r="F566" i="126"/>
  <c r="G565" i="126"/>
  <c r="F565" i="126"/>
  <c r="G564" i="126"/>
  <c r="F564" i="126"/>
  <c r="G563" i="126"/>
  <c r="F563" i="126"/>
  <c r="G562" i="126"/>
  <c r="F562" i="126"/>
  <c r="G561" i="126"/>
  <c r="F561" i="126"/>
  <c r="G560" i="126"/>
  <c r="F560" i="126"/>
  <c r="G559" i="126"/>
  <c r="F559" i="126"/>
  <c r="G558" i="126"/>
  <c r="F558" i="126"/>
  <c r="G557" i="126"/>
  <c r="F557" i="126"/>
  <c r="G556" i="126"/>
  <c r="F556" i="126"/>
  <c r="G555" i="126"/>
  <c r="F555" i="126"/>
  <c r="G554" i="126"/>
  <c r="F554" i="126"/>
  <c r="G553" i="126"/>
  <c r="F553" i="126"/>
  <c r="G552" i="126"/>
  <c r="F552" i="126"/>
  <c r="G551" i="126"/>
  <c r="F551" i="126"/>
  <c r="G550" i="126"/>
  <c r="F550" i="126"/>
  <c r="G549" i="126"/>
  <c r="F549" i="126"/>
  <c r="G548" i="126"/>
  <c r="F548" i="126"/>
  <c r="G547" i="126"/>
  <c r="F547" i="126"/>
  <c r="G546" i="126"/>
  <c r="F546" i="126"/>
  <c r="G545" i="126"/>
  <c r="F545" i="126"/>
  <c r="G544" i="126"/>
  <c r="F544" i="126"/>
  <c r="G543" i="126"/>
  <c r="F543" i="126"/>
  <c r="G542" i="126"/>
  <c r="F542" i="126"/>
  <c r="G541" i="126"/>
  <c r="F541" i="126"/>
  <c r="G540" i="126"/>
  <c r="F540" i="126"/>
  <c r="G539" i="126"/>
  <c r="F539" i="126"/>
  <c r="G538" i="126"/>
  <c r="F538" i="126"/>
  <c r="G537" i="126"/>
  <c r="F537" i="126"/>
  <c r="G536" i="126"/>
  <c r="F536" i="126"/>
  <c r="G535" i="126"/>
  <c r="F535" i="126"/>
  <c r="G534" i="126"/>
  <c r="F534" i="126"/>
  <c r="G533" i="126"/>
  <c r="F533" i="126"/>
  <c r="G532" i="126"/>
  <c r="F532" i="126"/>
  <c r="G531" i="126"/>
  <c r="F531" i="126"/>
  <c r="G530" i="126"/>
  <c r="F530" i="126"/>
  <c r="G529" i="126"/>
  <c r="F529" i="126"/>
  <c r="G528" i="126"/>
  <c r="F528" i="126"/>
  <c r="G527" i="126"/>
  <c r="F527" i="126"/>
  <c r="G526" i="126"/>
  <c r="F526" i="126"/>
  <c r="G525" i="126"/>
  <c r="F525" i="126"/>
  <c r="G524" i="126"/>
  <c r="F524" i="126"/>
  <c r="G523" i="126"/>
  <c r="F523" i="126"/>
  <c r="G522" i="126"/>
  <c r="F522" i="126"/>
  <c r="G521" i="126"/>
  <c r="F521" i="126"/>
  <c r="G520" i="126"/>
  <c r="F520" i="126"/>
  <c r="G519" i="126"/>
  <c r="F519" i="126"/>
  <c r="G518" i="126"/>
  <c r="F518" i="126"/>
  <c r="G517" i="126"/>
  <c r="F517" i="126"/>
  <c r="G516" i="126"/>
  <c r="F516" i="126"/>
  <c r="G515" i="126"/>
  <c r="F515" i="126"/>
  <c r="G514" i="126"/>
  <c r="F514" i="126"/>
  <c r="G513" i="126"/>
  <c r="F513" i="126"/>
  <c r="G512" i="126"/>
  <c r="F512" i="126"/>
  <c r="G511" i="126"/>
  <c r="F511" i="126"/>
  <c r="G510" i="126"/>
  <c r="F510" i="126"/>
  <c r="G509" i="126"/>
  <c r="F509" i="126"/>
  <c r="G508" i="126"/>
  <c r="F508" i="126"/>
  <c r="G507" i="126"/>
  <c r="F507" i="126"/>
  <c r="G506" i="126"/>
  <c r="F506" i="126"/>
  <c r="G505" i="126"/>
  <c r="F505" i="126"/>
  <c r="G504" i="126"/>
  <c r="F504" i="126"/>
  <c r="G503" i="126"/>
  <c r="F503" i="126"/>
  <c r="G502" i="126"/>
  <c r="F502" i="126"/>
  <c r="G501" i="126"/>
  <c r="F501" i="126"/>
  <c r="G500" i="126"/>
  <c r="F500" i="126"/>
  <c r="G499" i="126"/>
  <c r="F499" i="126"/>
  <c r="G498" i="126"/>
  <c r="F498" i="126"/>
  <c r="G497" i="126"/>
  <c r="F497" i="126"/>
  <c r="G496" i="126"/>
  <c r="F496" i="126"/>
  <c r="G495" i="126"/>
  <c r="F495" i="126"/>
  <c r="G494" i="126"/>
  <c r="F494" i="126"/>
  <c r="G493" i="126"/>
  <c r="F493" i="126"/>
  <c r="G492" i="126"/>
  <c r="F492" i="126"/>
  <c r="G491" i="126"/>
  <c r="F491" i="126"/>
  <c r="G490" i="126"/>
  <c r="F490" i="126"/>
  <c r="G489" i="126"/>
  <c r="F489" i="126"/>
  <c r="G488" i="126"/>
  <c r="F488" i="126"/>
  <c r="G487" i="126"/>
  <c r="F487" i="126"/>
  <c r="G486" i="126"/>
  <c r="F486" i="126"/>
  <c r="G485" i="126"/>
  <c r="F485" i="126"/>
  <c r="G484" i="126"/>
  <c r="F484" i="126"/>
  <c r="G483" i="126"/>
  <c r="F483" i="126"/>
  <c r="G482" i="126"/>
  <c r="F482" i="126"/>
  <c r="G481" i="126"/>
  <c r="F481" i="126"/>
  <c r="G480" i="126"/>
  <c r="F480" i="126"/>
  <c r="G479" i="126"/>
  <c r="F479" i="126"/>
  <c r="G478" i="126"/>
  <c r="F478" i="126"/>
  <c r="G477" i="126"/>
  <c r="F477" i="126"/>
  <c r="G476" i="126"/>
  <c r="F476" i="126"/>
  <c r="G475" i="126"/>
  <c r="F475" i="126"/>
  <c r="G474" i="126"/>
  <c r="F474" i="126"/>
  <c r="G473" i="126"/>
  <c r="F473" i="126"/>
  <c r="G472" i="126"/>
  <c r="F472" i="126"/>
  <c r="G471" i="126"/>
  <c r="F471" i="126"/>
  <c r="G470" i="126"/>
  <c r="F470" i="126"/>
  <c r="G469" i="126"/>
  <c r="F469" i="126"/>
  <c r="G468" i="126"/>
  <c r="F468" i="126"/>
  <c r="G467" i="126"/>
  <c r="F467" i="126"/>
  <c r="G466" i="126"/>
  <c r="F466" i="126"/>
  <c r="G465" i="126"/>
  <c r="F465" i="126"/>
  <c r="G464" i="126"/>
  <c r="F464" i="126"/>
  <c r="G463" i="126"/>
  <c r="F463" i="126"/>
  <c r="G462" i="126"/>
  <c r="F462" i="126"/>
  <c r="G461" i="126"/>
  <c r="F461" i="126"/>
  <c r="G460" i="126"/>
  <c r="F460" i="126"/>
  <c r="G459" i="126"/>
  <c r="F459" i="126"/>
  <c r="G458" i="126"/>
  <c r="F458" i="126"/>
  <c r="G457" i="126"/>
  <c r="F457" i="126"/>
  <c r="G456" i="126"/>
  <c r="F456" i="126"/>
  <c r="G455" i="126"/>
  <c r="F455" i="126"/>
  <c r="G454" i="126"/>
  <c r="F454" i="126"/>
  <c r="G453" i="126"/>
  <c r="F453" i="126"/>
  <c r="G452" i="126"/>
  <c r="F452" i="126"/>
  <c r="G451" i="126"/>
  <c r="F451" i="126"/>
  <c r="G450" i="126"/>
  <c r="F450" i="126"/>
  <c r="G449" i="126"/>
  <c r="F449" i="126"/>
  <c r="G448" i="126"/>
  <c r="F448" i="126"/>
  <c r="G447" i="126"/>
  <c r="F447" i="126"/>
  <c r="G446" i="126"/>
  <c r="F446" i="126"/>
  <c r="G445" i="126"/>
  <c r="F445" i="126"/>
  <c r="G444" i="126"/>
  <c r="F444" i="126"/>
  <c r="G443" i="126"/>
  <c r="F443" i="126"/>
  <c r="G442" i="126"/>
  <c r="F442" i="126"/>
  <c r="G441" i="126"/>
  <c r="F441" i="126"/>
  <c r="G440" i="126"/>
  <c r="F440" i="126"/>
  <c r="G439" i="126"/>
  <c r="F439" i="126"/>
  <c r="G438" i="126"/>
  <c r="F438" i="126"/>
  <c r="G437" i="126"/>
  <c r="F437" i="126"/>
  <c r="G436" i="126"/>
  <c r="F436" i="126"/>
  <c r="G435" i="126"/>
  <c r="F435" i="126"/>
  <c r="G434" i="126"/>
  <c r="F434" i="126"/>
  <c r="G433" i="126"/>
  <c r="F433" i="126"/>
  <c r="G432" i="126"/>
  <c r="F432" i="126"/>
  <c r="G431" i="126"/>
  <c r="F431" i="126"/>
  <c r="G430" i="126"/>
  <c r="F430" i="126"/>
  <c r="G429" i="126"/>
  <c r="F429" i="126"/>
  <c r="G428" i="126"/>
  <c r="F428" i="126"/>
  <c r="G427" i="126"/>
  <c r="F427" i="126"/>
  <c r="G426" i="126"/>
  <c r="F426" i="126"/>
  <c r="G425" i="126"/>
  <c r="F425" i="126"/>
  <c r="G424" i="126"/>
  <c r="F424" i="126"/>
  <c r="G423" i="126"/>
  <c r="F423" i="126"/>
  <c r="G422" i="126"/>
  <c r="F422" i="126"/>
  <c r="G421" i="126"/>
  <c r="F421" i="126"/>
  <c r="G420" i="126"/>
  <c r="F420" i="126"/>
  <c r="G419" i="126"/>
  <c r="F419" i="126"/>
  <c r="G418" i="126"/>
  <c r="F418" i="126"/>
  <c r="G417" i="126"/>
  <c r="F417" i="126"/>
  <c r="G416" i="126"/>
  <c r="F416" i="126"/>
  <c r="G415" i="126"/>
  <c r="F415" i="126"/>
  <c r="G414" i="126"/>
  <c r="F414" i="126"/>
  <c r="G413" i="126"/>
  <c r="F413" i="126"/>
  <c r="G412" i="126"/>
  <c r="F412" i="126"/>
  <c r="G411" i="126"/>
  <c r="F411" i="126"/>
  <c r="G410" i="126"/>
  <c r="F410" i="126"/>
  <c r="G409" i="126"/>
  <c r="F409" i="126"/>
  <c r="G408" i="126"/>
  <c r="F408" i="126"/>
  <c r="G407" i="126"/>
  <c r="F407" i="126"/>
  <c r="G406" i="126"/>
  <c r="F406" i="126"/>
  <c r="G405" i="126"/>
  <c r="F405" i="126"/>
  <c r="G404" i="126"/>
  <c r="F404" i="126"/>
  <c r="G403" i="126"/>
  <c r="F403" i="126"/>
  <c r="G402" i="126"/>
  <c r="F402" i="126"/>
  <c r="G401" i="126"/>
  <c r="F401" i="126"/>
  <c r="G400" i="126"/>
  <c r="F400" i="126"/>
  <c r="G399" i="126"/>
  <c r="F399" i="126"/>
  <c r="G398" i="126"/>
  <c r="F398" i="126"/>
  <c r="G397" i="126"/>
  <c r="F397" i="126"/>
  <c r="G396" i="126"/>
  <c r="F396" i="126"/>
  <c r="G395" i="126"/>
  <c r="F395" i="126"/>
  <c r="G394" i="126"/>
  <c r="F394" i="126"/>
  <c r="G393" i="126"/>
  <c r="F393" i="126"/>
  <c r="G392" i="126"/>
  <c r="F392" i="126"/>
  <c r="G391" i="126"/>
  <c r="F391" i="126"/>
  <c r="G390" i="126"/>
  <c r="F390" i="126"/>
  <c r="G389" i="126"/>
  <c r="F389" i="126"/>
  <c r="G388" i="126"/>
  <c r="F388" i="126"/>
  <c r="G387" i="126"/>
  <c r="F387" i="126"/>
  <c r="G386" i="126"/>
  <c r="F386" i="126"/>
  <c r="G385" i="126"/>
  <c r="F385" i="126"/>
  <c r="G384" i="126"/>
  <c r="F384" i="126"/>
  <c r="G383" i="126"/>
  <c r="F383" i="126"/>
  <c r="G382" i="126"/>
  <c r="F382" i="126"/>
  <c r="G381" i="126"/>
  <c r="F381" i="126"/>
  <c r="G380" i="126"/>
  <c r="F380" i="126"/>
  <c r="G379" i="126"/>
  <c r="F379" i="126"/>
  <c r="G378" i="126"/>
  <c r="F378" i="126"/>
  <c r="G377" i="126"/>
  <c r="F377" i="126"/>
  <c r="G376" i="126"/>
  <c r="F376" i="126"/>
  <c r="G375" i="126"/>
  <c r="F375" i="126"/>
  <c r="G374" i="126"/>
  <c r="F374" i="126"/>
  <c r="G373" i="126"/>
  <c r="F373" i="126"/>
  <c r="G372" i="126"/>
  <c r="F372" i="126"/>
  <c r="G371" i="126"/>
  <c r="F371" i="126"/>
  <c r="G370" i="126"/>
  <c r="F370" i="126"/>
  <c r="G369" i="126"/>
  <c r="F369" i="126"/>
  <c r="G368" i="126"/>
  <c r="F368" i="126"/>
  <c r="G367" i="126"/>
  <c r="F367" i="126"/>
  <c r="G366" i="126"/>
  <c r="F366" i="126"/>
  <c r="G365" i="126"/>
  <c r="F365" i="126"/>
  <c r="G364" i="126"/>
  <c r="F364" i="126"/>
  <c r="I363" i="126"/>
  <c r="G363" i="126"/>
  <c r="F363" i="126"/>
  <c r="G362" i="126"/>
  <c r="F362" i="126"/>
  <c r="G361" i="126"/>
  <c r="F361" i="126"/>
  <c r="G360" i="126"/>
  <c r="F360" i="126"/>
  <c r="G359" i="126"/>
  <c r="F359" i="126"/>
  <c r="G358" i="126"/>
  <c r="F358" i="126"/>
  <c r="G357" i="126"/>
  <c r="F357" i="126"/>
  <c r="G356" i="126"/>
  <c r="F356" i="126"/>
  <c r="G355" i="126"/>
  <c r="F355" i="126"/>
  <c r="G354" i="126"/>
  <c r="F354" i="126"/>
  <c r="G353" i="126"/>
  <c r="F353" i="126"/>
  <c r="G352" i="126"/>
  <c r="F352" i="126"/>
  <c r="G351" i="126"/>
  <c r="F351" i="126"/>
  <c r="G350" i="126"/>
  <c r="F350" i="126"/>
  <c r="G349" i="126"/>
  <c r="F349" i="126"/>
  <c r="G348" i="126"/>
  <c r="F348" i="126"/>
  <c r="G347" i="126"/>
  <c r="F347" i="126"/>
  <c r="G346" i="126"/>
  <c r="F346" i="126"/>
  <c r="G345" i="126"/>
  <c r="F345" i="126"/>
  <c r="G344" i="126"/>
  <c r="F344" i="126"/>
  <c r="G343" i="126"/>
  <c r="F343" i="126"/>
  <c r="G342" i="126"/>
  <c r="F342" i="126"/>
  <c r="G341" i="126"/>
  <c r="F341" i="126"/>
  <c r="G340" i="126"/>
  <c r="F340" i="126"/>
  <c r="G339" i="126"/>
  <c r="F339" i="126"/>
  <c r="G338" i="126"/>
  <c r="F338" i="126"/>
  <c r="G337" i="126"/>
  <c r="F337" i="126"/>
  <c r="G336" i="126"/>
  <c r="F336" i="126"/>
  <c r="G335" i="126"/>
  <c r="F335" i="126"/>
  <c r="G334" i="126"/>
  <c r="F334" i="126"/>
  <c r="G333" i="126"/>
  <c r="F333" i="126"/>
  <c r="G332" i="126"/>
  <c r="F332" i="126"/>
  <c r="G331" i="126"/>
  <c r="F331" i="126"/>
  <c r="G330" i="126"/>
  <c r="F330" i="126"/>
  <c r="G329" i="126"/>
  <c r="F329" i="126"/>
  <c r="G328" i="126"/>
  <c r="F328" i="126"/>
  <c r="G327" i="126"/>
  <c r="F327" i="126"/>
  <c r="G326" i="126"/>
  <c r="F326" i="126"/>
  <c r="G325" i="126"/>
  <c r="F325" i="126"/>
  <c r="G324" i="126"/>
  <c r="F324" i="126"/>
  <c r="G323" i="126"/>
  <c r="F323" i="126"/>
  <c r="G322" i="126"/>
  <c r="F322" i="126"/>
  <c r="G321" i="126"/>
  <c r="F321" i="126"/>
  <c r="G320" i="126"/>
  <c r="F320" i="126"/>
  <c r="G319" i="126"/>
  <c r="F319" i="126"/>
  <c r="G318" i="126"/>
  <c r="F318" i="126"/>
  <c r="G317" i="126"/>
  <c r="F317" i="126"/>
  <c r="G316" i="126"/>
  <c r="F316" i="126"/>
  <c r="G315" i="126"/>
  <c r="F315" i="126"/>
  <c r="G314" i="126"/>
  <c r="F314" i="126"/>
  <c r="G313" i="126"/>
  <c r="F313" i="126"/>
  <c r="G312" i="126"/>
  <c r="F312" i="126"/>
  <c r="G311" i="126"/>
  <c r="F311" i="126"/>
  <c r="G310" i="126"/>
  <c r="F310" i="126"/>
  <c r="G309" i="126"/>
  <c r="F309" i="126"/>
  <c r="G308" i="126"/>
  <c r="F308" i="126"/>
  <c r="G307" i="126"/>
  <c r="F307" i="126"/>
  <c r="G306" i="126"/>
  <c r="F306" i="126"/>
  <c r="G305" i="126"/>
  <c r="F305" i="126"/>
  <c r="G304" i="126"/>
  <c r="F304" i="126"/>
  <c r="G303" i="126"/>
  <c r="F303" i="126"/>
  <c r="G302" i="126"/>
  <c r="F302" i="126"/>
  <c r="G301" i="126"/>
  <c r="F301" i="126"/>
  <c r="G300" i="126"/>
  <c r="F300" i="126"/>
  <c r="G299" i="126"/>
  <c r="F299" i="126"/>
  <c r="G298" i="126"/>
  <c r="F298" i="126"/>
  <c r="G297" i="126"/>
  <c r="F297" i="126"/>
  <c r="G296" i="126"/>
  <c r="F296" i="126"/>
  <c r="G295" i="126"/>
  <c r="F295" i="126"/>
  <c r="G294" i="126"/>
  <c r="F294" i="126"/>
  <c r="G293" i="126"/>
  <c r="F293" i="126"/>
  <c r="G292" i="126"/>
  <c r="F292" i="126"/>
  <c r="G291" i="126"/>
  <c r="F291" i="126"/>
  <c r="G290" i="126"/>
  <c r="F290" i="126"/>
  <c r="G289" i="126"/>
  <c r="F289" i="126"/>
  <c r="G288" i="126"/>
  <c r="F288" i="126"/>
  <c r="G287" i="126"/>
  <c r="F287" i="126"/>
  <c r="G286" i="126"/>
  <c r="F286" i="126"/>
  <c r="G285" i="126"/>
  <c r="F285" i="126"/>
  <c r="G284" i="126"/>
  <c r="F284" i="126"/>
  <c r="G283" i="126"/>
  <c r="F283" i="126"/>
  <c r="G282" i="126"/>
  <c r="F282" i="126"/>
  <c r="G281" i="126"/>
  <c r="F281" i="126"/>
  <c r="G280" i="126"/>
  <c r="F280" i="126"/>
  <c r="G279" i="126"/>
  <c r="F279" i="126"/>
  <c r="G278" i="126"/>
  <c r="F278" i="126"/>
  <c r="G277" i="126"/>
  <c r="F277" i="126"/>
  <c r="G276" i="126"/>
  <c r="F276" i="126"/>
  <c r="G275" i="126"/>
  <c r="F275" i="126"/>
  <c r="G274" i="126"/>
  <c r="F274" i="126"/>
  <c r="G273" i="126"/>
  <c r="F273" i="126"/>
  <c r="G272" i="126"/>
  <c r="F272" i="126"/>
  <c r="G271" i="126"/>
  <c r="F271" i="126"/>
  <c r="G270" i="126"/>
  <c r="F270" i="126"/>
  <c r="G269" i="126"/>
  <c r="F269" i="126"/>
  <c r="G268" i="126"/>
  <c r="F268" i="126"/>
  <c r="G267" i="126"/>
  <c r="F267" i="126"/>
  <c r="G266" i="126"/>
  <c r="F266" i="126"/>
  <c r="G265" i="126"/>
  <c r="F265" i="126"/>
  <c r="G264" i="126"/>
  <c r="F264" i="126"/>
  <c r="G263" i="126"/>
  <c r="F263" i="126"/>
  <c r="G262" i="126"/>
  <c r="F262" i="126"/>
  <c r="G261" i="126"/>
  <c r="F261" i="126"/>
  <c r="G260" i="126"/>
  <c r="F260" i="126"/>
  <c r="G259" i="126"/>
  <c r="F259" i="126"/>
  <c r="C259" i="126"/>
  <c r="G258" i="126"/>
  <c r="F258" i="126"/>
  <c r="C258" i="126"/>
  <c r="G257" i="126"/>
  <c r="F257" i="126"/>
  <c r="G256" i="126"/>
  <c r="F256" i="126"/>
  <c r="G255" i="126"/>
  <c r="F255" i="126"/>
  <c r="C255" i="126"/>
  <c r="G254" i="126"/>
  <c r="F254" i="126"/>
  <c r="C254" i="126"/>
  <c r="G253" i="126"/>
  <c r="F253" i="126"/>
  <c r="C253" i="126"/>
  <c r="G252" i="126"/>
  <c r="F252" i="126"/>
  <c r="C252" i="126"/>
  <c r="G251" i="126"/>
  <c r="F251" i="126"/>
  <c r="C251" i="126"/>
  <c r="G250" i="126"/>
  <c r="F250" i="126"/>
  <c r="C250" i="126"/>
  <c r="G249" i="126"/>
  <c r="F249" i="126"/>
  <c r="D249" i="126"/>
  <c r="D250" i="126" s="1"/>
  <c r="D251" i="126" s="1"/>
  <c r="G248" i="126"/>
  <c r="F248" i="126"/>
  <c r="G247" i="126"/>
  <c r="F247" i="126"/>
  <c r="C247" i="126"/>
  <c r="G246" i="126"/>
  <c r="F246" i="126"/>
  <c r="C246" i="126"/>
  <c r="G245" i="126"/>
  <c r="F245" i="126"/>
  <c r="C245" i="126"/>
  <c r="G244" i="126"/>
  <c r="F244" i="126"/>
  <c r="D244" i="126"/>
  <c r="D245" i="126" s="1"/>
  <c r="D246" i="126" s="1"/>
  <c r="D247" i="126" s="1"/>
  <c r="C244" i="126"/>
  <c r="G243" i="126"/>
  <c r="F243" i="126"/>
  <c r="G242" i="126"/>
  <c r="F242" i="126"/>
  <c r="G241" i="126"/>
  <c r="F241" i="126"/>
  <c r="G240" i="126"/>
  <c r="F240" i="126"/>
  <c r="G239" i="126"/>
  <c r="F239" i="126"/>
  <c r="G238" i="126"/>
  <c r="F238" i="126"/>
  <c r="G237" i="126"/>
  <c r="F237" i="126"/>
  <c r="G236" i="126"/>
  <c r="F236" i="126"/>
  <c r="G235" i="126"/>
  <c r="F235" i="126"/>
  <c r="G234" i="126"/>
  <c r="F234" i="126"/>
  <c r="G233" i="126"/>
  <c r="F233" i="126"/>
  <c r="G232" i="126"/>
  <c r="F232" i="126"/>
  <c r="G231" i="126"/>
  <c r="F231" i="126"/>
  <c r="G230" i="126"/>
  <c r="F230" i="126"/>
  <c r="G229" i="126"/>
  <c r="F229" i="126"/>
  <c r="G228" i="126"/>
  <c r="F228" i="126"/>
  <c r="G227" i="126"/>
  <c r="F227" i="126"/>
  <c r="G226" i="126"/>
  <c r="F226" i="126"/>
  <c r="G225" i="126"/>
  <c r="F225" i="126"/>
  <c r="G224" i="126"/>
  <c r="F224" i="126"/>
  <c r="G223" i="126"/>
  <c r="F223" i="126"/>
  <c r="G222" i="126"/>
  <c r="F222" i="126"/>
  <c r="G221" i="126"/>
  <c r="F221" i="126"/>
  <c r="G220" i="126"/>
  <c r="F220" i="126"/>
  <c r="G219" i="126"/>
  <c r="F219" i="126"/>
  <c r="G218" i="126"/>
  <c r="F218" i="126"/>
  <c r="G217" i="126"/>
  <c r="F217" i="126"/>
  <c r="G216" i="126"/>
  <c r="F216" i="126"/>
  <c r="G215" i="126"/>
  <c r="F215" i="126"/>
  <c r="G214" i="126"/>
  <c r="F214" i="126"/>
  <c r="G213" i="126"/>
  <c r="F213" i="126"/>
  <c r="G212" i="126"/>
  <c r="F212" i="126"/>
  <c r="G211" i="126"/>
  <c r="F211" i="126"/>
  <c r="D211" i="126"/>
  <c r="D212" i="126" s="1"/>
  <c r="D213" i="126" s="1"/>
  <c r="D214" i="126" s="1"/>
  <c r="D215" i="126" s="1"/>
  <c r="G210" i="126"/>
  <c r="F210" i="126"/>
  <c r="G209" i="126"/>
  <c r="F209" i="126"/>
  <c r="G208" i="126"/>
  <c r="F208" i="126"/>
  <c r="G207" i="126"/>
  <c r="F207" i="126"/>
  <c r="G206" i="126"/>
  <c r="F206" i="126"/>
  <c r="G205" i="126"/>
  <c r="F205" i="126"/>
  <c r="G204" i="126"/>
  <c r="F204" i="126"/>
  <c r="I203" i="126"/>
  <c r="I204" i="126" s="1"/>
  <c r="G203" i="126"/>
  <c r="F203" i="126"/>
  <c r="D203" i="126"/>
  <c r="D204" i="126" s="1"/>
  <c r="G202" i="126"/>
  <c r="F202" i="126"/>
  <c r="G201" i="126"/>
  <c r="F201" i="126"/>
  <c r="G200" i="126"/>
  <c r="F200" i="126"/>
  <c r="C200" i="126"/>
  <c r="G199" i="126"/>
  <c r="F199" i="126"/>
  <c r="C199" i="126"/>
  <c r="G198" i="126"/>
  <c r="F198" i="126"/>
  <c r="G197" i="126"/>
  <c r="F197" i="126"/>
  <c r="C197" i="126"/>
  <c r="G196" i="126"/>
  <c r="F196" i="126"/>
  <c r="C196" i="126"/>
  <c r="G195" i="126"/>
  <c r="F195" i="126"/>
  <c r="C195" i="126"/>
  <c r="G194" i="126"/>
  <c r="F194" i="126"/>
  <c r="C194" i="126"/>
  <c r="G193" i="126"/>
  <c r="F193" i="126"/>
  <c r="G192" i="126"/>
  <c r="F192" i="126"/>
  <c r="G191" i="126"/>
  <c r="F191" i="126"/>
  <c r="G190" i="126"/>
  <c r="F190" i="126"/>
  <c r="C190" i="126"/>
  <c r="G189" i="126"/>
  <c r="F189" i="126"/>
  <c r="C189" i="126"/>
  <c r="G188" i="126"/>
  <c r="F188" i="126"/>
  <c r="G187" i="126"/>
  <c r="F187" i="126"/>
  <c r="C187" i="126"/>
  <c r="G186" i="126"/>
  <c r="F186" i="126"/>
  <c r="C186" i="126"/>
  <c r="G185" i="126"/>
  <c r="F185" i="126"/>
  <c r="C185" i="126"/>
  <c r="G184" i="126"/>
  <c r="F184" i="126"/>
  <c r="C184" i="126"/>
  <c r="G183" i="126"/>
  <c r="F183" i="126"/>
  <c r="C183" i="126"/>
  <c r="G182" i="126"/>
  <c r="F182" i="126"/>
  <c r="C182" i="126"/>
  <c r="G181" i="126"/>
  <c r="F181" i="126"/>
  <c r="G180" i="126"/>
  <c r="F180" i="126"/>
  <c r="G179" i="126"/>
  <c r="F179" i="126"/>
  <c r="G178" i="126"/>
  <c r="F178" i="126"/>
  <c r="G177" i="126"/>
  <c r="F177" i="126"/>
  <c r="G176" i="126"/>
  <c r="F176" i="126"/>
  <c r="G175" i="126"/>
  <c r="F175" i="126"/>
  <c r="G174" i="126"/>
  <c r="F174" i="126"/>
  <c r="G173" i="126"/>
  <c r="F173" i="126"/>
  <c r="G172" i="126"/>
  <c r="F172" i="126"/>
  <c r="G171" i="126"/>
  <c r="F171" i="126"/>
  <c r="G170" i="126"/>
  <c r="F170" i="126"/>
  <c r="G169" i="126"/>
  <c r="F169" i="126"/>
  <c r="G168" i="126"/>
  <c r="F168" i="126"/>
  <c r="G167" i="126"/>
  <c r="F167" i="126"/>
  <c r="G166" i="126"/>
  <c r="F166" i="126"/>
  <c r="G165" i="126"/>
  <c r="F165" i="126"/>
  <c r="G164" i="126"/>
  <c r="F164" i="126"/>
  <c r="C164" i="126"/>
  <c r="G163" i="126"/>
  <c r="F163" i="126"/>
  <c r="C163" i="126"/>
  <c r="G162" i="126"/>
  <c r="F162" i="126"/>
  <c r="G161" i="126"/>
  <c r="F161" i="126"/>
  <c r="G160" i="126"/>
  <c r="F160" i="126"/>
  <c r="G159" i="126"/>
  <c r="F159" i="126"/>
  <c r="G158" i="126"/>
  <c r="F158" i="126"/>
  <c r="G157" i="126"/>
  <c r="F157" i="126"/>
  <c r="G156" i="126"/>
  <c r="F156" i="126"/>
  <c r="G155" i="126"/>
  <c r="F155" i="126"/>
  <c r="G154" i="126"/>
  <c r="F154" i="126"/>
  <c r="G153" i="126"/>
  <c r="F153" i="126"/>
  <c r="G152" i="126"/>
  <c r="F152" i="126"/>
  <c r="G151" i="126"/>
  <c r="F151" i="126"/>
  <c r="C151" i="126"/>
  <c r="G150" i="126"/>
  <c r="F150" i="126"/>
  <c r="C150" i="126"/>
  <c r="G149" i="126"/>
  <c r="F149" i="126"/>
  <c r="G148" i="126"/>
  <c r="F148" i="126"/>
  <c r="C148" i="126"/>
  <c r="G147" i="126"/>
  <c r="F147" i="126"/>
  <c r="C147" i="126"/>
  <c r="G146" i="126"/>
  <c r="F146" i="126"/>
  <c r="C146" i="126"/>
  <c r="G145" i="126"/>
  <c r="F145" i="126"/>
  <c r="G144" i="126"/>
  <c r="F144" i="126"/>
  <c r="G143" i="126"/>
  <c r="F143" i="126"/>
  <c r="C143" i="126"/>
  <c r="G142" i="126"/>
  <c r="F142" i="126"/>
  <c r="C142" i="126"/>
  <c r="G141" i="126"/>
  <c r="F141" i="126"/>
  <c r="G140" i="126"/>
  <c r="F140" i="126"/>
  <c r="G139" i="126"/>
  <c r="F139" i="126"/>
  <c r="G138" i="126"/>
  <c r="F138" i="126"/>
  <c r="G137" i="126"/>
  <c r="F137" i="126"/>
  <c r="G136" i="126"/>
  <c r="F136" i="126"/>
  <c r="G135" i="126"/>
  <c r="F135" i="126"/>
  <c r="G134" i="126"/>
  <c r="F134" i="126"/>
  <c r="G133" i="126"/>
  <c r="F133" i="126"/>
  <c r="G132" i="126"/>
  <c r="F132" i="126"/>
  <c r="G131" i="126"/>
  <c r="F131" i="126"/>
  <c r="G130" i="126"/>
  <c r="F130" i="126"/>
  <c r="G129" i="126"/>
  <c r="F129" i="126"/>
  <c r="C129" i="126"/>
  <c r="G128" i="126"/>
  <c r="F128" i="126"/>
  <c r="C128" i="126"/>
  <c r="G127" i="126"/>
  <c r="F127" i="126"/>
  <c r="C127" i="126"/>
  <c r="G126" i="126"/>
  <c r="F126" i="126"/>
  <c r="C126" i="126"/>
  <c r="G125" i="126"/>
  <c r="F125" i="126"/>
  <c r="C125" i="126"/>
  <c r="G124" i="126"/>
  <c r="F124" i="126"/>
  <c r="C124" i="126"/>
  <c r="G123" i="126"/>
  <c r="F123" i="126"/>
  <c r="C123" i="126"/>
  <c r="G122" i="126"/>
  <c r="F122" i="126"/>
  <c r="C122" i="126"/>
  <c r="G121" i="126"/>
  <c r="F121" i="126"/>
  <c r="C121" i="126"/>
  <c r="G120" i="126"/>
  <c r="F120" i="126"/>
  <c r="C120" i="126"/>
  <c r="G119" i="126"/>
  <c r="F119" i="126"/>
  <c r="G118" i="126"/>
  <c r="F118" i="126"/>
  <c r="G117" i="126"/>
  <c r="F117" i="126"/>
  <c r="C117" i="126"/>
  <c r="G116" i="126"/>
  <c r="F116" i="126"/>
  <c r="C116" i="126"/>
  <c r="G115" i="126"/>
  <c r="F115" i="126"/>
  <c r="C115" i="126"/>
  <c r="G114" i="126"/>
  <c r="F114" i="126"/>
  <c r="G113" i="126"/>
  <c r="F113" i="126"/>
  <c r="G112" i="126"/>
  <c r="F112" i="126"/>
  <c r="G111" i="126"/>
  <c r="F111" i="126"/>
  <c r="C111" i="126"/>
  <c r="G110" i="126"/>
  <c r="F110" i="126"/>
  <c r="C110" i="126"/>
  <c r="G109" i="126"/>
  <c r="F109" i="126"/>
  <c r="C109" i="126"/>
  <c r="G108" i="126"/>
  <c r="F108" i="126"/>
  <c r="C108" i="126"/>
  <c r="G107" i="126"/>
  <c r="F107" i="126"/>
  <c r="C107" i="126"/>
  <c r="G106" i="126"/>
  <c r="F106" i="126"/>
  <c r="C106" i="126"/>
  <c r="G105" i="126"/>
  <c r="F105" i="126"/>
  <c r="C105" i="126"/>
  <c r="G104" i="126"/>
  <c r="F104" i="126"/>
  <c r="C104" i="126"/>
  <c r="G103" i="126"/>
  <c r="F103" i="126"/>
  <c r="C103" i="126"/>
  <c r="G102" i="126"/>
  <c r="F102" i="126"/>
  <c r="G101" i="126"/>
  <c r="F101" i="126"/>
  <c r="G100" i="126"/>
  <c r="F100" i="126"/>
  <c r="G99" i="126"/>
  <c r="F99" i="126"/>
  <c r="C99" i="126"/>
  <c r="G98" i="126"/>
  <c r="F98" i="126"/>
  <c r="G97" i="126"/>
  <c r="F97" i="126"/>
  <c r="G96" i="126"/>
  <c r="F96" i="126"/>
  <c r="G95" i="126"/>
  <c r="F95" i="126"/>
  <c r="G94" i="126"/>
  <c r="F94" i="126"/>
  <c r="G93" i="126"/>
  <c r="F93" i="126"/>
  <c r="G92" i="126"/>
  <c r="F92" i="126"/>
  <c r="G91" i="126"/>
  <c r="F91" i="126"/>
  <c r="G90" i="126"/>
  <c r="F90" i="126"/>
  <c r="G89" i="126"/>
  <c r="F89" i="126"/>
  <c r="C89" i="126"/>
  <c r="G88" i="126"/>
  <c r="F88" i="126"/>
  <c r="C88" i="126"/>
  <c r="G87" i="126"/>
  <c r="F87" i="126"/>
  <c r="G86" i="126"/>
  <c r="F86" i="126"/>
  <c r="G85" i="126"/>
  <c r="F85" i="126"/>
  <c r="G84" i="126"/>
  <c r="F84" i="126"/>
  <c r="C84" i="126"/>
  <c r="G83" i="126"/>
  <c r="F83" i="126"/>
  <c r="C83" i="126"/>
  <c r="G82" i="126"/>
  <c r="F82" i="126"/>
  <c r="C82" i="126"/>
  <c r="G81" i="126"/>
  <c r="F81" i="126"/>
  <c r="C81" i="126"/>
  <c r="G80" i="126"/>
  <c r="F80" i="126"/>
  <c r="C80" i="126"/>
  <c r="G79" i="126"/>
  <c r="F79" i="126"/>
  <c r="G78" i="126"/>
  <c r="F78" i="126"/>
  <c r="C78" i="126"/>
  <c r="G77" i="126"/>
  <c r="F77" i="126"/>
  <c r="C77" i="126"/>
  <c r="G76" i="126"/>
  <c r="F76" i="126"/>
  <c r="C76" i="126"/>
  <c r="G75" i="126"/>
  <c r="F75" i="126"/>
  <c r="C75" i="126"/>
  <c r="G74" i="126"/>
  <c r="F74" i="126"/>
  <c r="C74" i="126"/>
  <c r="G73" i="126"/>
  <c r="F73" i="126"/>
  <c r="G72" i="126"/>
  <c r="F72" i="126"/>
  <c r="G71" i="126"/>
  <c r="F71" i="126"/>
  <c r="G70" i="126"/>
  <c r="F70" i="126"/>
  <c r="C70" i="126"/>
  <c r="G69" i="126"/>
  <c r="F69" i="126"/>
  <c r="G68" i="126"/>
  <c r="F68" i="126"/>
  <c r="G67" i="126"/>
  <c r="F67" i="126"/>
  <c r="G66" i="126"/>
  <c r="F66" i="126"/>
  <c r="G65" i="126"/>
  <c r="F65" i="126"/>
  <c r="C65" i="126"/>
  <c r="G64" i="126"/>
  <c r="F64" i="126"/>
  <c r="C64" i="126"/>
  <c r="G63" i="126"/>
  <c r="F63" i="126"/>
  <c r="C63" i="126"/>
  <c r="G62" i="126"/>
  <c r="F62" i="126"/>
  <c r="C62" i="126"/>
  <c r="G61" i="126"/>
  <c r="F61" i="126"/>
  <c r="C61" i="126"/>
  <c r="G60" i="126"/>
  <c r="F60" i="126"/>
  <c r="C60" i="126"/>
  <c r="G59" i="126"/>
  <c r="F59" i="126"/>
  <c r="C59" i="126"/>
  <c r="G58" i="126"/>
  <c r="F58" i="126"/>
  <c r="C58" i="126"/>
  <c r="G57" i="126"/>
  <c r="F57" i="126"/>
  <c r="G56" i="126"/>
  <c r="F56" i="126"/>
  <c r="G55" i="126"/>
  <c r="F55" i="126"/>
  <c r="G54" i="126"/>
  <c r="F54" i="126"/>
  <c r="C54" i="126"/>
  <c r="G53" i="126"/>
  <c r="F53" i="126"/>
  <c r="C53" i="126"/>
  <c r="G52" i="126"/>
  <c r="F52" i="126"/>
  <c r="G51" i="126"/>
  <c r="F51" i="126"/>
  <c r="C51" i="126"/>
  <c r="G50" i="126"/>
  <c r="F50" i="126"/>
  <c r="C50" i="126"/>
  <c r="G49" i="126"/>
  <c r="F49" i="126"/>
  <c r="C49" i="126"/>
  <c r="G48" i="126"/>
  <c r="F48" i="126"/>
  <c r="C48" i="126"/>
  <c r="G47" i="126"/>
  <c r="F47" i="126"/>
  <c r="C47" i="126"/>
  <c r="G46" i="126"/>
  <c r="F46" i="126"/>
  <c r="G45" i="126"/>
  <c r="F45" i="126"/>
  <c r="C45" i="126"/>
  <c r="G44" i="126"/>
  <c r="F44" i="126"/>
  <c r="G43" i="126"/>
  <c r="F43" i="126"/>
  <c r="G42" i="126"/>
  <c r="F42" i="126"/>
  <c r="G41" i="126"/>
  <c r="F41" i="126"/>
  <c r="G40" i="126"/>
  <c r="F40" i="126"/>
  <c r="C40" i="126"/>
  <c r="G39" i="126"/>
  <c r="F39" i="126"/>
  <c r="C39" i="126"/>
  <c r="G38" i="126"/>
  <c r="F38" i="126"/>
  <c r="C38" i="126"/>
  <c r="G37" i="126"/>
  <c r="F37" i="126"/>
  <c r="C37" i="126"/>
  <c r="G36" i="126"/>
  <c r="F36" i="126"/>
  <c r="C36" i="126"/>
  <c r="G35" i="126"/>
  <c r="F35" i="126"/>
  <c r="C35" i="126"/>
  <c r="G34" i="126"/>
  <c r="F34" i="126"/>
  <c r="C34" i="126"/>
  <c r="G33" i="126"/>
  <c r="F33" i="126"/>
  <c r="C33" i="126"/>
  <c r="G32" i="126"/>
  <c r="F32" i="126"/>
  <c r="C32" i="126"/>
  <c r="G31" i="126"/>
  <c r="F31" i="126"/>
  <c r="C31" i="126"/>
  <c r="G30" i="126"/>
  <c r="F30" i="126"/>
  <c r="G29" i="126"/>
  <c r="F29" i="126"/>
  <c r="G28" i="126"/>
  <c r="F28" i="126"/>
  <c r="G27" i="126"/>
  <c r="F27" i="126"/>
  <c r="G26" i="126"/>
  <c r="F26" i="126"/>
  <c r="G25" i="126"/>
  <c r="F25" i="126"/>
  <c r="C25" i="126"/>
  <c r="G24" i="126"/>
  <c r="F24" i="126"/>
  <c r="C24" i="126"/>
  <c r="G23" i="126"/>
  <c r="F23" i="126"/>
  <c r="C23" i="126"/>
  <c r="G22" i="126"/>
  <c r="F22" i="126"/>
  <c r="C22" i="126"/>
  <c r="G21" i="126"/>
  <c r="F21" i="126"/>
  <c r="C21" i="126"/>
  <c r="G20" i="126"/>
  <c r="F20" i="126"/>
  <c r="C20" i="126"/>
  <c r="G19" i="126"/>
  <c r="F19" i="126"/>
  <c r="G18" i="126"/>
  <c r="F18" i="126"/>
  <c r="C18" i="126"/>
  <c r="G17" i="126"/>
  <c r="F17" i="126"/>
  <c r="C17" i="126"/>
  <c r="G16" i="126"/>
  <c r="F16" i="126"/>
  <c r="G15" i="126"/>
  <c r="F15" i="126"/>
  <c r="C15" i="126"/>
  <c r="G14" i="126"/>
  <c r="F14" i="126"/>
  <c r="C14" i="126"/>
  <c r="G13" i="126"/>
  <c r="F13" i="126"/>
  <c r="G12" i="126"/>
  <c r="F12" i="126"/>
  <c r="G11" i="126"/>
  <c r="F11" i="126"/>
  <c r="G10" i="126"/>
  <c r="F10" i="126"/>
  <c r="G9" i="126"/>
  <c r="F9" i="126"/>
  <c r="G8" i="126"/>
  <c r="F8" i="126"/>
  <c r="G7" i="126"/>
  <c r="F7" i="126"/>
  <c r="G6" i="126"/>
  <c r="F6" i="126"/>
  <c r="G5" i="126"/>
  <c r="F5" i="126"/>
  <c r="G4" i="126"/>
  <c r="F4" i="126"/>
  <c r="G3" i="126"/>
  <c r="F3" i="126"/>
  <c r="C3" i="126"/>
  <c r="G2" i="126"/>
  <c r="F2" i="126"/>
  <c r="C2" i="126"/>
  <c r="H34" i="54" l="1"/>
  <c r="J32" i="113" l="1"/>
  <c r="D32" i="113"/>
  <c r="E34" i="113" l="1"/>
  <c r="G15" i="54" l="1"/>
  <c r="G29" i="54" l="1"/>
  <c r="G28" i="54"/>
  <c r="G27" i="54"/>
  <c r="G26" i="54"/>
  <c r="G25" i="54"/>
  <c r="G24" i="54"/>
  <c r="G23" i="54"/>
  <c r="G19" i="54"/>
  <c r="G18" i="54"/>
  <c r="G17" i="54"/>
  <c r="G16" i="54"/>
  <c r="G30" i="54" l="1"/>
  <c r="G20" i="54"/>
  <c r="H32" i="54" l="1"/>
  <c r="H36" i="54" s="1"/>
</calcChain>
</file>

<file path=xl/sharedStrings.xml><?xml version="1.0" encoding="utf-8"?>
<sst xmlns="http://schemas.openxmlformats.org/spreadsheetml/2006/main" count="24616" uniqueCount="2710">
  <si>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</si>
  <si>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</si>
  <si>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</si>
  <si>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</si>
  <si>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</si>
  <si>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</si>
  <si>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</si>
  <si>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</si>
  <si>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</si>
  <si>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</si>
  <si>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</si>
  <si>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</si>
  <si>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</si>
  <si>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</si>
  <si>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</si>
  <si>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</si>
  <si>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</si>
  <si>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ECOBANK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</si>
  <si>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</si>
  <si>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</si>
  <si>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</si>
  <si>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</si>
  <si>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</si>
  <si>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</si>
  <si>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</si>
  <si>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</si>
  <si>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</si>
  <si>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</si>
  <si>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</si>
  <si>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</si>
  <si>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</si>
  <si>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</si>
  <si>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</si>
  <si>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</si>
  <si>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</si>
  <si>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SOLDE AU 01/02/2018</t>
  </si>
  <si>
    <t xml:space="preserve">PROJECT: </t>
  </si>
  <si>
    <t>BANQUE</t>
  </si>
  <si>
    <t>Nom de la banque:</t>
  </si>
  <si>
    <t>Numéro du compte:</t>
  </si>
  <si>
    <t>Etat de Rapprochement bancaire</t>
  </si>
  <si>
    <t>Intitulé du compte:</t>
  </si>
  <si>
    <t>COMPTABILITE</t>
  </si>
  <si>
    <t xml:space="preserve">n° </t>
  </si>
  <si>
    <t>Libellé</t>
  </si>
  <si>
    <t>Débit</t>
  </si>
  <si>
    <t>Crédit</t>
  </si>
  <si>
    <t>Solde comptabilité</t>
  </si>
  <si>
    <t>Solde banque</t>
  </si>
  <si>
    <t>COORDINATEUR</t>
  </si>
  <si>
    <t>COMPTABLE</t>
  </si>
  <si>
    <t>commentaire :</t>
  </si>
  <si>
    <t>EAGLE TOGO</t>
  </si>
  <si>
    <t>Montant dépensé FCFA</t>
  </si>
  <si>
    <t>Virement de salaires et autres eagle VIR SAL FEV 2018</t>
  </si>
  <si>
    <t>Retrait par chèque N° 6214185 FAV ESSIGO Kodjo David</t>
  </si>
  <si>
    <t>Dates</t>
  </si>
  <si>
    <t>Appolinaire</t>
  </si>
  <si>
    <t>I70</t>
  </si>
  <si>
    <t>Rens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</si>
  <si>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</si>
  <si>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</si>
  <si>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</si>
  <si>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</si>
  <si>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</si>
  <si>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</si>
  <si>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</si>
  <si>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</si>
  <si>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</si>
  <si>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</si>
  <si>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</si>
  <si>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</si>
  <si>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</si>
  <si>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</si>
  <si>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</si>
  <si>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</si>
  <si>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</si>
  <si>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</si>
  <si>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</si>
  <si>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</si>
  <si>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</si>
  <si>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</si>
  <si>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</si>
  <si>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</si>
  <si>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</si>
  <si>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</si>
  <si>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</si>
  <si>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</si>
  <si>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</si>
  <si>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</si>
  <si>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</si>
  <si>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</si>
  <si>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</si>
  <si>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</si>
  <si>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</si>
  <si>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</si>
  <si>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</si>
  <si>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</si>
  <si>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</si>
  <si>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</si>
  <si>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</si>
  <si>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</si>
  <si>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</si>
  <si>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</si>
  <si>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</si>
  <si>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</si>
  <si>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</si>
  <si>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</si>
  <si>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</si>
  <si>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</si>
  <si>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</si>
  <si>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</si>
  <si>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</si>
  <si>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</si>
  <si>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</si>
  <si>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</si>
  <si>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</si>
  <si>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</si>
  <si>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</si>
  <si>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</si>
  <si>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</si>
  <si>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</si>
  <si>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</si>
  <si>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</si>
  <si>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</si>
  <si>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</si>
  <si>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</si>
  <si>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</si>
  <si>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</si>
  <si>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</si>
  <si>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</si>
  <si>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</si>
  <si>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</si>
  <si>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</si>
  <si>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</si>
  <si>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</si>
  <si>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</si>
  <si>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</si>
  <si>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</si>
  <si>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</si>
  <si>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</si>
  <si>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</si>
  <si>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</si>
  <si>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Frais de ramassage de poubelle mois de février 2018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</si>
  <si>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</si>
  <si>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</si>
  <si>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</si>
  <si>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</si>
  <si>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</si>
  <si>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</si>
  <si>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</si>
  <si>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</si>
  <si>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</si>
  <si>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</si>
  <si>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</si>
  <si>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</si>
  <si>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</si>
  <si>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</si>
  <si>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</si>
  <si>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</si>
  <si>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</si>
  <si>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</si>
  <si>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</si>
  <si>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</si>
  <si>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</si>
  <si>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</si>
  <si>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</si>
  <si>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</si>
  <si>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</si>
  <si>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</si>
  <si>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</si>
  <si>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</si>
  <si>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</si>
  <si>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</si>
  <si>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</si>
  <si>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</si>
  <si>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</si>
  <si>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</si>
  <si>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</si>
  <si>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</si>
  <si>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</si>
  <si>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</si>
  <si>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</si>
  <si>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</si>
  <si>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</si>
  <si>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</si>
  <si>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</si>
  <si>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</si>
  <si>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</si>
  <si>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</si>
  <si>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</si>
  <si>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</si>
  <si>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</si>
  <si>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</si>
  <si>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</si>
  <si>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</si>
  <si>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</si>
  <si>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</si>
  <si>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</si>
  <si>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</si>
  <si>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</si>
  <si>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</si>
  <si>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</si>
  <si>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</si>
  <si>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</si>
  <si>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</si>
  <si>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</si>
  <si>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</si>
  <si>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</si>
  <si>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</si>
  <si>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</si>
  <si>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</si>
  <si>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</si>
  <si>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</si>
  <si>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</si>
  <si>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</si>
  <si>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</si>
  <si>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</si>
  <si>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</si>
  <si>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</si>
  <si>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</si>
  <si>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</si>
  <si>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</si>
  <si>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</si>
  <si>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</si>
  <si>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</si>
  <si>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</si>
  <si>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</si>
  <si>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</si>
  <si>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</si>
  <si>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</si>
  <si>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</si>
  <si>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</si>
  <si>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</si>
  <si>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</si>
  <si>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</si>
  <si>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</si>
  <si>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</si>
  <si>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</si>
  <si>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</si>
  <si>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</si>
  <si>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</si>
  <si>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</si>
  <si>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</si>
  <si>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</si>
  <si>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</si>
  <si>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</si>
  <si>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</si>
  <si>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</si>
  <si>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</si>
  <si>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</si>
  <si>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</si>
  <si>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</si>
  <si>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</si>
  <si>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</si>
  <si>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</si>
  <si>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</si>
  <si>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</si>
  <si>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</si>
  <si>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</si>
  <si>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</si>
  <si>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</si>
  <si>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</si>
  <si>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</si>
  <si>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</si>
  <si>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</si>
  <si>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</si>
  <si>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</si>
  <si>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</si>
  <si>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</si>
  <si>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</si>
  <si>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</si>
  <si>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</si>
  <si>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</si>
  <si>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</si>
  <si>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</si>
  <si>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</si>
  <si>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</si>
  <si>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</si>
  <si>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</si>
  <si>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</si>
  <si>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</si>
  <si>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</si>
  <si>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</si>
  <si>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</si>
  <si>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</si>
  <si>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</si>
  <si>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</si>
  <si>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</si>
  <si>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</si>
  <si>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</si>
  <si>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</si>
  <si>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</si>
  <si>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</si>
  <si>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</si>
  <si>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</si>
  <si>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</si>
  <si>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</si>
  <si>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</si>
  <si>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</si>
  <si>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</si>
  <si>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</si>
  <si>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</si>
  <si>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</si>
  <si>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</si>
  <si>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</si>
  <si>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</si>
  <si>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</si>
  <si>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</si>
  <si>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</si>
  <si>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</si>
  <si>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</si>
  <si>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</si>
  <si>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</si>
  <si>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</si>
  <si>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</si>
  <si>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</si>
  <si>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</si>
  <si>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</si>
  <si>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</si>
  <si>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</si>
  <si>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</si>
  <si>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</si>
  <si>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</si>
  <si>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</si>
  <si>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</si>
  <si>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</si>
  <si>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</si>
  <si>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</si>
  <si>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</si>
  <si>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</si>
  <si>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</si>
  <si>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</si>
  <si>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</si>
  <si>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</si>
  <si>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</si>
  <si>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</si>
  <si>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</si>
  <si>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</si>
  <si>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</si>
  <si>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</si>
  <si>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</si>
  <si>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</si>
  <si>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</si>
  <si>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</si>
  <si>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</si>
  <si>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</si>
  <si>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</si>
  <si>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</si>
  <si>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</si>
  <si>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</si>
  <si>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</si>
  <si>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</si>
  <si>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</si>
  <si>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</si>
  <si>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</si>
  <si>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</si>
  <si>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</si>
  <si>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</si>
  <si>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</si>
  <si>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</si>
  <si>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</si>
  <si>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</si>
  <si>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</si>
  <si>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</si>
  <si>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</si>
  <si>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</si>
  <si>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</si>
  <si>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</si>
  <si>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</si>
  <si>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</si>
  <si>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</si>
  <si>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</si>
  <si>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</si>
  <si>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</si>
  <si>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</si>
  <si>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</si>
  <si>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</si>
  <si>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</si>
  <si>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</si>
  <si>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</si>
  <si>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</si>
  <si>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</si>
  <si>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</si>
  <si>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</si>
  <si>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</si>
  <si>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</si>
  <si>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</si>
  <si>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</si>
  <si>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</si>
  <si>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</si>
  <si>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</si>
  <si>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</si>
  <si>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</si>
  <si>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</si>
  <si>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</si>
  <si>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</si>
  <si>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</si>
  <si>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</si>
  <si>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</si>
  <si>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</si>
  <si>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</si>
  <si>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</si>
  <si>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</si>
  <si>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</si>
  <si>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</si>
  <si>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</si>
  <si>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</si>
  <si>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</si>
  <si>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</si>
  <si>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</si>
  <si>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</si>
  <si>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</si>
  <si>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</si>
  <si>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</si>
  <si>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</si>
  <si>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</si>
  <si>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</si>
  <si>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</si>
  <si>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</si>
  <si>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</si>
  <si>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</si>
  <si>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</si>
  <si>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</si>
  <si>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</si>
  <si>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</si>
  <si>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</si>
  <si>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</si>
  <si>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</si>
  <si>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</si>
  <si>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</si>
  <si>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</si>
  <si>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</si>
  <si>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</si>
  <si>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</si>
  <si>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</si>
  <si>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</si>
  <si>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</si>
  <si>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</si>
  <si>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</si>
  <si>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</si>
  <si>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</si>
  <si>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</si>
  <si>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</si>
  <si>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</si>
  <si>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</si>
  <si>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</si>
  <si>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</si>
  <si>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</si>
  <si>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</si>
  <si>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</si>
  <si>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</si>
  <si>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</si>
  <si>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</si>
  <si>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</si>
  <si>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</si>
  <si>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</si>
  <si>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</si>
  <si>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</si>
  <si>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</si>
  <si>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</si>
  <si>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</si>
  <si>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</si>
  <si>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</si>
  <si>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</si>
  <si>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</si>
  <si>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</si>
  <si>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</si>
  <si>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</si>
  <si>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</si>
  <si>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</si>
  <si>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</si>
  <si>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</si>
  <si>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</si>
  <si>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</si>
  <si>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</si>
  <si>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</si>
  <si>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</si>
  <si>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</si>
  <si>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</si>
  <si>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</si>
  <si>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</si>
  <si>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</si>
  <si>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</si>
  <si>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</si>
  <si>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</si>
  <si>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</si>
  <si>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</si>
  <si>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</si>
  <si>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</si>
  <si>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</si>
  <si>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</si>
  <si>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CA-03-01</t>
  </si>
  <si>
    <t>CA-03-02</t>
  </si>
  <si>
    <t>CA-03-05</t>
  </si>
  <si>
    <t>Frais d'électricité mois de janvier 2019</t>
  </si>
  <si>
    <t>CA-03-06</t>
  </si>
  <si>
    <t>CA-03-07</t>
  </si>
  <si>
    <t>CA-03-08</t>
  </si>
  <si>
    <t>CA-03-09</t>
  </si>
  <si>
    <t>CA-03-11</t>
  </si>
  <si>
    <t>CA-03-12</t>
  </si>
  <si>
    <t>CA-03-13</t>
  </si>
  <si>
    <t>CA-03-14</t>
  </si>
  <si>
    <t>CA-03-15</t>
  </si>
  <si>
    <t>CA-03-16</t>
  </si>
  <si>
    <t>CA-03-17</t>
  </si>
  <si>
    <t>CA-03-18</t>
  </si>
  <si>
    <t>CA-03-19</t>
  </si>
  <si>
    <t>CA-03-20</t>
  </si>
  <si>
    <t>CA-03-21</t>
  </si>
  <si>
    <t>CA-03-22</t>
  </si>
  <si>
    <t>CA-03-23</t>
  </si>
  <si>
    <t>CA-03-24</t>
  </si>
  <si>
    <t>CA-03-25</t>
  </si>
  <si>
    <t>CA-03-26</t>
  </si>
  <si>
    <t>CA-03-27</t>
  </si>
  <si>
    <t>CA-03-29</t>
  </si>
  <si>
    <t>CA-03-31</t>
  </si>
  <si>
    <t>CA-03-32</t>
  </si>
  <si>
    <t>CA-03-33</t>
  </si>
  <si>
    <t>CA-03-34</t>
  </si>
  <si>
    <t>CA-03-35</t>
  </si>
  <si>
    <t>CA-03-36</t>
  </si>
  <si>
    <t>CA-03-39</t>
  </si>
  <si>
    <t>CA-03-40</t>
  </si>
  <si>
    <t>CA-03-41</t>
  </si>
  <si>
    <t>CA-03-42</t>
  </si>
  <si>
    <t>CA-03-43</t>
  </si>
  <si>
    <t>Bakenou</t>
  </si>
  <si>
    <t>CA-03-44</t>
  </si>
  <si>
    <t>CA-03-45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</si>
  <si>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</si>
  <si>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</si>
  <si>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</si>
  <si>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</si>
  <si>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</si>
  <si>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</si>
  <si>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</si>
  <si>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</si>
  <si>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</si>
  <si>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CA-03-55</t>
  </si>
  <si>
    <t>CA-03-56</t>
  </si>
  <si>
    <t>CA-03-57</t>
  </si>
  <si>
    <t>CA-03-58</t>
  </si>
  <si>
    <t>CA-03-59</t>
  </si>
  <si>
    <t>CA-03-60</t>
  </si>
  <si>
    <t>CA-03-61</t>
  </si>
  <si>
    <t>CA-03-62</t>
  </si>
  <si>
    <t>CA-03-63</t>
  </si>
  <si>
    <t>CA-03-64</t>
  </si>
  <si>
    <t>CA-03-65</t>
  </si>
  <si>
    <t>CA-03-66</t>
  </si>
  <si>
    <t>CA-03-67</t>
  </si>
  <si>
    <t>CA-03-68</t>
  </si>
  <si>
    <t>CA-03-69</t>
  </si>
  <si>
    <t>CA-03-70</t>
  </si>
  <si>
    <t>CA-03-71</t>
  </si>
  <si>
    <t>CA-03-72</t>
  </si>
  <si>
    <t>CA-03-73</t>
  </si>
  <si>
    <t>CA-03-74</t>
  </si>
  <si>
    <t>CA-03-75</t>
  </si>
  <si>
    <t>CA-03-76</t>
  </si>
  <si>
    <t>CA-03-77</t>
  </si>
  <si>
    <t>BQ-03-02</t>
  </si>
  <si>
    <t>BQ-03-03</t>
  </si>
  <si>
    <t>BQ-03-04</t>
  </si>
  <si>
    <t>BQ-03-05</t>
  </si>
  <si>
    <t>CA-03-79</t>
  </si>
  <si>
    <t>CA-03-80</t>
  </si>
  <si>
    <t>CA-03-81</t>
  </si>
  <si>
    <t>CA-03-82</t>
  </si>
  <si>
    <t>CA-03-83</t>
  </si>
  <si>
    <t>CA-03-84</t>
  </si>
  <si>
    <t>CA-03-85</t>
  </si>
  <si>
    <t>CA-03-86</t>
  </si>
  <si>
    <t>CA-03-87</t>
  </si>
  <si>
    <t>CA-03-88</t>
  </si>
  <si>
    <t>CA-03-89</t>
  </si>
  <si>
    <t>CA-03-90</t>
  </si>
  <si>
    <t>CA-03-91</t>
  </si>
  <si>
    <t>CA-03-92</t>
  </si>
  <si>
    <t>CA-03-93</t>
  </si>
  <si>
    <t>CA-03-94</t>
  </si>
  <si>
    <t>CA-03-95</t>
  </si>
  <si>
    <t>CA-03-96</t>
  </si>
  <si>
    <t>CA-03-97</t>
  </si>
  <si>
    <t>CA-03-98</t>
  </si>
  <si>
    <t>CA-03-99</t>
  </si>
  <si>
    <t>CA-03-100</t>
  </si>
  <si>
    <t>CA-03-101</t>
  </si>
  <si>
    <t>CA-03-102</t>
  </si>
  <si>
    <t>CA-03-103</t>
  </si>
  <si>
    <t>CA-03-104</t>
  </si>
  <si>
    <t>CA-03-105</t>
  </si>
  <si>
    <t>CA-03-106</t>
  </si>
  <si>
    <t>CA-03-107</t>
  </si>
  <si>
    <t>CA-03-109</t>
  </si>
  <si>
    <t>CA-03-110</t>
  </si>
  <si>
    <t>CA-03-111</t>
  </si>
  <si>
    <t>Auberge Ikoyi-Bureau</t>
  </si>
  <si>
    <t>Bureau-Interpol pour rencontrer le commissaire</t>
  </si>
  <si>
    <t>Interpol-Bureau</t>
  </si>
  <si>
    <t>Maison-Interpol pour débriefing</t>
  </si>
  <si>
    <t>Interpol-Maison</t>
  </si>
  <si>
    <t>Achat de 2 cocktails avec agent interpol</t>
  </si>
  <si>
    <t>Achat de carburant pour véhicule d'intervention</t>
  </si>
  <si>
    <t>Operation</t>
  </si>
  <si>
    <t>Nourriture pour détenu</t>
  </si>
  <si>
    <t>Maaison-Interpol pour procdure post arrest</t>
  </si>
  <si>
    <t>Nourriture pour 2 détenus</t>
  </si>
  <si>
    <t>Maison-Interpol pour procédure post arrest</t>
  </si>
  <si>
    <t>Interpol-bureau</t>
  </si>
  <si>
    <t>Maison-Interpol pour visite aux prévenus</t>
  </si>
  <si>
    <t>Maison-Interpol pour la suite de la procédure</t>
  </si>
  <si>
    <t>Location de 2 taxis pour intervention</t>
  </si>
  <si>
    <t>Location de 2 taxis pour perquisition à Avédji</t>
  </si>
  <si>
    <t>Nourriture pour 3 détenus</t>
  </si>
  <si>
    <t>Maison-Interpol pour suivi de la procédure</t>
  </si>
  <si>
    <t>Nourritures pour 3 détenus</t>
  </si>
  <si>
    <t>Maison-Interpol pour suivi du défèrement</t>
  </si>
  <si>
    <t>Interpol-Tribunal pour rencontrer le procureur</t>
  </si>
  <si>
    <t>Tribunal-Maison</t>
  </si>
  <si>
    <t xml:space="preserve">Bureau-Interpol pour remise de Bonus </t>
  </si>
  <si>
    <t>Interpol-MERF pour remise de bonus</t>
  </si>
  <si>
    <t>Bonus d'opération pour MERF</t>
  </si>
  <si>
    <t>MERF-Bureau</t>
  </si>
  <si>
    <t>Bureau-Hédzranawoé pour rencontrer l'avocat</t>
  </si>
  <si>
    <t>Hédzranawoé-Maison</t>
  </si>
  <si>
    <t>Bureau-Hédzranawoé pour obtention du PV</t>
  </si>
  <si>
    <t>Maison-prison pour visite aux détenus</t>
  </si>
  <si>
    <t>Prison-Bureau</t>
  </si>
  <si>
    <t>Nourriture pour détenus</t>
  </si>
  <si>
    <t>Droits de visite aux détenus</t>
  </si>
  <si>
    <t>Bureau-MATDCL pour rencontrer Honoiré</t>
  </si>
  <si>
    <t>MATDCL-Bureau</t>
  </si>
  <si>
    <t>Salaire Cyrille Mars 2019</t>
  </si>
  <si>
    <t>Salaire Bakenou Mars 2019</t>
  </si>
  <si>
    <t>Salaire Nicolas Mars 2019</t>
  </si>
  <si>
    <t>Salaire Sonia Mars 2019</t>
  </si>
  <si>
    <t>Salaire Appolinaire Mars 2019</t>
  </si>
  <si>
    <t>Salaire  Daruis Mars 2019</t>
  </si>
  <si>
    <t>Salaire I33 Mars 2019</t>
  </si>
  <si>
    <t>Virement frais de gardiennage mois Mars 2019</t>
  </si>
  <si>
    <t>Frais administratifs et de gestion SCDA mois de Avril 2019</t>
  </si>
  <si>
    <t>Frais bancaire mois de Mars 2019</t>
  </si>
  <si>
    <t>Paiement des frais de la CNSS pour le personnel mois de Mars 2019</t>
  </si>
  <si>
    <t xml:space="preserve">Bureau-auberge Ikoyi pour confirmation du lieu d'opération </t>
  </si>
  <si>
    <t>Salaire F28 Mars 2019</t>
  </si>
  <si>
    <t>Frais de loyers mois de janvier, Février, Mars 2019</t>
  </si>
  <si>
    <t>Lawyer Fees</t>
  </si>
  <si>
    <t>Frais d'électricité mois de Février 2019</t>
  </si>
  <si>
    <t>Paiement des frais de la CNSS pour le personnel mois de Janvier et Février 2019</t>
  </si>
  <si>
    <t>Bureau-Interpol</t>
  </si>
  <si>
    <t>Maison-Interpol</t>
  </si>
  <si>
    <t>Nourriture des prevenus</t>
  </si>
  <si>
    <t>Bureau-MERF</t>
  </si>
  <si>
    <t>Maison-MERF</t>
  </si>
  <si>
    <t>Bureau-Hédzranawoe</t>
  </si>
  <si>
    <t>Hédzranawoe-Maison</t>
  </si>
  <si>
    <t>Maison-Station Lomé</t>
  </si>
  <si>
    <t>Station Lomé-Station Aneho</t>
  </si>
  <si>
    <t>Station Aneho-Station Lomé</t>
  </si>
  <si>
    <t>Station Aneho-Prison</t>
  </si>
  <si>
    <t>Prison-Station Aneho</t>
  </si>
  <si>
    <t>Station Lomé-Bureau</t>
  </si>
  <si>
    <t>Droit de visite</t>
  </si>
  <si>
    <t>Bureau-Totsivi</t>
  </si>
  <si>
    <t>Totsivi-Adidoadin</t>
  </si>
  <si>
    <t>Adidoadin-Avedzi</t>
  </si>
  <si>
    <t>Avedzi-Anomè</t>
  </si>
  <si>
    <t>Anomè-Agoè La source</t>
  </si>
  <si>
    <t>Agoè La source-Cacaveli</t>
  </si>
  <si>
    <t>Cacaveli-Agoè Brasserie</t>
  </si>
  <si>
    <t>Agoè Brasserie-Avedzi Poste</t>
  </si>
  <si>
    <t>Avedzi Poste-Agoè Réserve</t>
  </si>
  <si>
    <t>Agoè Réserve-Cacaveli</t>
  </si>
  <si>
    <t>Cacaveli-Agoè Rails</t>
  </si>
  <si>
    <t>Agoè Rails-Agoè Assiyéyé</t>
  </si>
  <si>
    <t>Agoè Assiyéyé-Bureau</t>
  </si>
  <si>
    <t>Bureau-Cacaveli</t>
  </si>
  <si>
    <t>Cacaveli-Bureau</t>
  </si>
  <si>
    <t>Bureau-Adidoadin</t>
  </si>
  <si>
    <t>Adidoadin-Carrefour 2 Lions</t>
  </si>
  <si>
    <t>Carrefour 2 Lions-Agbalépédo</t>
  </si>
  <si>
    <t>Agbalépédo-Bureau</t>
  </si>
  <si>
    <t>Interpol-Tribunal</t>
  </si>
  <si>
    <t>Achat de clé USB</t>
  </si>
  <si>
    <t>Bureau- Légbassito</t>
  </si>
  <si>
    <t>Légbassito-Bureau</t>
  </si>
  <si>
    <t>Réinstallation d'ordinateur</t>
  </si>
  <si>
    <t>Bureau-Légbassito</t>
  </si>
  <si>
    <t>Bureau-Aéroport</t>
  </si>
  <si>
    <t>Interpole-GTA (2)</t>
  </si>
  <si>
    <t>Travel Expenses</t>
  </si>
  <si>
    <t>GTA-Bureau (2)</t>
  </si>
  <si>
    <t>Bureau-GTA</t>
  </si>
  <si>
    <t xml:space="preserve">GTA-Bureau </t>
  </si>
  <si>
    <t>Frais d'hotèl pour opération</t>
  </si>
  <si>
    <t>Carburant Lomé-Sokodé</t>
  </si>
  <si>
    <t>Carburant pour courses à Lomé</t>
  </si>
  <si>
    <t>Carburant Sokodé-Lomé</t>
  </si>
  <si>
    <t>bureau-amadahome</t>
  </si>
  <si>
    <t>amadahome-carrefour AISED</t>
  </si>
  <si>
    <t>carrefour AISED-maison des jeunes</t>
  </si>
  <si>
    <t>maison des jeunes-CEG avedji</t>
  </si>
  <si>
    <t>CEG avedji-carrefour haute tension</t>
  </si>
  <si>
    <t>carrefour haute tension-avedji</t>
  </si>
  <si>
    <t>avedji-wessome</t>
  </si>
  <si>
    <t>wessome-madiba</t>
  </si>
  <si>
    <t>madiba-carrefour Y</t>
  </si>
  <si>
    <t>carrefour Y-gakli</t>
  </si>
  <si>
    <t>gakli-franciscain</t>
  </si>
  <si>
    <t>franciscain- bureau</t>
  </si>
  <si>
    <t>bureau-agoe logote</t>
  </si>
  <si>
    <t>agoe logote-agoe kossigan</t>
  </si>
  <si>
    <t>agoe kossigan-agoe minamadou</t>
  </si>
  <si>
    <t>agoe minamadou-agoe cool catche</t>
  </si>
  <si>
    <t>agoe cool catche-agoe assiyeye</t>
  </si>
  <si>
    <t>agoe assiyeye-camp FIR</t>
  </si>
  <si>
    <t>camp FIR-camp police</t>
  </si>
  <si>
    <t>camp police-pont aérien</t>
  </si>
  <si>
    <t>pont aérien-agoe sogbossito</t>
  </si>
  <si>
    <t>agoe sogbossito-togblekope</t>
  </si>
  <si>
    <t>togblekope-agoe zongo</t>
  </si>
  <si>
    <t>agoe zongo-agoe fidukpui</t>
  </si>
  <si>
    <t>agoe fidukpui-agoe zili zongo</t>
  </si>
  <si>
    <t>agoe zili zongo-agoe babame</t>
  </si>
  <si>
    <t>agoe babame-agoe champ de tir</t>
  </si>
  <si>
    <t>agoe champ de tir-al alaoud</t>
  </si>
  <si>
    <t>al-alaoud-agoe auberge</t>
  </si>
  <si>
    <t>auberge ikoyi-agoe lycée</t>
  </si>
  <si>
    <t>agoe lycée-agoé plantation</t>
  </si>
  <si>
    <t>agoe plantation- pont aérien</t>
  </si>
  <si>
    <t>pont aérien-agoe vakpo</t>
  </si>
  <si>
    <t>agoe vakpo- bureau</t>
  </si>
  <si>
    <t>bureau-agoe zongo</t>
  </si>
  <si>
    <t>agoe zongo-bureau</t>
  </si>
  <si>
    <t>frais de taxi</t>
  </si>
  <si>
    <t>maison-interpol</t>
  </si>
  <si>
    <t>interpol-bureau</t>
  </si>
  <si>
    <t>nourriture aux détenus</t>
  </si>
  <si>
    <t>interpol-maison</t>
  </si>
  <si>
    <t>bureau-CMS police</t>
  </si>
  <si>
    <t>CMS police-pharmacie saint paul</t>
  </si>
  <si>
    <t>pharmacie saint paul-pharmacie eli</t>
  </si>
  <si>
    <t>pharmacie eli-pharmacie prospérité</t>
  </si>
  <si>
    <t>Frais de médicament au détenu</t>
  </si>
  <si>
    <t>pharmacie prospérité-interpol</t>
  </si>
  <si>
    <t>bureau-dekon</t>
  </si>
  <si>
    <t>achat de câble Iphone</t>
  </si>
  <si>
    <t>dekon-interpol</t>
  </si>
  <si>
    <t>bonus aux journalistes, vert-togo, presse en ligne</t>
  </si>
  <si>
    <t>bonus aux journalistes, laverte, presse en ligne</t>
  </si>
  <si>
    <t>bonus aux journalistes, togoenmarche, presse en ligne</t>
  </si>
  <si>
    <t>bonus aux journalistes, aspamnews, presse en ligne</t>
  </si>
  <si>
    <t>bonus aux journalistes, golfenews, presse en ligne</t>
  </si>
  <si>
    <t>bonus aux journalistes, afrique-news, presse en ligne</t>
  </si>
  <si>
    <t>bonus aux journalistes, 228news, presse en ligne</t>
  </si>
  <si>
    <t>bonus aux journalistes, emergence-togo, presse en ligne</t>
  </si>
  <si>
    <t>bureau-maison de la presse</t>
  </si>
  <si>
    <t>maison de la presse-direction organe de presse nouvelle opinion</t>
  </si>
  <si>
    <t>nouvelle opinion direction-vision d'Afrique</t>
  </si>
  <si>
    <t>vision d'Afrique direction- union pour la République</t>
  </si>
  <si>
    <t>bonous aux journalistes, VGK, radio</t>
  </si>
  <si>
    <t>bonous aux journalistes, dunenyo Fm, radio</t>
  </si>
  <si>
    <t>bonous aux journalistes, planète fm, radio</t>
  </si>
  <si>
    <t>bonous aux journalistes, tchaoudjo fm, radio</t>
  </si>
  <si>
    <t>bonous aux journalistes, tabala fm, radio</t>
  </si>
  <si>
    <t>bonous aux journalistes, la voix d'Assoli, radio</t>
  </si>
  <si>
    <t>bonous aux journalistes, méridien FM, radio</t>
  </si>
  <si>
    <t>bonous aux journalistes, kozah FM, radio</t>
  </si>
  <si>
    <t>bonous aux journalistes, centrale FM, radio</t>
  </si>
  <si>
    <t>bonus au journalistes, éveil de la nation, presse écrite</t>
  </si>
  <si>
    <t>bonus au journalistes, vision d'Afrique, presse écrite</t>
  </si>
  <si>
    <t>bonus au journalistes, le changement, presse écrite</t>
  </si>
  <si>
    <t>bonus au journalistes, dialogue, presse écrite</t>
  </si>
  <si>
    <t>bonus au journalistes, nouvelle opinion, presse écrite</t>
  </si>
  <si>
    <t>bonus au journalistes, la manchette, presse écrite</t>
  </si>
  <si>
    <t>bonus au journalistes, le libéral, presse écrite</t>
  </si>
  <si>
    <t>maison-station Lomé</t>
  </si>
  <si>
    <t>station Lomé-station Aného</t>
  </si>
  <si>
    <t>station Aného-prison civile</t>
  </si>
  <si>
    <t>prison civile-station Aného</t>
  </si>
  <si>
    <t>frais de visite</t>
  </si>
  <si>
    <t xml:space="preserve">nourriture </t>
  </si>
  <si>
    <t>station Aného-station Lomé</t>
  </si>
  <si>
    <t>station Lomé-bureau</t>
  </si>
  <si>
    <t>Jail Visit</t>
  </si>
  <si>
    <t>Frais d'envoi de budget à l'informateur de F28</t>
  </si>
  <si>
    <t>Transport Bureau-CEET-Bureau</t>
  </si>
  <si>
    <t>Transport Deckon-Bureau pour achat de carte de recharge</t>
  </si>
  <si>
    <t>Transport Bureau-Deckon pour achat de carte de recharge</t>
  </si>
  <si>
    <t>Achat de carte de recharge pour le bureau</t>
  </si>
  <si>
    <t>Frais partiel de scolarité mois de févrieret mars 2019</t>
  </si>
  <si>
    <t>Frais d'entretien bureau Pélagie mois de février 2019</t>
  </si>
  <si>
    <t>Légalisation de la procuration</t>
  </si>
  <si>
    <t>Transport Bureau-Commissariat-Bureau pour légalisation de procuration</t>
  </si>
  <si>
    <t>Transport Bureau-Ecobank pour relevé bancaire</t>
  </si>
  <si>
    <t>Transport Ecobank-Bureau pour relevé bancaire</t>
  </si>
  <si>
    <t>Transport Bureau-Station pour signature de OV</t>
  </si>
  <si>
    <t>Transport Station-Maison pour signature de OV</t>
  </si>
  <si>
    <t>Transport Maison-Gbényédji pour signature de OV</t>
  </si>
  <si>
    <t>Transport Gbényédji-Bureau pour signature de OV</t>
  </si>
  <si>
    <t>Transport Bureau-Gbényédji pour signature de OV</t>
  </si>
  <si>
    <t>Transport Maison-Ecobank pour approv caisse</t>
  </si>
  <si>
    <t>Transport Ecobank-Bureau pour approv caisse</t>
  </si>
  <si>
    <t>Transport Bureau-OTR pour renseignement</t>
  </si>
  <si>
    <t>Transport OTR-Bureau pour renseignement</t>
  </si>
  <si>
    <t>Transport Bureau-OTR pour remplissage de la fiche</t>
  </si>
  <si>
    <t>Transport OTR-Bureau pour remplissage de la fiche</t>
  </si>
  <si>
    <t>Frais abonnement journaux</t>
  </si>
  <si>
    <t>Bonus opération I33</t>
  </si>
  <si>
    <t>Bonus opération I70</t>
  </si>
  <si>
    <t>Bonus opération Darius</t>
  </si>
  <si>
    <t>Transport Bureau-CNSS pour paiement des cotisation sociales</t>
  </si>
  <si>
    <t>Transport CNSS-Bureau pour paiement des cotisation sociales</t>
  </si>
  <si>
    <t>Transport pour ravitaillemnt bureau</t>
  </si>
  <si>
    <t>Ravitaillement bureau</t>
  </si>
  <si>
    <t>Transport Bureau-OTR pour dépôt de fiche</t>
  </si>
  <si>
    <t>Transport OTR-Bureau pour rdépôt de fiche</t>
  </si>
  <si>
    <t>Achat de timbre fiscalpour dossier des impôts</t>
  </si>
  <si>
    <t>Achat d'encre pour imprimante</t>
  </si>
  <si>
    <t xml:space="preserve">Transport Bureau-OTR </t>
  </si>
  <si>
    <t>Transport OTR -Déckon</t>
  </si>
  <si>
    <t>Transport Déckon-CNSS</t>
  </si>
  <si>
    <t xml:space="preserve">Transport CNSS-Bureau </t>
  </si>
  <si>
    <t>Transport Bureau-Gbényédji pour signature de chèque</t>
  </si>
  <si>
    <t>Transport Gbényédji-Eda-Oba pour signature de chèque</t>
  </si>
  <si>
    <t>Transport Eda-Oba-Bureau pour signature de chèque</t>
  </si>
  <si>
    <t>Transport Bureau-Ecobank pour certification de chèque</t>
  </si>
  <si>
    <t>Transport Ecobank-Bureau pour certification de chèque</t>
  </si>
  <si>
    <t>Transport OTR-Bureau pour dossier impôts</t>
  </si>
  <si>
    <t>Transport Bureau-Ecobank Grand marché pour certification de chèque</t>
  </si>
  <si>
    <t>Transport Ecobank Grand marché-Bureau pour certification de chèque</t>
  </si>
  <si>
    <t>Transport Maison-Station pour envoie de demande de chèque certifié</t>
  </si>
  <si>
    <t>Transport Station-Maison pour envoie de demande de chèque certifié</t>
  </si>
  <si>
    <t>Frais d'envoi de chèque certifié</t>
  </si>
  <si>
    <t>Transfer Fees</t>
  </si>
  <si>
    <t>Transport Bureau-station pour retrait de la demande</t>
  </si>
  <si>
    <t>Transport station-Gbégnédji pour signature du chèque certifié</t>
  </si>
  <si>
    <t>Transport Buerau-Togotélécom pour Abonement Internet</t>
  </si>
  <si>
    <t>Transport Togotélécom-Buerau pour Abonement Internet</t>
  </si>
  <si>
    <t>Frais de transfert budget additionnel I33</t>
  </si>
  <si>
    <t>Avance sur salaire I33</t>
  </si>
  <si>
    <t>Facture d'eau du mois de février 2019</t>
  </si>
  <si>
    <t>Transport Bureau-Ecobank Grand marché pour dépôt de chèque certifié</t>
  </si>
  <si>
    <t>Transport Ecobank Grand marché-Bureau pour dépôt de chèque certifié</t>
  </si>
  <si>
    <t xml:space="preserve">Transport CNSS-Bureau pour retrait de fiche </t>
  </si>
  <si>
    <t xml:space="preserve">Transport Bureau-CNSS pour retrait de fiche </t>
  </si>
  <si>
    <t>Transport pour paiement facture d'eau</t>
  </si>
  <si>
    <t>Transport pour paiement facture d'electricité</t>
  </si>
  <si>
    <t>Transport Bureau-Ecobank Grand marché pour retrait de chèque certifié</t>
  </si>
  <si>
    <t>Transport Ecobank-OTR pour remise de chèque certifié</t>
  </si>
  <si>
    <t xml:space="preserve">Transport OTR-Bureau </t>
  </si>
  <si>
    <t>Transport Bureau-Ecobank pour approv caisse</t>
  </si>
  <si>
    <t>Frais d'entretien bureau Pélagie mois de mars 2019</t>
  </si>
  <si>
    <t>Transport Gbégnédj-Bureau pour signature du chèque certifié</t>
  </si>
  <si>
    <t>Transport station-Gbégnédji pour signature de l'OV</t>
  </si>
  <si>
    <t>Transport Gbégnédj-Bureau pour signature de l'OV</t>
  </si>
  <si>
    <t>Transport Maison-OTR pour dossier impôts</t>
  </si>
  <si>
    <t>Transport Bureau-Ecobank pour retrait de relevé bancaire</t>
  </si>
  <si>
    <t>Transport Ecobank-Bureau pour retrait de relevé bancaire</t>
  </si>
  <si>
    <t>BQ-03-06</t>
  </si>
  <si>
    <t>BQ-03-07</t>
  </si>
  <si>
    <t>BQ-03-08</t>
  </si>
  <si>
    <t>BQ-03-10</t>
  </si>
  <si>
    <t>BQ-03-11</t>
  </si>
  <si>
    <t>BQ-03-13</t>
  </si>
  <si>
    <t>Rech, Reésidence/ Bureau - Avedji Elavagno</t>
  </si>
  <si>
    <t>Aveddji Elavagno - Entreprise de l'Union</t>
  </si>
  <si>
    <t>Entreprise de l'Union - Vakpo</t>
  </si>
  <si>
    <t>Vakpo - Carrefour Margot</t>
  </si>
  <si>
    <t>Carrefour Margot - Télessou II</t>
  </si>
  <si>
    <t>Télessou II - Assigomé</t>
  </si>
  <si>
    <t>Assigomé - FISH</t>
  </si>
  <si>
    <t>FISH -Assigomé</t>
  </si>
  <si>
    <t>Assigomé - Carrefour Margot</t>
  </si>
  <si>
    <t>Carrefour Margot - Entreprise de l'Union</t>
  </si>
  <si>
    <t>Entreprise de l'Union - Bureau</t>
  </si>
  <si>
    <t>Déplacement Informateur/ Sokodé - Sotouboua</t>
  </si>
  <si>
    <t>Sotouboua - Yo,aboua</t>
  </si>
  <si>
    <t>Yomaboua - Agbati</t>
  </si>
  <si>
    <t>Agbati - Yomaboua</t>
  </si>
  <si>
    <t>Yomaboua - Sotouboua</t>
  </si>
  <si>
    <t>sotouboua - Sokodé</t>
  </si>
  <si>
    <t>rech, Reésidence/ Bureau - Entreprise de l'Union</t>
  </si>
  <si>
    <t>Entreprise de l'Union - FISH</t>
  </si>
  <si>
    <t>FISH - Entreprise de l'Union</t>
  </si>
  <si>
    <t>rech, Reésidence/ Bureau - Deux Lions</t>
  </si>
  <si>
    <t>Deux lions  - Agoé Mina Madou</t>
  </si>
  <si>
    <t xml:space="preserve"> Agoé Mina Madou - Agoé Afiovi</t>
  </si>
  <si>
    <t>Agoé Afiovi - Cool Catche</t>
  </si>
  <si>
    <t>Cool Catche - Assiyéyé</t>
  </si>
  <si>
    <t>Assiyéyé - Echangeur</t>
  </si>
  <si>
    <t>Echangeur - Zongo Poste</t>
  </si>
  <si>
    <t>Zongo Poste - Flikpui</t>
  </si>
  <si>
    <t>Flikpui - Zongo Poste</t>
  </si>
  <si>
    <t>Zongo Poste - Demakpoé</t>
  </si>
  <si>
    <t>Demakpoé - Terminal de Sahel</t>
  </si>
  <si>
    <t>Terminal de Sahel - Echangeur</t>
  </si>
  <si>
    <t>Echangeur - Agoé Adougba</t>
  </si>
  <si>
    <t>Agoé Adougba - Kidigan</t>
  </si>
  <si>
    <t>Kidigan - Echangeur</t>
  </si>
  <si>
    <t>Echangeur - Assiyéyé</t>
  </si>
  <si>
    <t>Assiyéyé- - Bureau</t>
  </si>
  <si>
    <t>Mission 3 Avéta/ Bureau - Kégué</t>
  </si>
  <si>
    <t>Mission 3 Kégué - Avéta</t>
  </si>
  <si>
    <t>Mission 3 Boissons</t>
  </si>
  <si>
    <t>Mission 3 Avéta - Kégué</t>
  </si>
  <si>
    <t>Mission 3 Kégué - Bureau</t>
  </si>
  <si>
    <t>Mission 4 Amouzoukondji/ Bureau - Station</t>
  </si>
  <si>
    <t>Mission 4 Lomé - Amouzoukondji</t>
  </si>
  <si>
    <t>Mission 4 Boissons</t>
  </si>
  <si>
    <t>Mission 4 Amouzoukondji - Lomé</t>
  </si>
  <si>
    <t>Mission 4 Station - Bureau</t>
  </si>
  <si>
    <t>Mission 5 Kati/ Bureau - Sration</t>
  </si>
  <si>
    <t>Mission 5 Lomé - Notsè Monou</t>
  </si>
  <si>
    <t>Mission 5 Notsè Monou - Kati</t>
  </si>
  <si>
    <t>Mission 5 Kati - Notsè Monou</t>
  </si>
  <si>
    <t>Mission 5 Notsè Monou - Lomé</t>
  </si>
  <si>
    <t>Mission 5 station - Maison</t>
  </si>
  <si>
    <t>Mission 5 Boissons</t>
  </si>
  <si>
    <t>Mission 7 Tabligbo/Bureau - Station</t>
  </si>
  <si>
    <t>Mission 7 Lomé - Tabligbo</t>
  </si>
  <si>
    <t>Mission 7 Staion - Hôtel</t>
  </si>
  <si>
    <t>Mission 7 Hotel - Centre-ville</t>
  </si>
  <si>
    <t>Mission 7 Tabligbo  - Gboto</t>
  </si>
  <si>
    <t xml:space="preserve">Mission 7 Gboto - Tabligbo </t>
  </si>
  <si>
    <t>Mission 7 Centre Ville - Hôtel</t>
  </si>
  <si>
    <t>Mission 7 Hébergement</t>
  </si>
  <si>
    <t>Mission 7 Boissons</t>
  </si>
  <si>
    <t>Mission 7 Nourriture</t>
  </si>
  <si>
    <t>Mission 7 Hôtel - Bureau de Poste</t>
  </si>
  <si>
    <t>Mission 7 Bureau de Poste - Carrefour Ahépé</t>
  </si>
  <si>
    <t>Mission 7 Carrefour Ahépé - Hôtel</t>
  </si>
  <si>
    <t>Mission 7 Tabligbo - Akoumapé</t>
  </si>
  <si>
    <t>Mission 7 Akoumapé - Tchékpo</t>
  </si>
  <si>
    <t>Mission 7 Tchékpo - Lomé</t>
  </si>
  <si>
    <t>Mission 7 station - Maison</t>
  </si>
  <si>
    <t>Mission 7 Hôtel - Station</t>
  </si>
  <si>
    <t>Mission 9 Centrale/ Maison - Station</t>
  </si>
  <si>
    <t>Mission 9 Lomé - Sokodé</t>
  </si>
  <si>
    <t>Mission 9 Station - Hôtel</t>
  </si>
  <si>
    <t>Mission 9 Hôtel - Akamadé</t>
  </si>
  <si>
    <t>Mission 9 Akamadé - Maison Endur</t>
  </si>
  <si>
    <t>Mission 9 Maison Enduro - Akamadé</t>
  </si>
  <si>
    <t>Mission 9 Akamade - Hôtel</t>
  </si>
  <si>
    <t>Mission 9 Hébergement</t>
  </si>
  <si>
    <t>Mission 9 Boissons</t>
  </si>
  <si>
    <t>Mission 9 Nourriture</t>
  </si>
  <si>
    <t>Mission 9 Hôtel - Station Bassqr</t>
  </si>
  <si>
    <t>Mission 9 Sokodé - Bassar</t>
  </si>
  <si>
    <t>Mission 9 Bassar - Kabou</t>
  </si>
  <si>
    <t>Mission 9 Station - Carrefour Kouka</t>
  </si>
  <si>
    <t>Mission 9 Carrefour Kouka - Kadjampou</t>
  </si>
  <si>
    <t>Mission 9 Kadjampou - Marché</t>
  </si>
  <si>
    <t>Mission 9 Marché - Carrefour Chef Canton</t>
  </si>
  <si>
    <t>Mission 9 Carrefour Chef Canton - Kadjampou</t>
  </si>
  <si>
    <t>Mission 9 Kadjampou - Station</t>
  </si>
  <si>
    <t>Mission 9 Kabou - Sokodé</t>
  </si>
  <si>
    <t>Mission 9 Hôtel - Maison Enduro</t>
  </si>
  <si>
    <t>Mission 9 Maison Enduro - Hôtel</t>
  </si>
  <si>
    <t>Mission 9 Hotel - Station Adjengré</t>
  </si>
  <si>
    <t>Mission 9 Sokodé - Adjengré</t>
  </si>
  <si>
    <t>Mission 9 Station Texaco - Belle Fraîcheur</t>
  </si>
  <si>
    <t>Mission 9 Belle Fraîcheur - Marché</t>
  </si>
  <si>
    <t>Mission 9 Marché - Station Texaco</t>
  </si>
  <si>
    <t>Mission 9 Adjengré - Sokodé</t>
  </si>
  <si>
    <t>Mission 9 Station - Hotel</t>
  </si>
  <si>
    <t>Mission 9 Maison Enduro - Station</t>
  </si>
  <si>
    <t>Mission 9 Sokodé - Bousalou</t>
  </si>
  <si>
    <t>Mission 9 Bousalou - Sokodé</t>
  </si>
  <si>
    <t>Mission 9 Station - Sagbadei</t>
  </si>
  <si>
    <t>Mission 9 Sagbadei - Sokodé</t>
  </si>
  <si>
    <t>Mission 9 Hôtel - Station</t>
  </si>
  <si>
    <t>Mission 9 Belle Fraîcheur - Station Texaco</t>
  </si>
  <si>
    <t>Mission 9 Adjengré - Lomé</t>
  </si>
  <si>
    <t>Mission 9 station - Maison</t>
  </si>
  <si>
    <t>Mission 11 Dagué/ Bureau - CITOGO</t>
  </si>
  <si>
    <t>Mission 11 CIMTOGO - Agbavi</t>
  </si>
  <si>
    <t>Mission 11 Agbavi - Dagué Monou</t>
  </si>
  <si>
    <t>Mission 11 Dagué Monou - Zongo</t>
  </si>
  <si>
    <t>Mission 11 Zongo - Yéssuvito</t>
  </si>
  <si>
    <t>Mission 11 Yessuvito - Agbodan</t>
  </si>
  <si>
    <t>Mission 11 Agbodan - Dagué Monou</t>
  </si>
  <si>
    <t>Mission 11 Dagué Monou - Agbavi</t>
  </si>
  <si>
    <t>Mission 11 Agbavi - Tsikpo Kopé</t>
  </si>
  <si>
    <t>Mission 11 Tsikpo Kopé - Agbavi</t>
  </si>
  <si>
    <t>Mission 11 Agbavi - CIMTOGO</t>
  </si>
  <si>
    <t>Mission 11 CIMTOGO - Bureau</t>
  </si>
  <si>
    <t>Mission 13 Gapé/ Maison - Station</t>
  </si>
  <si>
    <t>Mission 13 Lomé - Agbélouvé</t>
  </si>
  <si>
    <t>Mission 13 Agbélouvé - Gapé</t>
  </si>
  <si>
    <t>Mission 13 Station - Hôtel</t>
  </si>
  <si>
    <t>Mission 13 Hôtel - Gapé Centre</t>
  </si>
  <si>
    <t>Mission 13 Gapé Centre - Marché</t>
  </si>
  <si>
    <t>Mission 13 Marché - EPP Centrale</t>
  </si>
  <si>
    <t>Mission 13 EPP centrale - Gapé Centre</t>
  </si>
  <si>
    <t>Mission 13 Gapé Centre - Hôtel</t>
  </si>
  <si>
    <t>Mission 13 Boissons</t>
  </si>
  <si>
    <t>Mission 13 Hébergement</t>
  </si>
  <si>
    <t>Mission 13 Nourriture</t>
  </si>
  <si>
    <t>Mission 13 Gapé Centre - EPP Centrale</t>
  </si>
  <si>
    <t>Mission 13 EPP centrale - Lonvo</t>
  </si>
  <si>
    <t>Mission 13 Lonvo - Gapé Centre</t>
  </si>
  <si>
    <t xml:space="preserve">Mission 13 Hotel - Station </t>
  </si>
  <si>
    <t>Mission 13 Gapé - Agbélouvé</t>
  </si>
  <si>
    <t>Mission 13 Agbélouvé - Lomé</t>
  </si>
  <si>
    <t>Mission 13 station - Maison</t>
  </si>
  <si>
    <t>Bureau - Zongo  Mission N°1</t>
  </si>
  <si>
    <t>Zongo - Bureau  Mission  N°1</t>
  </si>
  <si>
    <t>Boissons  Mission N°1</t>
  </si>
  <si>
    <t>Maison - Zongo  Mission  N°1</t>
  </si>
  <si>
    <t>Transport local  Mission  N°1</t>
  </si>
  <si>
    <t>Zongo - Bureau  Mission N°1</t>
  </si>
  <si>
    <t>Maison - Zongo  Mission  N°2 nuité1</t>
  </si>
  <si>
    <t>Hébergement  Mission N°2</t>
  </si>
  <si>
    <t>Nourriture  Mission N°2</t>
  </si>
  <si>
    <t>Hébergement  Mission N°2 nuité1</t>
  </si>
  <si>
    <t>Boissons  Mission N°2</t>
  </si>
  <si>
    <t>Bureau - Maison  Mission N°2</t>
  </si>
  <si>
    <t>Bureau - Dva  Mission N°6</t>
  </si>
  <si>
    <t>Dva - Bureau  Mission N°6</t>
  </si>
  <si>
    <t>Boissons  Mission N°6</t>
  </si>
  <si>
    <t>Bureau - Quartier Belgique Mission N°7</t>
  </si>
  <si>
    <t>Quartier Belgique - Bureau Mission N°7</t>
  </si>
  <si>
    <t>Boissons  Mission N°7</t>
  </si>
  <si>
    <t>Bureau - Sogbossito Mission N°8</t>
  </si>
  <si>
    <t>Sogbossito - Bureau Mission N°8</t>
  </si>
  <si>
    <t>Boissons Mission N°8</t>
  </si>
  <si>
    <t>Maison - Station Mission N°10 nuité1</t>
  </si>
  <si>
    <t>Lomé - Blitta Mission N°10</t>
  </si>
  <si>
    <t>Station - Hotel Mission  N°10</t>
  </si>
  <si>
    <t>Hébergement Mission N°10 nuité1</t>
  </si>
  <si>
    <t>Nourriture Mission N°10</t>
  </si>
  <si>
    <t xml:space="preserve">Boissons Mission N°10 </t>
  </si>
  <si>
    <t xml:space="preserve">Transport local Mission  N°10 </t>
  </si>
  <si>
    <t xml:space="preserve">Hébergement Mission N°10 nuité1 </t>
  </si>
  <si>
    <t xml:space="preserve">Nourriture Mission  N°10 </t>
  </si>
  <si>
    <t xml:space="preserve">Boissons Mission  N°10 </t>
  </si>
  <si>
    <t>Hébergement  Mission N°10 nuité1</t>
  </si>
  <si>
    <t>Transport local Mission N°10</t>
  </si>
  <si>
    <t>Boissons Mission N°10</t>
  </si>
  <si>
    <t>Hotel - Station   MissionN°10</t>
  </si>
  <si>
    <t>Blitta - Lome Mission  N°10</t>
  </si>
  <si>
    <t>NourritureMission N°10</t>
  </si>
  <si>
    <t>Station - Maison Mission N°10</t>
  </si>
  <si>
    <t>Bureau - Oando Mission N°13</t>
  </si>
  <si>
    <t>Transport local Mission N°13</t>
  </si>
  <si>
    <t>Boissons Mission N°13</t>
  </si>
  <si>
    <t>Voudoto - Maison Mission N°13</t>
  </si>
  <si>
    <t>Bureau - Zogbedi Mission N°14</t>
  </si>
  <si>
    <t>Transport local Mission N°14</t>
  </si>
  <si>
    <t>Bar Reve - Bureau Mission N°14</t>
  </si>
  <si>
    <t>Boissons Mission N°14</t>
  </si>
  <si>
    <t>Bureau - Kougnito Mission N°15</t>
  </si>
  <si>
    <t>Transport local Mission N°15</t>
  </si>
  <si>
    <t>Boissons Mission N°15</t>
  </si>
  <si>
    <t>Bar maquit - Bureau Mission N°15</t>
  </si>
  <si>
    <t>Achat de 05 power bank pour département investigation</t>
  </si>
  <si>
    <t>Abonnement internet mois de mars Fact N°1-5051304002</t>
  </si>
  <si>
    <t>Honnoraire Avocat Djafo Kokou affaire Alassani Razak</t>
  </si>
  <si>
    <t>bonous aux journalistes, Lomebougeinfo, presse en ligne</t>
  </si>
  <si>
    <t>bonous aux journalistes, Nouvelleafrique, presse en ligne</t>
  </si>
  <si>
    <t>bonous aux journalistes, Radio la voix des plateaux, radio</t>
  </si>
  <si>
    <t>bonus au journalistes, Le canard indépendant, presse écrite</t>
  </si>
  <si>
    <t>bonus au journalistes, Union pour la République presse écrite</t>
  </si>
  <si>
    <t>bonus au journalistes, Chronique de la semaine, presse écrite</t>
  </si>
  <si>
    <t>Frais de visa Lomé pour opération pointe d'ivoire</t>
  </si>
  <si>
    <t>AVAAZ</t>
  </si>
  <si>
    <t>CA-04-01</t>
  </si>
  <si>
    <t>CA-04-02</t>
  </si>
  <si>
    <t>CA-04-03</t>
  </si>
  <si>
    <t>CA-04-04</t>
  </si>
  <si>
    <t>CA-04-05</t>
  </si>
  <si>
    <t>CA-04-06</t>
  </si>
  <si>
    <t>CA-04-07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</si>
  <si>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</si>
  <si>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</si>
  <si>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</si>
  <si>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</si>
  <si>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</si>
  <si>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</si>
  <si>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</si>
  <si>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</si>
  <si>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</si>
  <si>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</si>
  <si>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</si>
  <si>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</si>
  <si>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</si>
  <si>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</si>
  <si>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</si>
  <si>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</si>
  <si>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</si>
  <si>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CA-04-27</t>
  </si>
  <si>
    <t>CA-04-28</t>
  </si>
  <si>
    <t>CA-04-29</t>
  </si>
  <si>
    <t>CA-04-30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</si>
  <si>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</si>
  <si>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</si>
  <si>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</si>
  <si>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</si>
  <si>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</si>
  <si>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</si>
  <si>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</si>
  <si>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</si>
  <si>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</si>
  <si>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</si>
  <si>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</si>
  <si>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</si>
  <si>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</si>
  <si>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</si>
  <si>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CA-04-45</t>
  </si>
  <si>
    <t>CA-04-46</t>
  </si>
  <si>
    <t>CA-04-47</t>
  </si>
  <si>
    <t>CA-04-49</t>
  </si>
  <si>
    <t>CA-04-50</t>
  </si>
  <si>
    <t>CA-04-51</t>
  </si>
  <si>
    <t>CA-04-52</t>
  </si>
  <si>
    <t>CA-04-53</t>
  </si>
  <si>
    <t>CA-04-54</t>
  </si>
  <si>
    <t>CA-04-55</t>
  </si>
  <si>
    <t>CA-04-56</t>
  </si>
  <si>
    <t>CA-04-57</t>
  </si>
  <si>
    <t>CA-04-58</t>
  </si>
  <si>
    <t>CA-04-59</t>
  </si>
  <si>
    <t>CA-04-60</t>
  </si>
  <si>
    <t>CA-04-61</t>
  </si>
  <si>
    <t>CA-04-62</t>
  </si>
  <si>
    <t>CA-04-63</t>
  </si>
  <si>
    <t>CA-04-64</t>
  </si>
  <si>
    <t>CA-04-65</t>
  </si>
  <si>
    <t>CA-04-66</t>
  </si>
  <si>
    <t>CA-04-67</t>
  </si>
  <si>
    <t>CA-04-68</t>
  </si>
  <si>
    <t>CA-04-69</t>
  </si>
  <si>
    <t>CA-04-71</t>
  </si>
  <si>
    <t>CA-04-72</t>
  </si>
  <si>
    <t>CA-04-73</t>
  </si>
  <si>
    <t>OUI</t>
  </si>
  <si>
    <t>Bureau-OTR pour impôt</t>
  </si>
  <si>
    <t>OTR-Bureau pour impôt</t>
  </si>
  <si>
    <t>Paiement partiel des frais de scolarité Appolinaire mois d'Avril-Mai 2019</t>
  </si>
  <si>
    <t xml:space="preserve">Frais entretien local et de jardinage </t>
  </si>
  <si>
    <t>Avance sur salaire Appolinaire</t>
  </si>
  <si>
    <t>Transport pour renseignement à Ecobank et Orabank pour ouverture de compte</t>
  </si>
  <si>
    <t>Achat de 04 boites d'encre pour imprimante bureau</t>
  </si>
  <si>
    <t>Bureau-Deckon pour achat d'ncre imprimante bureau</t>
  </si>
  <si>
    <t>Deckon-Bureau pour achat d'ncre imprimante bureau</t>
  </si>
  <si>
    <t>Ravitaillement pour le bureau</t>
  </si>
  <si>
    <t>Transport pour ravitaillement bureau</t>
  </si>
  <si>
    <t>Transport Bureau-Ecobank pour approvissionnement de la caisse</t>
  </si>
  <si>
    <t>Transport Ecobank-Bureau pour approvissionnement de la caisse</t>
  </si>
  <si>
    <t>Transport Maison-Gbényédji pour signature de chèque certifié</t>
  </si>
  <si>
    <t>Transport Gbényédji-Ecobank pour dépôt de chèque certifié</t>
  </si>
  <si>
    <t>Transport Ecobank-Bureau pour dépôt de chèque certifié</t>
  </si>
  <si>
    <t>Transport Bureau-Ecobank pour retrait de chèque certifié</t>
  </si>
  <si>
    <t>Transport OTR-Bureau pour remise de chèque certifié</t>
  </si>
  <si>
    <t>Frais de ramassage de poubelle mois de mars</t>
  </si>
  <si>
    <t>Transport OTR-Bureau pour règlement impôt</t>
  </si>
  <si>
    <t>Transport Bureau-Gbényédji pour signature du contrat</t>
  </si>
  <si>
    <t>Transport Gbényédji-DHL pour envoi de contrat</t>
  </si>
  <si>
    <t>Transport DHL-Bureau pour envoi de contrat</t>
  </si>
  <si>
    <t>Transport Bureau-Déckon pour achat de carte de recharge</t>
  </si>
  <si>
    <t>Transport CNSS-Bureau pour achat de carte de recharge</t>
  </si>
  <si>
    <t>Transport Déckon-CNSS pour information</t>
  </si>
  <si>
    <t xml:space="preserve">Frais d'envoi de contrat via DHL </t>
  </si>
  <si>
    <t>Frais d'envoi udget additionnel à I33</t>
  </si>
  <si>
    <t>Transport Maison-Allianz pour réception proformat police d'assurance</t>
  </si>
  <si>
    <t>Transport Allianz-Bureau pour réception proformat police d'assurance</t>
  </si>
  <si>
    <t>Abonnement internet mois d'avril 2019 facture N°1-55135919460</t>
  </si>
  <si>
    <t>Transport Bureau-Togo Télécom pour internet</t>
  </si>
  <si>
    <t>Transport Togo Télécom-Bureau pour internet</t>
  </si>
  <si>
    <t>Transport Bureau-DHL pour retrait des contrats</t>
  </si>
  <si>
    <t>Transport DHL-Allianz pour retrait de facture</t>
  </si>
  <si>
    <t>Transport Allianz-Bureau pour retrait de facture</t>
  </si>
  <si>
    <t>Transport Bureau-Hotel pour signature de l'OV</t>
  </si>
  <si>
    <t>Transport Bureau-Gbényédji pour dépôt de l'OV</t>
  </si>
  <si>
    <t>Transport Gbényédji-Ecobank pour dépôt de l'OV</t>
  </si>
  <si>
    <t>Transport Ecobank-Bureau pour dépôt de l'OV</t>
  </si>
  <si>
    <t>Transport Hotel-Ecole pour signature de l'OV</t>
  </si>
  <si>
    <t>Transport Bureau-Orabank pour ouverture de compte</t>
  </si>
  <si>
    <t>Transport Orabank-Bureau pour ouverture de compte</t>
  </si>
  <si>
    <t>Frais de néttoyage bureau Pélagie mois d'Avril 2019</t>
  </si>
  <si>
    <t>Transport Bureau-Gbényédji pour Signature de chèques</t>
  </si>
  <si>
    <t>Transport Gbényédji-Bureau pour Signature de chèques</t>
  </si>
  <si>
    <t>Transport Bureau-Ecobank pour Signature de chèques</t>
  </si>
  <si>
    <t>Facture d'eau mois de mars 2019</t>
  </si>
  <si>
    <t>Transport TDE-CEET pour paiement de facture d'électricité mois de mars</t>
  </si>
  <si>
    <t>Transport CEET-Bureau pour paiement de factures</t>
  </si>
  <si>
    <t>Transport de l'équipe pour célébration 1er mai</t>
  </si>
  <si>
    <t>Transport pour achat de kits</t>
  </si>
  <si>
    <t>Transport Ecobank-Bureau pour Signature de chèques</t>
  </si>
  <si>
    <t>Transport Maison-OTR pour règlement impôt</t>
  </si>
  <si>
    <t>Bureau-Aéroport pour une séance de travail avec OFFAP</t>
  </si>
  <si>
    <t>Bureau-Hédzranawoé rencontre avec l'avocat</t>
  </si>
  <si>
    <t>Maison-Prison pour visite aux détenus</t>
  </si>
  <si>
    <t>Bureau-Tribunal pour rencontre avec le 4em substitut</t>
  </si>
  <si>
    <t>Tribunal-Bureau</t>
  </si>
  <si>
    <t>Bureau-Orabank pour ouverture de compte</t>
  </si>
  <si>
    <t>Prise de photos passeport pour ouverture de compte</t>
  </si>
  <si>
    <t>Bureau -Interpol pour remise de courrier</t>
  </si>
  <si>
    <t>Aéroport-Bureau pour une séance de travail avec OFFAP</t>
  </si>
  <si>
    <t>Hédzranawoé-Bureau rencontre avec l'avocat</t>
  </si>
  <si>
    <t>Prison- Bureau pour visite aux détenus</t>
  </si>
  <si>
    <t>Tribunal-Bureau pour rencontre avec le 4em substitut</t>
  </si>
  <si>
    <t>Orabank-Bureau pour ouverture de compte</t>
  </si>
  <si>
    <t>Interpol-MEDDPN  pour remise de courrier</t>
  </si>
  <si>
    <t>MEDDPN-Bureau  pour remise de courrier</t>
  </si>
  <si>
    <t>Bureau-Adido Adin</t>
  </si>
  <si>
    <t>Adido Adin-Bureau</t>
  </si>
  <si>
    <t>Achats de 5 Clés USB</t>
  </si>
  <si>
    <t>Bureau-Tribunal</t>
  </si>
  <si>
    <t>bureau-sagbado</t>
  </si>
  <si>
    <t>formation en webmaster, rédacteur Web Nicolas</t>
  </si>
  <si>
    <t>Team building</t>
  </si>
  <si>
    <t>sagbado-bureau</t>
  </si>
  <si>
    <t>bureau-ministère de l'agricuture</t>
  </si>
  <si>
    <t>ministère de l'agriculture-maison</t>
  </si>
  <si>
    <t>bureau-maison des jeunes</t>
  </si>
  <si>
    <t>maison de jeunes-maison</t>
  </si>
  <si>
    <t>maison de la presse-CASEF</t>
  </si>
  <si>
    <t>CASEF-bureau</t>
  </si>
  <si>
    <t>bureau-lomegan</t>
  </si>
  <si>
    <t>lomegan-groupe C</t>
  </si>
  <si>
    <t>groupe C-agbalepedo</t>
  </si>
  <si>
    <t>agbalepedo-totsi</t>
  </si>
  <si>
    <t>totsi-limousine</t>
  </si>
  <si>
    <t>limousine-agoe telessou</t>
  </si>
  <si>
    <t>agoe telessou-anyome</t>
  </si>
  <si>
    <t>anyome-avedji</t>
  </si>
  <si>
    <t>avedji-sun city</t>
  </si>
  <si>
    <t>sun city-madiba</t>
  </si>
  <si>
    <t>madiba-amadahome</t>
  </si>
  <si>
    <t>amadahome-vakpo</t>
  </si>
  <si>
    <t>vakpo-EPP adidogome1</t>
  </si>
  <si>
    <t>EPP adidogome1-wonyome</t>
  </si>
  <si>
    <t>wonyome-lycée technique</t>
  </si>
  <si>
    <t>lycée technique-bureau</t>
  </si>
  <si>
    <t>bonus aux journalistes, informateur228, presse en ligne</t>
  </si>
  <si>
    <t>bonus aux journalistes, reporterdafrique, presse en ligne</t>
  </si>
  <si>
    <t>bonus aux journalistes, togo24, presse en ligne</t>
  </si>
  <si>
    <t>bonus aux journalistes, lomebougeinfo, presse en ligne</t>
  </si>
  <si>
    <t>avance sur salaire Nicolas</t>
  </si>
  <si>
    <t>avance sur salaire I70</t>
  </si>
  <si>
    <t>M 04 Amouzoukondji/ Maison - Station</t>
  </si>
  <si>
    <t>M 04 Lomé - Amouzoukondji</t>
  </si>
  <si>
    <t>M 04 Boissons</t>
  </si>
  <si>
    <t>M 04 Qmouzoukondji - Lomé</t>
  </si>
  <si>
    <t>M 04 Station - Bureau</t>
  </si>
  <si>
    <t>M07 Assigome/ Bureau - Carrefour Zossimé</t>
  </si>
  <si>
    <t>M07 Carrefour Zossimé - Assigome</t>
  </si>
  <si>
    <t>M07 Boissons</t>
  </si>
  <si>
    <t>M07 Assigoma - Carrefour Zossimé</t>
  </si>
  <si>
    <t>M07 Carrefour Zossimé - Bureau</t>
  </si>
  <si>
    <t>M08 Notsè/ Maison - Station</t>
  </si>
  <si>
    <t>M08 Lomé - Notsè</t>
  </si>
  <si>
    <t>M08 station - Hôtel</t>
  </si>
  <si>
    <t>M08 Hôtel - Marché</t>
  </si>
  <si>
    <t>M08 Marché - Kpédome</t>
  </si>
  <si>
    <t>M08 Boissons</t>
  </si>
  <si>
    <t>M08 Kpédome - Carrefour MRS</t>
  </si>
  <si>
    <t>M08 Carrefour MRS - Hôtel</t>
  </si>
  <si>
    <t>M08 Hôtel - Dégbé</t>
  </si>
  <si>
    <t>M08 Dégbé - Hôtel</t>
  </si>
  <si>
    <t>M08 Nourriture</t>
  </si>
  <si>
    <t>M08 Dégbé - Zongo</t>
  </si>
  <si>
    <t>M08 Zongo - Dégbé</t>
  </si>
  <si>
    <t>M08 Hôtel - Station</t>
  </si>
  <si>
    <t>M08 Notsè - Lomé</t>
  </si>
  <si>
    <t>M08 Station - Maison</t>
  </si>
  <si>
    <t>M10 Agbélouvé-Gapé/ Maison - Station</t>
  </si>
  <si>
    <t>M10 Lomé - Agbélouvé</t>
  </si>
  <si>
    <t>M10 station - Hôtel</t>
  </si>
  <si>
    <t>M10 Hôtel - Marché</t>
  </si>
  <si>
    <t>M10 Boissons</t>
  </si>
  <si>
    <t>M10 Marché - CIB INTA</t>
  </si>
  <si>
    <t>M10 CIB - Hôtel</t>
  </si>
  <si>
    <t>M10 Hotel - Cathédrale</t>
  </si>
  <si>
    <t>M10 Cathédrale - Hôtel</t>
  </si>
  <si>
    <t>M10 Nourriture</t>
  </si>
  <si>
    <t>M10 Hôtel - Station</t>
  </si>
  <si>
    <t>M10 Agbélouvé - Gapé</t>
  </si>
  <si>
    <t>M10 Gapé Centre - Marché</t>
  </si>
  <si>
    <t>M10 Marché - Gapé Centre</t>
  </si>
  <si>
    <t>M10 Gapé Centre - Lonvo</t>
  </si>
  <si>
    <t>M10 Lonvo - Gapé Centre</t>
  </si>
  <si>
    <t>M10 Gapé - Agbélouvé</t>
  </si>
  <si>
    <t>M10 Station - Hôtel</t>
  </si>
  <si>
    <t>M10 Agbélouvé - Lomé</t>
  </si>
  <si>
    <t>M10 Station - Maison</t>
  </si>
  <si>
    <t>M11 Akébou / Maison - Station</t>
  </si>
  <si>
    <t>M11 Lomé  - Atakpamé</t>
  </si>
  <si>
    <t>M11 Atakpamé - Témédja</t>
  </si>
  <si>
    <t>M11 Témédja - Kougnowou</t>
  </si>
  <si>
    <t>M11 station - Hôtel</t>
  </si>
  <si>
    <t>M11 Hôtel - Restaurant</t>
  </si>
  <si>
    <t>M11 Boissons</t>
  </si>
  <si>
    <t>M11 Restaurant - Hôtel</t>
  </si>
  <si>
    <t>M11 Nourriture</t>
  </si>
  <si>
    <t>M11 Hôtel - Station</t>
  </si>
  <si>
    <t>M11 Kougnowou - Ayagba</t>
  </si>
  <si>
    <t>M11 Station - Marché</t>
  </si>
  <si>
    <t>M11 Marché - Pont Nord</t>
  </si>
  <si>
    <t>M11 Pont Nord - Marché</t>
  </si>
  <si>
    <t>M11 Marché - Ayagba Centre</t>
  </si>
  <si>
    <t>M11 Ayagba Centre - Marché</t>
  </si>
  <si>
    <t>M11 Marché - Station</t>
  </si>
  <si>
    <t>M11 Ayagba - Kougnowou</t>
  </si>
  <si>
    <t>M11 Station - Restaurant</t>
  </si>
  <si>
    <t>M11 Restaurant - Station</t>
  </si>
  <si>
    <t>M11 Station - Hôtel</t>
  </si>
  <si>
    <t>M11 Kougnowou - Gbendé</t>
  </si>
  <si>
    <t>M11 Marché - Quartier Royal</t>
  </si>
  <si>
    <t>M11 Quartier Royal - Marché</t>
  </si>
  <si>
    <t>M11 Gbendé - Kougnowou</t>
  </si>
  <si>
    <t>M11 Hôtel - station</t>
  </si>
  <si>
    <t>M11 Marché - Lycée</t>
  </si>
  <si>
    <t>M11 Lycée - Marché</t>
  </si>
  <si>
    <t>M11 Marché - Djokoumé</t>
  </si>
  <si>
    <t>M11 Djokoumé - Marché</t>
  </si>
  <si>
    <t>M11 Maerché - Hôtel</t>
  </si>
  <si>
    <t>M11 Hôtel - Togocel</t>
  </si>
  <si>
    <t>M11 Togocel - Hôtel</t>
  </si>
  <si>
    <t>M11 Kougnowou - Témédja</t>
  </si>
  <si>
    <t>M11 Témédja - Agbonou</t>
  </si>
  <si>
    <t>M11 Agbonou - Lomé</t>
  </si>
  <si>
    <t>M11 Station - Maison</t>
  </si>
  <si>
    <t>M15 Agbavi/ Maison - CIMTOGO</t>
  </si>
  <si>
    <t>M15 CIMTOGO - Agbavi</t>
  </si>
  <si>
    <t>M15 Agbavi - Dague Monou</t>
  </si>
  <si>
    <t>M15 Dague Monou - Agbavi</t>
  </si>
  <si>
    <t>M15 Boissons</t>
  </si>
  <si>
    <t>M15 Agbavi - CIMTOGO</t>
  </si>
  <si>
    <t>M15 CIMTOGO - Bureau</t>
  </si>
  <si>
    <t>M17/ Port de pêche / Bureau - Port de Pêche</t>
  </si>
  <si>
    <t>M17 Katanga- Harbord</t>
  </si>
  <si>
    <t>M17 Harbord - Katanga</t>
  </si>
  <si>
    <t>M17 Katanga - Hôtel le Pelican</t>
  </si>
  <si>
    <t>M17 Hôtel Le Pélican - Plage Assigame</t>
  </si>
  <si>
    <t>M17 Plage - Bureau</t>
  </si>
  <si>
    <t>M17 Boissons</t>
  </si>
  <si>
    <t>M19 Kangny Kopé / Bureau - CIMTOGO</t>
  </si>
  <si>
    <t>M19 CIMTOGO - Kangny Kopé</t>
  </si>
  <si>
    <t>M19 Kagny Kopé -  CIMTOGO</t>
  </si>
  <si>
    <t>M19 CIMTOGO - Bureau</t>
  </si>
  <si>
    <t>M19 Boissons</t>
  </si>
  <si>
    <t xml:space="preserve"> M 1 Bureau - Sogbossito Sud</t>
  </si>
  <si>
    <t xml:space="preserve"> M 1 Sogbossito - Maison</t>
  </si>
  <si>
    <t xml:space="preserve"> M 1 Boissons</t>
  </si>
  <si>
    <t xml:space="preserve"> M 2 Bureau - Sogbossito Sud</t>
  </si>
  <si>
    <t xml:space="preserve"> M 2 Sogbossito Sud  - Bar saint cyr</t>
  </si>
  <si>
    <t xml:space="preserve"> M 2 Bar saint cyr - Bureau</t>
  </si>
  <si>
    <t xml:space="preserve"> M 2 Boissons</t>
  </si>
  <si>
    <t xml:space="preserve"> M 3 Bureau - Oando</t>
  </si>
  <si>
    <t xml:space="preserve"> M 3 Oando - Bureau</t>
  </si>
  <si>
    <t xml:space="preserve"> M 3 Boissons</t>
  </si>
  <si>
    <t xml:space="preserve"> M 5 Bureau - Sogbossito</t>
  </si>
  <si>
    <t xml:space="preserve"> M 5 Sogbossito - Bar Prestige</t>
  </si>
  <si>
    <t xml:space="preserve"> M 5 Bar Prestige - Maison</t>
  </si>
  <si>
    <t xml:space="preserve"> M 5 Boissons</t>
  </si>
  <si>
    <t xml:space="preserve"> M 6 Bureau - Oando</t>
  </si>
  <si>
    <t xml:space="preserve"> M 6 Oando - Bureau</t>
  </si>
  <si>
    <t xml:space="preserve"> M 6 Boissons</t>
  </si>
  <si>
    <t xml:space="preserve"> M 6 Lomé - Adjingre</t>
  </si>
  <si>
    <t xml:space="preserve"> M 6 Adjingre - Lome</t>
  </si>
  <si>
    <t xml:space="preserve"> M 6 Crédit téléphone</t>
  </si>
  <si>
    <t xml:space="preserve"> M 6 Nourriture</t>
  </si>
  <si>
    <t xml:space="preserve"> M 9 Maison - Station </t>
  </si>
  <si>
    <t xml:space="preserve"> M 9 Lome - Sokode </t>
  </si>
  <si>
    <t xml:space="preserve"> M 9 Station - Hotel</t>
  </si>
  <si>
    <t xml:space="preserve"> M 9 Transport local</t>
  </si>
  <si>
    <t xml:space="preserve"> M 9 Nourriture</t>
  </si>
  <si>
    <t xml:space="preserve"> M 9 Boissons</t>
  </si>
  <si>
    <t xml:space="preserve"> M 9 Sokode - koumonde</t>
  </si>
  <si>
    <t xml:space="preserve"> M 9 Koumonde - Sokode</t>
  </si>
  <si>
    <t xml:space="preserve"> M 9 Hotel - Station</t>
  </si>
  <si>
    <t xml:space="preserve"> M 9 Sokode - Lome</t>
  </si>
  <si>
    <t xml:space="preserve"> M 9 Station - Maison</t>
  </si>
  <si>
    <t xml:space="preserve"> M 13 Bureau - Station </t>
  </si>
  <si>
    <t xml:space="preserve"> M 13 Lome - Kara</t>
  </si>
  <si>
    <t xml:space="preserve"> M 13 Station - Hotel Pasific</t>
  </si>
  <si>
    <t xml:space="preserve"> M 13 Hotel Pasific - Hotel Pavion</t>
  </si>
  <si>
    <t xml:space="preserve"> M 13 Hotel Pavion - Hotel Epervier</t>
  </si>
  <si>
    <t xml:space="preserve"> M 13 Transport local</t>
  </si>
  <si>
    <t xml:space="preserve"> M 13 Nourriture</t>
  </si>
  <si>
    <t xml:space="preserve"> M 13 Boissons</t>
  </si>
  <si>
    <t xml:space="preserve"> M 13 Hotel - Station</t>
  </si>
  <si>
    <t xml:space="preserve"> M 13 Kara - Lome </t>
  </si>
  <si>
    <t xml:space="preserve"> M 13 Station - Maison</t>
  </si>
  <si>
    <t xml:space="preserve"> M 12 Bureau - Ccl</t>
  </si>
  <si>
    <t xml:space="preserve"> M 12 Ccl - Oando Sogbossito</t>
  </si>
  <si>
    <t xml:space="preserve"> M 12 Oando Sogbossito - Bureau</t>
  </si>
  <si>
    <t xml:space="preserve"> M 12 Boissons</t>
  </si>
  <si>
    <t xml:space="preserve"> M 14 Bureau - Zogbedji </t>
  </si>
  <si>
    <t xml:space="preserve"> M 14 Zogbedji - Bar Foufou</t>
  </si>
  <si>
    <t xml:space="preserve"> M 14 Bar Foufou - Zogbedji </t>
  </si>
  <si>
    <t xml:space="preserve"> M 14 Zogbedji - Bureau</t>
  </si>
  <si>
    <t xml:space="preserve"> M 14 Boissons</t>
  </si>
  <si>
    <t xml:space="preserve"> M 16 Bureau - Sogbossito</t>
  </si>
  <si>
    <t xml:space="preserve"> M 16 Sogbossito - Bar Prestige</t>
  </si>
  <si>
    <t xml:space="preserve"> M 16 Bar Prestige - Maison</t>
  </si>
  <si>
    <t xml:space="preserve"> M 16 Boissons</t>
  </si>
  <si>
    <t xml:space="preserve"> M 18 Bureau - Quartier Belgique</t>
  </si>
  <si>
    <t xml:space="preserve"> M 18 Quartier Belgique - Bar Awouyo</t>
  </si>
  <si>
    <t xml:space="preserve"> M 18 Bar Awouyo - Maison</t>
  </si>
  <si>
    <t xml:space="preserve"> M 18 Boissons</t>
  </si>
  <si>
    <t xml:space="preserve"> M 20 Bureau - Sogbossito</t>
  </si>
  <si>
    <t xml:space="preserve"> M 20 Sogbossito - Bureau</t>
  </si>
  <si>
    <t xml:space="preserve"> M 20 Boissons</t>
  </si>
  <si>
    <t>bonus aux journalistes, la manchette, presse écrite</t>
  </si>
  <si>
    <t>M08 Hébergement 1 nuitée</t>
  </si>
  <si>
    <t>M10 Hébergement 1 nuitée</t>
  </si>
  <si>
    <t>M11 Hébergement 1 nuitée</t>
  </si>
  <si>
    <t xml:space="preserve"> M 6 Hébergement 1 nuitée</t>
  </si>
  <si>
    <t xml:space="preserve"> M 9 Hébergement 1 nuitée</t>
  </si>
  <si>
    <t xml:space="preserve"> M 13 Hébergement 1 nuitée</t>
  </si>
  <si>
    <t>Salaire Cyrille Avril 2019</t>
  </si>
  <si>
    <t>Salaire Bakenou Avril 2019</t>
  </si>
  <si>
    <t>Salaire Nicolas Avril 2019</t>
  </si>
  <si>
    <t>Salaire Sonia Avril 2019</t>
  </si>
  <si>
    <t>Salaire AppolinaireAvril 2019</t>
  </si>
  <si>
    <t>Salaire  Daruis Avril 2019</t>
  </si>
  <si>
    <t>Salaire I33 Avril2019</t>
  </si>
  <si>
    <t>Virement frais de gardiennage mois Avril 2019</t>
  </si>
  <si>
    <t>Frais administratifs et de gestion SCDA mois de Juin 2019</t>
  </si>
  <si>
    <t>Salaire F28 Avril 2019</t>
  </si>
  <si>
    <t>Frais bancaire mois de Avril 2019</t>
  </si>
  <si>
    <t>Frais assurance couverture santé personnel</t>
  </si>
  <si>
    <t>Frais d'électricité mois de Mars 2019</t>
  </si>
  <si>
    <t>Paiement d'impôt de l'année 2017 et 2018</t>
  </si>
  <si>
    <t>Déjeuner de l'équipe à l'occasion du 1er mai 2019</t>
  </si>
  <si>
    <t>Kits pour le personnel à l'occasion du 1er mai 2019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</si>
  <si>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</si>
  <si>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</si>
  <si>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</si>
  <si>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</si>
  <si>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</si>
  <si>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</si>
  <si>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</si>
  <si>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</si>
  <si>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</si>
  <si>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CA-05-10</t>
  </si>
  <si>
    <t>CA-05-11</t>
  </si>
  <si>
    <t>CA-05-12</t>
  </si>
  <si>
    <t>CA-05-13</t>
  </si>
  <si>
    <t>CA-05-14</t>
  </si>
  <si>
    <t>CA-05-15</t>
  </si>
  <si>
    <t>CA-05-16</t>
  </si>
  <si>
    <t>CA-05-17</t>
  </si>
  <si>
    <t>CA-05-18</t>
  </si>
  <si>
    <t>CA-05-19</t>
  </si>
  <si>
    <t>CA-05-20</t>
  </si>
  <si>
    <t>CA-05-21</t>
  </si>
  <si>
    <t>CA-05-22</t>
  </si>
  <si>
    <t>CA-05-23</t>
  </si>
  <si>
    <t>CA-05-24</t>
  </si>
  <si>
    <t>CA-05-25</t>
  </si>
  <si>
    <t>CA-05-26</t>
  </si>
  <si>
    <t>CA-05-27</t>
  </si>
  <si>
    <t>CA-05-28</t>
  </si>
  <si>
    <t>CA-05-29</t>
  </si>
  <si>
    <t>CA-05-30</t>
  </si>
  <si>
    <t>CA-05-31</t>
  </si>
  <si>
    <t>CA-05-32</t>
  </si>
  <si>
    <t>CA-05-33</t>
  </si>
  <si>
    <t>CA-05-34</t>
  </si>
  <si>
    <t>CA-05-35</t>
  </si>
  <si>
    <t>CA-05-36</t>
  </si>
  <si>
    <t>CA-05-37</t>
  </si>
  <si>
    <t>CA-05-38</t>
  </si>
  <si>
    <t>CA-05-39</t>
  </si>
  <si>
    <t>CA-05-40</t>
  </si>
  <si>
    <t>CA-05-41</t>
  </si>
  <si>
    <t>CA-05-42</t>
  </si>
  <si>
    <t>CA-05-43</t>
  </si>
  <si>
    <t>CA-05-44</t>
  </si>
  <si>
    <t>CA-05-45</t>
  </si>
  <si>
    <t>CA-05-46</t>
  </si>
  <si>
    <t>CA-05-47</t>
  </si>
  <si>
    <t>CA-05-48</t>
  </si>
  <si>
    <t>CA-05-50</t>
  </si>
  <si>
    <t>CA-05-51</t>
  </si>
  <si>
    <t>CA-05-52</t>
  </si>
  <si>
    <t>CA-05-53</t>
  </si>
  <si>
    <t>CA-05-55</t>
  </si>
  <si>
    <t>CA-05-56</t>
  </si>
  <si>
    <t>CA-05-57</t>
  </si>
  <si>
    <t>CA-05-58</t>
  </si>
  <si>
    <t>Frais de néttoyage bureau Pélagie mois de Mai 2019</t>
  </si>
  <si>
    <t>BQ-05-01</t>
  </si>
  <si>
    <t>BQ-05-03</t>
  </si>
  <si>
    <t>Paiement par chèque N° 6214250 Frais d'électricité mois d'Avril  2019</t>
  </si>
  <si>
    <t>Paiement par cheque N° 6214248 des frais de la CNSS pour le personnel mois d'Avril 2019</t>
  </si>
  <si>
    <t>Paiement par cheque N° 6214249 des frais de loyer bureau mois d'Avril et Mai 2019</t>
  </si>
  <si>
    <t>Frais bancaire mois de Mai 2019</t>
  </si>
  <si>
    <t>Transport Maison-Allianz pour réception de contrat</t>
  </si>
  <si>
    <t>Transport Allianz-Orabank pour ouverture de compte à Orabank</t>
  </si>
  <si>
    <t>Transport Orabank-Hédzranawoé pour ouverture de compte à Orabank</t>
  </si>
  <si>
    <t>Transport Hédzranawoé-Bureau pour ouverture de compte à Orabank</t>
  </si>
  <si>
    <t>Transport Orabank-Bureau pour ouverture de compte à Orabank</t>
  </si>
  <si>
    <t>Transport Maison-Orabank pour ouverture de compte à Orabank</t>
  </si>
  <si>
    <t>Transport Bureau-Orabank pour ouverture de compte à Orabank</t>
  </si>
  <si>
    <t>Transport Orabank-Déckon pour achat de carte de recharge</t>
  </si>
  <si>
    <t>Transport CNSS-Allianz pour retrait de carte assuré</t>
  </si>
  <si>
    <t>Transport Allianz-Bureau pour retrait de carte assuré</t>
  </si>
  <si>
    <t>Achat de cartes de recharge pour le bureau</t>
  </si>
  <si>
    <t>Transport Gbényédji-Bureau pour signature de chèque</t>
  </si>
  <si>
    <t>Transport Maison-DHL pour retrait de courier</t>
  </si>
  <si>
    <t>Transport DHL-Bureau pour retrait de courier</t>
  </si>
  <si>
    <t>Transport Bureau-Hédzranawoé pour remise de convention</t>
  </si>
  <si>
    <t>Transport Hédzranawoé-ESA Agoè pour remise de convention</t>
  </si>
  <si>
    <t>Frais de transport Maison-Orabank pour dépôt initial sur le compte</t>
  </si>
  <si>
    <t>Frais de transport Orabank-Bureau pour dépôt initial sur le compte</t>
  </si>
  <si>
    <t>Transport Bureau-GTA pour entretien avec candidat au poste de comptable</t>
  </si>
  <si>
    <t>Transport GTA-Bureau pour entretien avec candidat au poste de comptable</t>
  </si>
  <si>
    <t>Achat d'encre imprimante pour le bureau</t>
  </si>
  <si>
    <t>Abonnement internet mois de Mai facture N°1-5246719382</t>
  </si>
  <si>
    <t>Transport Bureau-hédzranawoé pour remise de courier</t>
  </si>
  <si>
    <t>Transport Hédzranawoé-Orabank pour remise de courier</t>
  </si>
  <si>
    <t>Transport Orabank-Hédzranawoé pour remise de courier</t>
  </si>
  <si>
    <t>Transport Hédzranawoé-Gbényédji pour signature d'OV</t>
  </si>
  <si>
    <t>Transport Gbényédji-Dékon pour achat de carte de recharge</t>
  </si>
  <si>
    <t>Transport Dékon-Bureau pour achat de carte de recharge</t>
  </si>
  <si>
    <t>Transport Togotélécom-Bureau pour abonnement internet</t>
  </si>
  <si>
    <t>Transport Maison-Station pour signature de l'OV</t>
  </si>
  <si>
    <t>Station Lomé-Station Vogan  pour signature de l'OV</t>
  </si>
  <si>
    <t>Station Vogan-Koutimé pour signature de l'OV</t>
  </si>
  <si>
    <t>Koutimé-Station Vogan  pour signature de l'OV</t>
  </si>
  <si>
    <t>Station Vogan-Station Lomé  pour signature de l'OV</t>
  </si>
  <si>
    <t>Ecobank-maison pour dépôt de l'OV</t>
  </si>
  <si>
    <t>Station Lomé-Ecobank pour dépôt de l'OV</t>
  </si>
  <si>
    <t>Achat de portable Techno pour Appolinaire</t>
  </si>
  <si>
    <t>Transport Bureau-Déckon pour achat de portable</t>
  </si>
  <si>
    <t>Transport Déckon-Bureau pour achat de portable</t>
  </si>
  <si>
    <t>Transport Maison-Hédzranawoé pour dépôt sur le compte</t>
  </si>
  <si>
    <t>Transport Hédzranawoé-Bureau pour dépôt sur le compte</t>
  </si>
  <si>
    <t>Transport Bureau-Allianz pour remise de contrat</t>
  </si>
  <si>
    <t>Transport Allianz-Bureau pour remise de contrat</t>
  </si>
  <si>
    <t>Achat d'ampoules éléctrique pour le bureau</t>
  </si>
  <si>
    <t>Transport Bureau-Attikoumé pour achat d'ampoules élécetrique</t>
  </si>
  <si>
    <t>Transport Attikoumé-Bureau pour achat d'ampoules élécetrique</t>
  </si>
  <si>
    <t>Facture d'eau mois d'Avril 2019</t>
  </si>
  <si>
    <t>Transport Bureau-CEET pour paiement facture d'électricité</t>
  </si>
  <si>
    <t>Transport CEET-TDE pour paiement des facture d'eau</t>
  </si>
  <si>
    <t>Transport TDE-Ecobank-Bureaupour approvisionnement de la caisse</t>
  </si>
  <si>
    <t xml:space="preserve">Ravittaillement bureau </t>
  </si>
  <si>
    <t>Transpour pour ravittaillement Bureau</t>
  </si>
  <si>
    <t>Prison-Bureua</t>
  </si>
  <si>
    <t>Nourriture pour les détenus</t>
  </si>
  <si>
    <t>Droits de visite</t>
  </si>
  <si>
    <t>Bureau-Hédzranawoé pour retrait de courrier chez l'avocat</t>
  </si>
  <si>
    <t>Hédzranawoé-DRF pour dépôt de couurier</t>
  </si>
  <si>
    <t>DRF-Bureau</t>
  </si>
  <si>
    <t>Maison-OCRTIDB pour rencontrer le capitaine AWI</t>
  </si>
  <si>
    <t xml:space="preserve">OCRTIDB-Bureau </t>
  </si>
  <si>
    <t>Maison-Tribunal pour rncontrer le 9em juge d'instruction</t>
  </si>
  <si>
    <t>Bureau-GTA, rencontre avec OFFAP</t>
  </si>
  <si>
    <t>Hédzranawoé-Bureau</t>
  </si>
  <si>
    <t>Bureau-GTA pour entretien avec les candidats comptables</t>
  </si>
  <si>
    <t>GTA-Bureau</t>
  </si>
  <si>
    <t>Maison-MATDCL pour rencontrer le conseiller juridique</t>
  </si>
  <si>
    <t>Maison-Ministère de la sécurité pour suivi de l'enregistrement</t>
  </si>
  <si>
    <t>Ministère de la sécurité-MATDCL pour suivi</t>
  </si>
  <si>
    <t>MATDCL-SRI</t>
  </si>
  <si>
    <t>SRI-Bureau</t>
  </si>
  <si>
    <t>Bureau-Adidoadin pour achat de fiche du chargeur PC</t>
  </si>
  <si>
    <t>Achat de fiche du chargeur PC</t>
  </si>
  <si>
    <t>Adidoadin-Bureau</t>
  </si>
  <si>
    <t xml:space="preserve"> Maison-Station pour mission Guérin-Kouka</t>
  </si>
  <si>
    <t>Lomé-Sokodé</t>
  </si>
  <si>
    <t>Sokodé-Bassar</t>
  </si>
  <si>
    <t>Bassar-Kouka</t>
  </si>
  <si>
    <t>Station-maison mortuaire</t>
  </si>
  <si>
    <t>Maison mortuaire-Hôtel</t>
  </si>
  <si>
    <t>Hôtel-maison mortuaire</t>
  </si>
  <si>
    <t>Hébergement  1 nuitée</t>
  </si>
  <si>
    <t>Bureau-Station Lomé</t>
  </si>
  <si>
    <t>Station lomé-station Aného</t>
  </si>
  <si>
    <t>Statio Aného-Prison</t>
  </si>
  <si>
    <t>Prison Station Aného</t>
  </si>
  <si>
    <t>Station Aného-Station Lomé</t>
  </si>
  <si>
    <t>Frais de visite de prison</t>
  </si>
  <si>
    <t>Nourriture des prévenus</t>
  </si>
  <si>
    <t>Maison-Tribunal</t>
  </si>
  <si>
    <t>station Lomé-station aného</t>
  </si>
  <si>
    <t>station aného-prison</t>
  </si>
  <si>
    <t>prison-station aného</t>
  </si>
  <si>
    <t>station aného-station Lomé</t>
  </si>
  <si>
    <t>station Lomé-burau</t>
  </si>
  <si>
    <t>nourriture</t>
  </si>
  <si>
    <t>maison des jeunes-maison</t>
  </si>
  <si>
    <t>bureau-bé camalodo</t>
  </si>
  <si>
    <t>bé camalodo-maison</t>
  </si>
  <si>
    <t>bureau-OTM</t>
  </si>
  <si>
    <t>OTM-maison</t>
  </si>
  <si>
    <t>bonus aux journalistes, togo24 presse en ligne</t>
  </si>
  <si>
    <t>bonus aux journalistes, togoenlive, presse en ligne</t>
  </si>
  <si>
    <t>bonus aux journalistes, afrique-vision, presse en ligne</t>
  </si>
  <si>
    <t>bonus aux journalistes, manationtogo, presse en ligne</t>
  </si>
  <si>
    <t>amadahome-CEG avedji</t>
  </si>
  <si>
    <t>CEG avedji-cap madiba</t>
  </si>
  <si>
    <t>cap madiba-technocrate</t>
  </si>
  <si>
    <t>technocrate-agoè ceet</t>
  </si>
  <si>
    <t>agoè ceet- telessou</t>
  </si>
  <si>
    <t>telessou-pont aérien</t>
  </si>
  <si>
    <t>pont aérien- plantation</t>
  </si>
  <si>
    <t>plantation-adidoadin</t>
  </si>
  <si>
    <t>adidoadin-bureau</t>
  </si>
  <si>
    <t>bonus aux journalistes, la voix d'assoli, radio</t>
  </si>
  <si>
    <t>bonus aux journalistes, centrale fm, radio</t>
  </si>
  <si>
    <t>bonus aux journalistes, tchaoudjo fm, radio</t>
  </si>
  <si>
    <t>bonus aux journalistes, méridien fm, radio</t>
  </si>
  <si>
    <t>bonus aux journalistes, le changement, presse écrite</t>
  </si>
  <si>
    <t>bonus aux journalistes, dialogue, presse écrite</t>
  </si>
  <si>
    <t>bonus aux journalistes, planète fm, radio</t>
  </si>
  <si>
    <t>bonus aux journalistes, citadelle fm, radio</t>
  </si>
  <si>
    <t>bonus aux journalistes, VGK, radio</t>
  </si>
  <si>
    <t>bonus aux journalistes, esperanza fm, radio</t>
  </si>
  <si>
    <t>bonus aux journalistes, dunenyo fm, radio</t>
  </si>
  <si>
    <t>bonus aux journalistes, itiessi fm, radio</t>
  </si>
  <si>
    <t>bonus aux journalistes, vision d'afrique, presse écrite</t>
  </si>
  <si>
    <t xml:space="preserve">bonus aux journalistes, canard indépendant, presse écrite </t>
  </si>
  <si>
    <t>bonus aux journalistes, nouvelle tribune, presse écrite</t>
  </si>
  <si>
    <t>bonus aux journalistes, bâtisseur, presse écrite</t>
  </si>
  <si>
    <t>bonus aux journalistes, libéral, presse écrite</t>
  </si>
  <si>
    <t>bonus aux journalistes, éveil de la nation, presse écrite</t>
  </si>
  <si>
    <t>bonus aux journalistes, union pour la patrie, presse écrite</t>
  </si>
  <si>
    <t>Boissons Mission12</t>
  </si>
  <si>
    <t>Zone Portuaire - Bureau Mission12</t>
  </si>
  <si>
    <t>Cimtogo - Zone Portuaire Mission12</t>
  </si>
  <si>
    <t>Zone Portuaire - Cimtogo Mission12</t>
  </si>
  <si>
    <t>Bureau - Zone Portuaire Mission12</t>
  </si>
  <si>
    <t>Boissons Mission11</t>
  </si>
  <si>
    <t>Sogbossito - Maison Mission11</t>
  </si>
  <si>
    <t>Sogbossito Mission11</t>
  </si>
  <si>
    <t>Maison - Sogbossito Mission11</t>
  </si>
  <si>
    <t>Nourriture Mission10</t>
  </si>
  <si>
    <t>Station - Maison Mission10</t>
  </si>
  <si>
    <t>Kara - Lomé Mission10</t>
  </si>
  <si>
    <t>Hotel - Station Mission10</t>
  </si>
  <si>
    <t>Transport local Mission10</t>
  </si>
  <si>
    <t>Boissons Mission10</t>
  </si>
  <si>
    <t>Lomé - Niamtougou Mission10</t>
  </si>
  <si>
    <t>Niamtougou Mission10</t>
  </si>
  <si>
    <t>Maison - Station Mission10</t>
  </si>
  <si>
    <t>Lomé - Kara Mission10</t>
  </si>
  <si>
    <t>Station - Hotel Mission10</t>
  </si>
  <si>
    <t>Kara - Niamtougou Mission10</t>
  </si>
  <si>
    <t>Niamtougou - Kara Mission10</t>
  </si>
  <si>
    <t>Station - Kara Mission10</t>
  </si>
  <si>
    <t>Bureau - Quartier Belgique Mission9</t>
  </si>
  <si>
    <t>Quartier Belgique - Delice Mission9</t>
  </si>
  <si>
    <t>Delice - Bureau Mission9</t>
  </si>
  <si>
    <t>Boissons Mission9</t>
  </si>
  <si>
    <t>Boissons Mission8</t>
  </si>
  <si>
    <t>Chims - Bureau Mission8</t>
  </si>
  <si>
    <t>Sogbossito - Chims Mission8</t>
  </si>
  <si>
    <t>Bureau - Sogbossito Mission8</t>
  </si>
  <si>
    <t>Quartier Belgique - Bureau Mission7</t>
  </si>
  <si>
    <t>Bureau - Quartier Belgique Mission7</t>
  </si>
  <si>
    <t>Boissons Mission7</t>
  </si>
  <si>
    <t>Gnamassi - Bureau Mission6</t>
  </si>
  <si>
    <t>Boissons Mission6</t>
  </si>
  <si>
    <t>Bureau - Gnamassi Mission6</t>
  </si>
  <si>
    <t>Bureau - Kougnito Mission1</t>
  </si>
  <si>
    <t>Kougnito - Bureau Mission1</t>
  </si>
  <si>
    <t>Boissons Mission1</t>
  </si>
  <si>
    <t>Maison - Station Mission 2</t>
  </si>
  <si>
    <t>Lomé - Bafilo Mission2</t>
  </si>
  <si>
    <t>Station - Hotel Mission2</t>
  </si>
  <si>
    <t>Transport local Mission2</t>
  </si>
  <si>
    <t>Nourriture Mission2</t>
  </si>
  <si>
    <t>Boissons Mission2</t>
  </si>
  <si>
    <t>Hotel - Station Mission2</t>
  </si>
  <si>
    <t>Bafilo - Lomé Mission2</t>
  </si>
  <si>
    <t>Station - Maison Mission2</t>
  </si>
  <si>
    <t>Bureau - Sogbossito Mission3</t>
  </si>
  <si>
    <t>Boissons Mission3</t>
  </si>
  <si>
    <t>Sogbossito - Quartier Belgique Mission3</t>
  </si>
  <si>
    <t>Quartier Belgique - Bureau Mission3</t>
  </si>
  <si>
    <t>Bureau - CCL Mission4</t>
  </si>
  <si>
    <t>CCL - Bureau Mission4</t>
  </si>
  <si>
    <t>Boissons Mission4</t>
  </si>
  <si>
    <t>Bureau - Kougnito Mission5</t>
  </si>
  <si>
    <t>Kougnito - Bar Lili Mission5</t>
  </si>
  <si>
    <t>Bar Lili - Kougnito Mission5</t>
  </si>
  <si>
    <t>Kougnito - Maison Mission5</t>
  </si>
  <si>
    <t>Boissons Mission5</t>
  </si>
  <si>
    <t>Hébergement 1 nuitée Mission10</t>
  </si>
  <si>
    <t>Hébergement 1 nuitée Mission2</t>
  </si>
  <si>
    <t>Frais de carburant Sokodé-Lomé pour rencontre des autorités</t>
  </si>
  <si>
    <t>Frais de carburant Lomé- Sokodé pour rencontre des autorités</t>
  </si>
  <si>
    <t>Bureau-Sogbossito Mission 11</t>
  </si>
  <si>
    <t>Sogbossito Addidogomé Mission 11</t>
  </si>
  <si>
    <t>Addidogomé-Sogbossito Mission 11</t>
  </si>
  <si>
    <t>Sogbossito-Bureau Mission 11</t>
  </si>
  <si>
    <t>Boissons mission 11</t>
  </si>
  <si>
    <t>frai de visite de prison</t>
  </si>
  <si>
    <t>Salaire Cyrille Mai 2019</t>
  </si>
  <si>
    <t>Salaire Bakenou Mai 2019</t>
  </si>
  <si>
    <t>Salaire Nicolas Mai 2019</t>
  </si>
  <si>
    <t>Salaire Sonia Mai 2019</t>
  </si>
  <si>
    <t>Salaire Appolinaire Mai 2019</t>
  </si>
  <si>
    <t>Salaire  Daruis Mai 2019</t>
  </si>
  <si>
    <t>Salaire I33 Mai 2019</t>
  </si>
  <si>
    <t>Virement frais de gardiennage mois Mai 2019</t>
  </si>
  <si>
    <t>Bonus aux journalistes, chronique de la semaine, presse écrite</t>
  </si>
  <si>
    <t>Bonus aux journalistes, le changement, presse écrite</t>
  </si>
  <si>
    <t>Bonus aux journalistes, union pour la patrie, presse crite</t>
  </si>
  <si>
    <t>Bonus aux journalistes, nouvelle opinion presse écrite</t>
  </si>
  <si>
    <t>Bonus aux journalistes, dialogue, presse écrite</t>
  </si>
  <si>
    <t>Bonus aux journalistes, vision d'Afrique, presse écrite</t>
  </si>
  <si>
    <t>Bonus aux journalistes, canard indépendant, presse écrite</t>
  </si>
  <si>
    <t>Bonus aux journalistes, éveil de la nation, presse écrite</t>
  </si>
  <si>
    <t>Bonus aux journalistes, le léibéral, presse écrite</t>
  </si>
  <si>
    <t>Bonus aux journalistes, centrale fm, radio</t>
  </si>
  <si>
    <t>Bonus aux journalistes, esperanza, radio</t>
  </si>
  <si>
    <t>Bonus aux journalistes, citadelle fm, radio</t>
  </si>
  <si>
    <t>Bonus aux journalistes, itiessi fm, radio</t>
  </si>
  <si>
    <t>CA-06-01</t>
  </si>
  <si>
    <t>CA-06-02</t>
  </si>
  <si>
    <t>CA-06-03</t>
  </si>
  <si>
    <t>CA-06-04</t>
  </si>
  <si>
    <t>CA-06-05</t>
  </si>
  <si>
    <t>CA-06-06</t>
  </si>
  <si>
    <t>CA-06-07</t>
  </si>
  <si>
    <t>CA-06-08</t>
  </si>
  <si>
    <t>CA-06-09</t>
  </si>
  <si>
    <t>CA-06-10</t>
  </si>
  <si>
    <t>CA-06-11</t>
  </si>
  <si>
    <t>CA-06-12</t>
  </si>
  <si>
    <t>CA-06-13</t>
  </si>
  <si>
    <t>CA-06-14</t>
  </si>
  <si>
    <t>CA-06-15</t>
  </si>
  <si>
    <t>CA-06-16</t>
  </si>
  <si>
    <t>CA-06-17</t>
  </si>
  <si>
    <t>CA-06-18</t>
  </si>
  <si>
    <t>CA-06-19</t>
  </si>
  <si>
    <t>CA-06-20</t>
  </si>
  <si>
    <t>CA-06-21</t>
  </si>
  <si>
    <t>CA-06-22</t>
  </si>
  <si>
    <t>CA-06-23</t>
  </si>
  <si>
    <t>CA-06-24</t>
  </si>
  <si>
    <t>CA-06-25</t>
  </si>
  <si>
    <t>CA-06-26</t>
  </si>
  <si>
    <t>CA-06-27</t>
  </si>
  <si>
    <t>CA-06-28</t>
  </si>
  <si>
    <t>CA-06-29</t>
  </si>
  <si>
    <t>CA-06-30</t>
  </si>
  <si>
    <t>CA-06-31</t>
  </si>
  <si>
    <t>CA-06-32</t>
  </si>
  <si>
    <t>CA-06-33</t>
  </si>
  <si>
    <t>CA-06-34</t>
  </si>
  <si>
    <t>CA-06-35</t>
  </si>
  <si>
    <t>CA-06-36</t>
  </si>
  <si>
    <t>CA-06-37</t>
  </si>
  <si>
    <t>CA-06-38</t>
  </si>
  <si>
    <t>CA-06-39</t>
  </si>
  <si>
    <t>BQ-06-01</t>
  </si>
  <si>
    <t>BQ-06-03</t>
  </si>
  <si>
    <t>BQ-06-04</t>
  </si>
  <si>
    <t>BQ-06-06</t>
  </si>
  <si>
    <t>BQ-06-07</t>
  </si>
  <si>
    <t>CA-06-41</t>
  </si>
  <si>
    <t>Paiement par cheque N° 6214253 des frais de la CNSS pour le personnel mois de Mai 2019</t>
  </si>
  <si>
    <t>Paiement par cheque N° 6214249 des frais de loyer bureau mois de Juin 2019</t>
  </si>
  <si>
    <t>Paiement par cheque N° 6214257 des frais de la CNSS pour le personnel mois deJuin 2019</t>
  </si>
  <si>
    <t>Transport Bureau-CNSS pour paiement des frais CNSS</t>
  </si>
  <si>
    <t>Transport CNSS-Bureau pour paiement des frais CNSS</t>
  </si>
  <si>
    <t>Transport Bureau-Dékon pour achat de carte de recharge</t>
  </si>
  <si>
    <t xml:space="preserve">Achat cartes de recharge pour le bureau </t>
  </si>
  <si>
    <t>Versement des frais partiels de scolarité</t>
  </si>
  <si>
    <t>Entretient et réparation du branchement électrique</t>
  </si>
  <si>
    <t>Transport Maison-CNSS pour dépôt de dossier de reclamation</t>
  </si>
  <si>
    <t>Transport CNSS-Bureau pour dépôt de dossier de reclamation</t>
  </si>
  <si>
    <t>Transport Maison-Ecobank pour retrait de relevé bancaire</t>
  </si>
  <si>
    <t>Transport Dékon-DHL pour retrait de Couriers</t>
  </si>
  <si>
    <t>Transport Ecobank-Dékon pour retrait de reçu</t>
  </si>
  <si>
    <t>Transport DHL-Bureau pour retrait de Couriers</t>
  </si>
  <si>
    <t>Transport Maison-Orabank pour retrait de chèquiers</t>
  </si>
  <si>
    <t>Transport Orabank-Bureau pour retrait de chèquiers</t>
  </si>
  <si>
    <t>Transport Bureau-Hotel ONOMO</t>
  </si>
  <si>
    <t>Abonnement journaux mois de Juin 2019</t>
  </si>
  <si>
    <t>Abonnement internet mois de Juin 2019 Fact N° 1-5341405798</t>
  </si>
  <si>
    <t>Transport Bureau-Togo Télécom pour Abonnement internet</t>
  </si>
  <si>
    <t>Transport Togo Télécom-Bureau pour Abonnement internet</t>
  </si>
  <si>
    <t>Transport Bureau-Ecobank pour remise de OV</t>
  </si>
  <si>
    <t>Transport Ecobank-Allianz pour remise de carte</t>
  </si>
  <si>
    <t>Transport Allianz-Bureau pour remise de carte</t>
  </si>
  <si>
    <t>Transport Maison-Hotel pour signature de chèque et OV</t>
  </si>
  <si>
    <t>Transport Hotel-Bureau pour signature de chèque et OV</t>
  </si>
  <si>
    <t>Transport Bureau-Hotel pour signature de chèque et OV</t>
  </si>
  <si>
    <t>Transport Hotel-Maison pour signature de chèque et OV</t>
  </si>
  <si>
    <t xml:space="preserve">Transport Maison-CNSS pour paiement </t>
  </si>
  <si>
    <t>Transport CNSS-CEET pour paiement facture d'électricité</t>
  </si>
  <si>
    <t>Transport CEET-Ecobank pour approv caisse</t>
  </si>
  <si>
    <t>Transport Bureau-Assigomé pour signature de chèque par le SG</t>
  </si>
  <si>
    <t>Transport Assigomé-Bureau pour signature de chèque par le SG</t>
  </si>
  <si>
    <t>Frais de néttoyage bureau Pélagie mois de Juin 2019</t>
  </si>
  <si>
    <t>Achat dedeux bouteilles d'eau</t>
  </si>
  <si>
    <t>Maison -Hôtel Mirambeau, rencontre avec l'Interpol</t>
  </si>
  <si>
    <t>Hôtel Mirambeau-Maison</t>
  </si>
  <si>
    <t>Maison-DGPN pour atelier de formation</t>
  </si>
  <si>
    <t>DGPN-Bureau</t>
  </si>
  <si>
    <t>Maison-DGPN</t>
  </si>
  <si>
    <t>DGPN-Maison</t>
  </si>
  <si>
    <t>Bureau-Orabank pour le retrait de chéquier</t>
  </si>
  <si>
    <t>Orabank-Bureau</t>
  </si>
  <si>
    <t>maison-station lomé</t>
  </si>
  <si>
    <t>station lomé-station aného</t>
  </si>
  <si>
    <t>station-aneho-station lomé</t>
  </si>
  <si>
    <t>station lomé-bureau</t>
  </si>
  <si>
    <t>nourriture au détenu</t>
  </si>
  <si>
    <t>bureau-otm, bè camalodo</t>
  </si>
  <si>
    <t>otm-maison de la presse</t>
  </si>
  <si>
    <t>maison de la presse- maison</t>
  </si>
  <si>
    <t>bonus aux journalistes, vivafrik, presse en ligne</t>
  </si>
  <si>
    <t>bonus aux journalistes, radio voix du plateau, radio</t>
  </si>
  <si>
    <t>bonus aux journalistes, vgk, radio</t>
  </si>
  <si>
    <t>bonus aux journalistes, radio daoul, radio</t>
  </si>
  <si>
    <t>bonus aux journalistes, radio tabala, radio</t>
  </si>
  <si>
    <t>bonus aux journalistes, canard indépendant, presse écrite</t>
  </si>
  <si>
    <t>bonus aux journalistes, chronique de la semaine, presse écrite</t>
  </si>
  <si>
    <t>bonus aux journalistes, vérité des peuples, presse écrite</t>
  </si>
  <si>
    <t>bonus aux journalistes, le collrecteur, presse écrite</t>
  </si>
  <si>
    <t>Maison-Agoè SOTOPLA pour retrait de chèquier</t>
  </si>
  <si>
    <t>Bureau-Echangeur Agoè pour retrait de chèquier</t>
  </si>
  <si>
    <t>Echangeur Agoè-Zongo pour retrait de chèquier</t>
  </si>
  <si>
    <t>Zongo-Bureau pour retrait de chèquier</t>
  </si>
  <si>
    <t>Agoè SOTOPLA-Maison pour retrait de chèquier</t>
  </si>
  <si>
    <t>bureau - gnamassi M1</t>
  </si>
  <si>
    <t>boissons M1</t>
  </si>
  <si>
    <t>gnamassi - bureau M1</t>
  </si>
  <si>
    <t>bureau - port de pêche M2</t>
  </si>
  <si>
    <t>carrefour - bar M2</t>
  </si>
  <si>
    <t>bar - carrefour M2</t>
  </si>
  <si>
    <t>port de pêche - bureau M2</t>
  </si>
  <si>
    <t>boissons M2</t>
  </si>
  <si>
    <t>bureau - gnamassi M3</t>
  </si>
  <si>
    <t>total - rond point M3</t>
  </si>
  <si>
    <t>rond point - total M3</t>
  </si>
  <si>
    <t>gnamassi - bureau M3</t>
  </si>
  <si>
    <t>boissons M3</t>
  </si>
  <si>
    <t>maison - station M4</t>
  </si>
  <si>
    <t>lome - atakpame M4</t>
  </si>
  <si>
    <t>station - station badou M4</t>
  </si>
  <si>
    <t>atakpame - badou M4</t>
  </si>
  <si>
    <t>station - hotel M4</t>
  </si>
  <si>
    <t>transport local M4</t>
  </si>
  <si>
    <t>hebergement M4</t>
  </si>
  <si>
    <t>nourriture M4</t>
  </si>
  <si>
    <t>boissons M4</t>
  </si>
  <si>
    <t xml:space="preserve"> hotel - station M4</t>
  </si>
  <si>
    <t>badou - atakpame M4</t>
  </si>
  <si>
    <t>atakpame - lome M4</t>
  </si>
  <si>
    <t>station - maison M4</t>
  </si>
  <si>
    <t>bureau - gatiglo cope M5</t>
  </si>
  <si>
    <t>deplacement inter urbain M5</t>
  </si>
  <si>
    <t>boissons M5</t>
  </si>
  <si>
    <t>gatiglo cope - bureau M5</t>
  </si>
  <si>
    <t>bureau - gatiglo cope M6</t>
  </si>
  <si>
    <t>deplacement inter urbain M6</t>
  </si>
  <si>
    <t>gatiglo cope - bureau M6</t>
  </si>
  <si>
    <t>boissons M6</t>
  </si>
  <si>
    <t>bureau - gatiglo cope M7</t>
  </si>
  <si>
    <t>deplacement inter urbain M7</t>
  </si>
  <si>
    <t>gatiglo cope - bureau M7</t>
  </si>
  <si>
    <t>boissons M7</t>
  </si>
  <si>
    <t>bureau - gnamassi M8</t>
  </si>
  <si>
    <t>boissons M8</t>
  </si>
  <si>
    <t>gnamassi - maison M8</t>
  </si>
  <si>
    <t>bureau - gatiglo cope M9</t>
  </si>
  <si>
    <t>gatiglo cope - bar carrefour M9</t>
  </si>
  <si>
    <t>bar carrefour - gatiglo cope M9</t>
  </si>
  <si>
    <t>gatiglo cope - bureau M9</t>
  </si>
  <si>
    <t>boissons M9</t>
  </si>
  <si>
    <t>bureau - zogbedji M10</t>
  </si>
  <si>
    <t>zogbedji - maison M10</t>
  </si>
  <si>
    <t>boissons M10</t>
  </si>
  <si>
    <t>bureau kittidjan M11</t>
  </si>
  <si>
    <t>kittidjan - bureau M11</t>
  </si>
  <si>
    <t>boissons M11</t>
  </si>
  <si>
    <t>bureau - gatiglo cope M12</t>
  </si>
  <si>
    <t>gatiglo cope - grand carrefour M12</t>
  </si>
  <si>
    <t>grand carrefour - gatiglo cope M12</t>
  </si>
  <si>
    <t>gatiglo cope - bureau M12</t>
  </si>
  <si>
    <t>boissons M12</t>
  </si>
  <si>
    <t>BQ-06-02</t>
  </si>
  <si>
    <t>Kouka-Bassar</t>
  </si>
  <si>
    <t>Bassar-Sokodé</t>
  </si>
  <si>
    <t>Sokodé-Lomé</t>
  </si>
  <si>
    <t>Salaire Cyrille Juin 2019</t>
  </si>
  <si>
    <t>Salaire Bakenou Juin 2019</t>
  </si>
  <si>
    <t>Salaire Nicolas Juin 2019</t>
  </si>
  <si>
    <t>Salaire Sonia Juin 2019</t>
  </si>
  <si>
    <t>Salaire Appolinaire Juin 2019</t>
  </si>
  <si>
    <t>Salaire  Daruis Juin 2019</t>
  </si>
  <si>
    <t>Salaire I33 Juin 2019</t>
  </si>
  <si>
    <t>Virement frais de gardiennage mois Juin 2019</t>
  </si>
  <si>
    <t>Paiement par chèque N° 6214256 Frais d'électricité mois de Mai 2019</t>
  </si>
  <si>
    <t>Frais sur virement de salaire mois de Juin 2019</t>
  </si>
  <si>
    <t>OFFAP-PROJET EAGLE-TOGO</t>
  </si>
  <si>
    <t>ORABANK</t>
  </si>
  <si>
    <t>072048800101</t>
  </si>
  <si>
    <t>CNSS-Bureau</t>
  </si>
  <si>
    <t>Légbassimé-Bureau</t>
  </si>
  <si>
    <t>Achat d'eau pour le bureau</t>
  </si>
  <si>
    <t>avance sur salaire</t>
  </si>
  <si>
    <t>CA-08-02</t>
  </si>
  <si>
    <t>CA-08-03</t>
  </si>
  <si>
    <t>CA-08-04</t>
  </si>
  <si>
    <t>CA-08-05</t>
  </si>
  <si>
    <t>CA-08-06</t>
  </si>
  <si>
    <t>CA-08-07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</si>
  <si>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</si>
  <si>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</si>
  <si>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</si>
  <si>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</si>
  <si>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</si>
  <si>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</si>
  <si>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</si>
  <si>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</si>
  <si>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</si>
  <si>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</si>
  <si>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CA-08-18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</si>
  <si>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</si>
  <si>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</si>
  <si>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</si>
  <si>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</si>
  <si>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</si>
  <si>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</si>
  <si>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</si>
  <si>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</si>
  <si>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</si>
  <si>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</si>
  <si>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</si>
  <si>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</si>
  <si>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</si>
  <si>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</si>
  <si>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</si>
  <si>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</si>
  <si>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</si>
  <si>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</si>
  <si>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</si>
  <si>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</si>
  <si>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</si>
  <si>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</si>
  <si>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</si>
  <si>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</si>
  <si>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</si>
  <si>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CA-08-45</t>
  </si>
  <si>
    <t>CA-08-46</t>
  </si>
  <si>
    <t>CA-08-47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</si>
  <si>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</si>
  <si>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</si>
  <si>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</si>
  <si>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</si>
  <si>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</si>
  <si>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</si>
  <si>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</si>
  <si>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</si>
  <si>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</si>
  <si>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</si>
  <si>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</si>
  <si>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</si>
  <si>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</si>
  <si>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</si>
  <si>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</si>
  <si>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</si>
  <si>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CA-08-035</t>
  </si>
  <si>
    <t>Maison-CNSS pour dépôt de fiches de déclaration d'accident</t>
  </si>
  <si>
    <t xml:space="preserve">CA-08-01 </t>
  </si>
  <si>
    <t>Bureau-Orabank pour retrait de relevé bancaire</t>
  </si>
  <si>
    <t>Burea-CEET pour paiement de facture d'électricité</t>
  </si>
  <si>
    <t>CEET-Bureau</t>
  </si>
  <si>
    <t>Clinique Fatima-TDE pour paiement de la facture d'eau</t>
  </si>
  <si>
    <t>TDE-Bureau</t>
  </si>
  <si>
    <t>Maison-SATOM pour suivi du cas d'accident du comptable</t>
  </si>
  <si>
    <t>SATOM-Bureau</t>
  </si>
  <si>
    <t>Bureau-Clinique Fatima pour suivi médical d'Appo</t>
  </si>
  <si>
    <t>Fatima-Maison</t>
  </si>
  <si>
    <t>Bureau-Clinique fatima pour retrait des pièces moto</t>
  </si>
  <si>
    <t>Bureau-Brigade des accidents pour remise des pièces</t>
  </si>
  <si>
    <t>Brigade-Bureau</t>
  </si>
  <si>
    <t>Bureau-Clinique fatima pour rtrait des fiches cnss remplies</t>
  </si>
  <si>
    <t>Maison-CNSS pour retrait des fiches d'appel à cotisation</t>
  </si>
  <si>
    <t>Bureau-Ecobank campus pour dépôt de la lettre de clôture</t>
  </si>
  <si>
    <t>Ecobank-Cnss</t>
  </si>
  <si>
    <t>Maison-Fatima pour rencontrer l'équipe SCDA</t>
  </si>
  <si>
    <t>Fatima-cnss</t>
  </si>
  <si>
    <t>Bureau-Brigade des accidents pour suite de la procédure</t>
  </si>
  <si>
    <t>Maison-Prison pour la visite aux détenus</t>
  </si>
  <si>
    <t>Nourriture pour prévenus</t>
  </si>
  <si>
    <t>Visite de prisonniers</t>
  </si>
  <si>
    <t>Bureau-OFFAP pour rencontrer le président</t>
  </si>
  <si>
    <t>OFFAP-CNSS</t>
  </si>
  <si>
    <t>Maison-CNSS pour suivi de la déclaration d'accident</t>
  </si>
  <si>
    <t>OFFAP-Maison</t>
  </si>
  <si>
    <t>Bureau-Orabank pour dépôt de l'OV</t>
  </si>
  <si>
    <t>Bureau-CEET pour paiement de la facture d'électricité</t>
  </si>
  <si>
    <t>Bureau-Sté MRG-GR pour dépôt du projet de contrat</t>
  </si>
  <si>
    <t>MRG-GR -Maison</t>
  </si>
  <si>
    <t>Bureau-Poste Agbalépédo pour renseignement</t>
  </si>
  <si>
    <t>Poste-Clinique Fatima pour rencontrer Appolinaire</t>
  </si>
  <si>
    <t>Bureau-MATDCL</t>
  </si>
  <si>
    <t>Carburant</t>
  </si>
  <si>
    <t>Bureau-Akodessewa</t>
  </si>
  <si>
    <t>Akodessewa-Bureau</t>
  </si>
  <si>
    <t>Akodessewa-Légbassimé</t>
  </si>
  <si>
    <t>Bureau-Adewui</t>
  </si>
  <si>
    <t>Adewui-Bureau</t>
  </si>
  <si>
    <t xml:space="preserve"> Frais de réparation de trois ordinateurs de bureau</t>
  </si>
  <si>
    <t>bureau - tochoin gbadago</t>
  </si>
  <si>
    <t>tochoin gbadago - bureau</t>
  </si>
  <si>
    <t>bureau - clinique fatima</t>
  </si>
  <si>
    <t>clinique fatima - bureau</t>
  </si>
  <si>
    <t>bureau- hopital</t>
  </si>
  <si>
    <t>hopital - bureau</t>
  </si>
  <si>
    <t>bureau - zone portuaire</t>
  </si>
  <si>
    <t>zone portuaire -  bureau</t>
  </si>
  <si>
    <t xml:space="preserve">bureau - agoue zossime </t>
  </si>
  <si>
    <t xml:space="preserve">agoue zossime - bureau </t>
  </si>
  <si>
    <t>bureau - aflao</t>
  </si>
  <si>
    <t>aflao - bureau</t>
  </si>
  <si>
    <t>zone portuaire -  zorro bar</t>
  </si>
  <si>
    <t>zorro bar - rail</t>
  </si>
  <si>
    <t>rail - zorro bar</t>
  </si>
  <si>
    <t>zorro bar - bureau</t>
  </si>
  <si>
    <t>bureau - agoue agnonkoui</t>
  </si>
  <si>
    <t>agnonkoui - bureau</t>
  </si>
  <si>
    <t>bureau - amandretra</t>
  </si>
  <si>
    <t>amandreta - bureau</t>
  </si>
  <si>
    <t>bureau - agnonkoui</t>
  </si>
  <si>
    <t>bureau - amandretra koheme</t>
  </si>
  <si>
    <t>amandreta koheme - bureau</t>
  </si>
  <si>
    <t>bureau - zossime nord</t>
  </si>
  <si>
    <t>zossime nord - bureau</t>
  </si>
  <si>
    <t>bureau - gta</t>
  </si>
  <si>
    <t>gta - bureau</t>
  </si>
  <si>
    <t>achat d'adaptateur</t>
  </si>
  <si>
    <t>bureau - amendreta</t>
  </si>
  <si>
    <t>amendreta - bureau</t>
  </si>
  <si>
    <t>Chèque N°2330830 Facture d'électricité mois de juin 2019</t>
  </si>
  <si>
    <t>Chèque N°2330833 frais CNSS mois de juillet 2019</t>
  </si>
  <si>
    <t>Chèque N°2330835 Facture d'électricité mois de juillet2019</t>
  </si>
  <si>
    <t>Chèque N°2330836 Frais de loyer mois de juillet 2019</t>
  </si>
  <si>
    <t>bureau-clinqiue fatima</t>
  </si>
  <si>
    <t>clinique fatima-bureau</t>
  </si>
  <si>
    <t>bureau-adewui</t>
  </si>
  <si>
    <t>adewui-bureau</t>
  </si>
  <si>
    <t>photocopie</t>
  </si>
  <si>
    <t>bureau-station lomé</t>
  </si>
  <si>
    <t>prison-statio naného</t>
  </si>
  <si>
    <t>station aného-station lomé</t>
  </si>
  <si>
    <t>nourriture au détenue</t>
  </si>
  <si>
    <t>bureau-avepozo</t>
  </si>
  <si>
    <t>avepozo-bureau</t>
  </si>
  <si>
    <t>bureau-fopadesk</t>
  </si>
  <si>
    <t>fopadesk-maison</t>
  </si>
  <si>
    <t>maison de la presse-OTM</t>
  </si>
  <si>
    <t>OTM-bureau</t>
  </si>
  <si>
    <t>station lome-agou</t>
  </si>
  <si>
    <t>Agou-mont Agou</t>
  </si>
  <si>
    <t>mont agou- notse-monu</t>
  </si>
  <si>
    <t>notse- monou- lomé</t>
  </si>
  <si>
    <t>lomé station-maison</t>
  </si>
  <si>
    <t>bonus aux journalistes, impartialactu, presse en ligne</t>
  </si>
  <si>
    <t>bonus aux journalistes, citoyeninfo, presse en ligne</t>
  </si>
  <si>
    <t>bonus aux journalistes, ar7media, presse ne ligne</t>
  </si>
  <si>
    <t>bonus aux journalistes, radio daoul fm, station radio</t>
  </si>
  <si>
    <t>bonus aux journalistes, centrale fm, station radio</t>
  </si>
  <si>
    <t>bonus aux journalistes, tabala fm, station radio</t>
  </si>
  <si>
    <t>bonus aux journalistes, méridien fm, station radio</t>
  </si>
  <si>
    <t>bonus aux journalistes, VGK, station radio</t>
  </si>
  <si>
    <t>bonus aux journalistes, la voix du plaeau, station radio</t>
  </si>
  <si>
    <t>bonus aux journalistes, planète plus fm, station radio</t>
  </si>
  <si>
    <t>bonus aux journalistes, mokpokpo fm, station radio</t>
  </si>
  <si>
    <t>bonus aux journalistes, bridge fm, station radio</t>
  </si>
  <si>
    <t>bonus aux journalistes, dunenyo fm, station radio</t>
  </si>
  <si>
    <t>bonus aux journalistes, le canard indépendant, prsse écrite</t>
  </si>
  <si>
    <t>bonus aux journalistes, vision d'Afrique, presse écrite</t>
  </si>
  <si>
    <t>bonus aux journalistes, le libéral, presse écrite</t>
  </si>
  <si>
    <t>bonus aux journalistes, le correcteur, presse écrite</t>
  </si>
  <si>
    <t>bonus aux journalistes, nouvelle opinion, presse écrite</t>
  </si>
  <si>
    <t>Salaire Cyrille Août 2019</t>
  </si>
  <si>
    <t>Salaire Eloge Août  2019</t>
  </si>
  <si>
    <t>Salaire Nicolas Août  2019</t>
  </si>
  <si>
    <t>Salaire Sonia Août  2019</t>
  </si>
  <si>
    <t>Salaire Appolinaire Août 2019</t>
  </si>
  <si>
    <t>Salaire  Daruis Août  2019</t>
  </si>
  <si>
    <t>Salaire I33 Août  2019</t>
  </si>
  <si>
    <t>Virement frais de gardiennage mois Août 2019</t>
  </si>
  <si>
    <t>Salaire bakénou mois de Août 2019</t>
  </si>
  <si>
    <t>Frais bancaire mois de Août ORABANK</t>
  </si>
  <si>
    <t>BQ-08-01</t>
  </si>
  <si>
    <t>BQ-08-02</t>
  </si>
  <si>
    <t>BQ-08-05</t>
  </si>
  <si>
    <t>BQ-08-06</t>
  </si>
  <si>
    <t>BQ-08-07</t>
  </si>
  <si>
    <t>Frais d'entretien du jardin du bureau</t>
  </si>
  <si>
    <t>Frais partiels de traitement chirugical Appolinaire</t>
  </si>
  <si>
    <t>Abonnement journaux mois d'août 2019</t>
  </si>
  <si>
    <t>Achat de carte de recharge pour personnel</t>
  </si>
  <si>
    <t>Transport Déckon-Bureau pour achat de carte de recharge</t>
  </si>
  <si>
    <t>Transport pour raillement bureau</t>
  </si>
  <si>
    <t xml:space="preserve">Facture d'eau du mois de juillet </t>
  </si>
  <si>
    <t>Transport Bureau-TDE</t>
  </si>
  <si>
    <t>Transport TDE-Bureau</t>
  </si>
  <si>
    <t>Abonnement Internet mois d'août 2019 fact N°1-5527804638</t>
  </si>
  <si>
    <t>Transport Bureau-Togotélécom pour abonnement Internet</t>
  </si>
  <si>
    <t>Transport Togotélécom-Bureau pour abonnement Internet</t>
  </si>
  <si>
    <t>Frais de nettoyage Bureau mois d'août 2019 Pélagie</t>
  </si>
  <si>
    <t>Achat de biscuits pour bureau</t>
  </si>
  <si>
    <t>Achat des produit de petit déjeuner pour bureau</t>
  </si>
  <si>
    <t>Achat de produits d'entretien bureau et néttoyant  bureau</t>
  </si>
  <si>
    <t>Achat de sacs poubelle et papier torchon pour bureau</t>
  </si>
  <si>
    <t>CA-07-01</t>
  </si>
  <si>
    <t>Maison-Orabank pour vérifier le solde du compte</t>
  </si>
  <si>
    <t>CA-07-03</t>
  </si>
  <si>
    <t>Bureau - Zone portuaire</t>
  </si>
  <si>
    <t>CA-07-02</t>
  </si>
  <si>
    <t>Zone portuaire - Rond point</t>
  </si>
  <si>
    <t>Rond point - Grand Carrefour</t>
  </si>
  <si>
    <t xml:space="preserve">Grand Carrefour - Zorro Bar </t>
  </si>
  <si>
    <t xml:space="preserve">Zoro Bar - Total </t>
  </si>
  <si>
    <t>Zone portuaire - Bureau</t>
  </si>
  <si>
    <t>Boissons M1</t>
  </si>
  <si>
    <t>Changement et réparation de lavabo pour bureau</t>
  </si>
  <si>
    <t>CA-07-04</t>
  </si>
  <si>
    <t>Bureau-Hédzranawoé pour rencontre avec OFFAP</t>
  </si>
  <si>
    <t>CA-07-06</t>
  </si>
  <si>
    <t>Bureau - Gatiglo cope</t>
  </si>
  <si>
    <t>CA-07-05</t>
  </si>
  <si>
    <t>Gatiglo cope - Bureau</t>
  </si>
  <si>
    <t>Boissons M2</t>
  </si>
  <si>
    <t>Chèque N°2330827 pour salaire de Eloge mois de juin 2019</t>
  </si>
  <si>
    <t>BQ-07-01</t>
  </si>
  <si>
    <t>CA-07-07</t>
  </si>
  <si>
    <t>Facture d'eau mois de mai 2019</t>
  </si>
  <si>
    <t>CA-07-08</t>
  </si>
  <si>
    <t>Transport Bureau-TdE pour paiement de facture d'eau</t>
  </si>
  <si>
    <t>Transport TdE-CNSS pour retrait de fiche CNSS</t>
  </si>
  <si>
    <t>Transport CNSS-Bureau pour retrait de fiche CNSS</t>
  </si>
  <si>
    <t>Transport pour affichage offre d'emploi en ville</t>
  </si>
  <si>
    <t>CA-07-11</t>
  </si>
  <si>
    <t>CA-07-09</t>
  </si>
  <si>
    <t>Gatiglo cope - Maison</t>
  </si>
  <si>
    <t>CA-07-10</t>
  </si>
  <si>
    <t>CA-07-12</t>
  </si>
  <si>
    <t>CA-07-13</t>
  </si>
  <si>
    <t>Bureau-Légbassimé</t>
  </si>
  <si>
    <t>CA-07-16</t>
  </si>
  <si>
    <t>CA-07-14</t>
  </si>
  <si>
    <t>Achat de sourie pour ordinateur du comptable</t>
  </si>
  <si>
    <t>CA-07-15</t>
  </si>
  <si>
    <t>Transport Bureau-Addidoadin pour achat de souris</t>
  </si>
  <si>
    <t>Transport Addidoadin-Bureau pour achat de souris</t>
  </si>
  <si>
    <t>Bureau-Prison pour la visite de prison</t>
  </si>
  <si>
    <t>CA-07-18</t>
  </si>
  <si>
    <t>CA-07-17</t>
  </si>
  <si>
    <t>Zone portuaire - Gta</t>
  </si>
  <si>
    <t xml:space="preserve">Gta - Gatiglo cope </t>
  </si>
  <si>
    <t>CA-07-21</t>
  </si>
  <si>
    <t xml:space="preserve">Zone portuaire - Bureau </t>
  </si>
  <si>
    <t>Transport Bureau-Club Hippique pour rencontre OFFAP</t>
  </si>
  <si>
    <t>CA-07-19</t>
  </si>
  <si>
    <t>Transport Club Hippique-Bureau pour rencontre OFFAP</t>
  </si>
  <si>
    <t>CA-07-20</t>
  </si>
  <si>
    <t>Achat de sacs poubelle pour bureau</t>
  </si>
  <si>
    <t>bureau-baguida</t>
  </si>
  <si>
    <t>CA-07-25</t>
  </si>
  <si>
    <t>baguida-OTM</t>
  </si>
  <si>
    <t>Changement de mécanisme lavabo et  lavabo du bureau</t>
  </si>
  <si>
    <t>CA-07-22</t>
  </si>
  <si>
    <t>CA-07-23</t>
  </si>
  <si>
    <t>Transport Bureau-Déckon pour achat d'encre</t>
  </si>
  <si>
    <t>Transport Déckon- Bureau pour achat d'encre</t>
  </si>
  <si>
    <t>Transport Bureau-Adéwui pour photococopie des fiches de budget et rapports</t>
  </si>
  <si>
    <t>CA-07-24</t>
  </si>
  <si>
    <t>Transport Adéwui-Bureau pour photococopie des fiches de budget et rapports</t>
  </si>
  <si>
    <t>Photococopie des fiches de budget et rapports</t>
  </si>
  <si>
    <t>Reversement du trop perçu d'impôt à Bakénou</t>
  </si>
  <si>
    <t>CA-07-26</t>
  </si>
  <si>
    <t>Reversement du trop perçu d'impôt à Nicolas</t>
  </si>
  <si>
    <t>Reversement du trop perçu d'impôt à Cyrille</t>
  </si>
  <si>
    <t>Reversement du trop perçu d'impôt à Sonia</t>
  </si>
  <si>
    <t>Reversement du trop perçu d'impôt à I33</t>
  </si>
  <si>
    <t>Reversement du trop perçu d'impôt à Darius</t>
  </si>
  <si>
    <t>Reversement du trop perçu d'impôt à Appolinaire</t>
  </si>
  <si>
    <t>CA-07-27</t>
  </si>
  <si>
    <t>Lome - Gnamassila</t>
  </si>
  <si>
    <t>Achat de chargeur telephonique</t>
  </si>
  <si>
    <t>Bureau-Grand marché</t>
  </si>
  <si>
    <t>CA-07-28</t>
  </si>
  <si>
    <t>Grand marchéèAttikpodzi</t>
  </si>
  <si>
    <t>Attikpodzi-Bureau</t>
  </si>
  <si>
    <t>Transport Kara-Sokodé-Kara pour la rencontre des autorités</t>
  </si>
  <si>
    <t>CA-07-29</t>
  </si>
  <si>
    <t xml:space="preserve">Frais d'envoi budget additionnel </t>
  </si>
  <si>
    <t>CA-07-30</t>
  </si>
  <si>
    <t>Bureau-Adoboukomé</t>
  </si>
  <si>
    <t>CA-07-32</t>
  </si>
  <si>
    <t>Adoboukomé-Abobokomé</t>
  </si>
  <si>
    <t>Abobokomé-Bureau</t>
  </si>
  <si>
    <t>bureau- plage de baguida</t>
  </si>
  <si>
    <t>CA-07-31</t>
  </si>
  <si>
    <t>plage de baguida-maison</t>
  </si>
  <si>
    <t>CA-07-33</t>
  </si>
  <si>
    <t>bureau-cimtogo</t>
  </si>
  <si>
    <t>CA-07-38</t>
  </si>
  <si>
    <t>cimtogo-agbodrafo</t>
  </si>
  <si>
    <t>agbodrafo-lac-togo</t>
  </si>
  <si>
    <t>lac-togo-agbodrafo</t>
  </si>
  <si>
    <t>agbodrafo-cimtogo</t>
  </si>
  <si>
    <t>cimtogo-maison</t>
  </si>
  <si>
    <t>Bureau - Seperepe</t>
  </si>
  <si>
    <t>CA-07-34</t>
  </si>
  <si>
    <t xml:space="preserve">Seperepe - Rond Point Port </t>
  </si>
  <si>
    <t>Rond point port  -  Bureau</t>
  </si>
  <si>
    <t>Abonnement journaux mois de Juillet 2019</t>
  </si>
  <si>
    <t>CA-07-35</t>
  </si>
  <si>
    <t>Abonnement internet mois de Juin 2019 Fact N° 1-5439550001</t>
  </si>
  <si>
    <t>CA-07-36</t>
  </si>
  <si>
    <t>CA-07-37</t>
  </si>
  <si>
    <t>Transport Bureau-OFFAP pour retrait de fiche CNSS</t>
  </si>
  <si>
    <t>CA-07-41</t>
  </si>
  <si>
    <t>Transport OFFAP-Maison pour retrait de fiche CNSS</t>
  </si>
  <si>
    <t>Frais de ramassage des ordures mois de juillet</t>
  </si>
  <si>
    <t>CA-07-42</t>
  </si>
  <si>
    <t>Maison-Station pya pour mission Kara</t>
  </si>
  <si>
    <t>CA-07-40</t>
  </si>
  <si>
    <t>Station-Kara ville</t>
  </si>
  <si>
    <t>Kara ville-Terrain lama</t>
  </si>
  <si>
    <t>Terrain lama-Kara ville</t>
  </si>
  <si>
    <t>Kara ville-Station pya</t>
  </si>
  <si>
    <t>Station pya-maison</t>
  </si>
  <si>
    <t>Bureau-Agoè Minamadou</t>
  </si>
  <si>
    <t>CA-07-44</t>
  </si>
  <si>
    <t>Agoè Minamadou-Bureau</t>
  </si>
  <si>
    <t>CA-07-39</t>
  </si>
  <si>
    <t>Transport Bureau-Agoè Minamadou pour récupération de matériel de néttoyage de plage</t>
  </si>
  <si>
    <t>CA-07-43</t>
  </si>
  <si>
    <t>Transport Agoè-Bureau  Minamadou pour récupération de matériel de néttoyage de plage</t>
  </si>
  <si>
    <t>chèque N°2330828 pour frais de loyer mois de juillet 2019</t>
  </si>
  <si>
    <t>BQ-07-03</t>
  </si>
  <si>
    <t>Transport Bureau-Maison OFFAP pour signature de chèque et ordre de virement</t>
  </si>
  <si>
    <t>CA-07-45</t>
  </si>
  <si>
    <t>Transport Maison OFFAP-Orabank pour retrait d'argent</t>
  </si>
  <si>
    <t>Transport Orabank-Bureau pour retrait d'argent</t>
  </si>
  <si>
    <t>Transport Bureau-Ecobank pour retrait d'argent</t>
  </si>
  <si>
    <t>CA-07-46</t>
  </si>
  <si>
    <t>Transport Ecobank-Bureau pour retrait d'argent</t>
  </si>
  <si>
    <t>Transport Bureau-CNSS pour dépôt de fiche</t>
  </si>
  <si>
    <t>CA-07-50</t>
  </si>
  <si>
    <t>Transport CNSS-OFFAP pour dépôt de fiche</t>
  </si>
  <si>
    <t>Transport OFFAP-Orabank pour dépôt de fiche</t>
  </si>
  <si>
    <t>Transport Orabank-Bureau pour dépôt de fiche</t>
  </si>
  <si>
    <t>Rafraichissement  après néttoyage</t>
  </si>
  <si>
    <t>CA-07-52</t>
  </si>
  <si>
    <t>Salaire Cyrille Juillet 2019</t>
  </si>
  <si>
    <t>BQ-07-04</t>
  </si>
  <si>
    <t>Salaire Eloge Juillet  2019</t>
  </si>
  <si>
    <t>Salaire Nicolas Juillet  2019</t>
  </si>
  <si>
    <t>Salaire Sonia Juillet  2019</t>
  </si>
  <si>
    <t>Salaire Appolinaire Juillet 2019</t>
  </si>
  <si>
    <t>Salaire  Daruis Juillet  2019</t>
  </si>
  <si>
    <t>Salaire I33 Juillet  2019</t>
  </si>
  <si>
    <t>Virement frais de gardiennage mois Juillet 2019</t>
  </si>
  <si>
    <t>Bureau-OTR pour retrait de courrier</t>
  </si>
  <si>
    <t>CA-07-56</t>
  </si>
  <si>
    <t>OTR-Bureau</t>
  </si>
  <si>
    <t xml:space="preserve">bonus aux journalistes, togo24, presse en ligne </t>
  </si>
  <si>
    <t>CA-07-48</t>
  </si>
  <si>
    <t>bonus aux journalistes, afriquenews, presse en ligne</t>
  </si>
  <si>
    <t>bonus aux journalistes, mediatopnews, presse en ligne</t>
  </si>
  <si>
    <t>bonus aux journalistes, kozah fm, radio</t>
  </si>
  <si>
    <t>Avance sur salaire</t>
  </si>
  <si>
    <t>CA-07-49</t>
  </si>
  <si>
    <t>Transport Bureau-Maison OFFAP pour remise de document</t>
  </si>
  <si>
    <t>CA-07-57</t>
  </si>
  <si>
    <t>Transport Maison OFFAP-Maison pour remise de document</t>
  </si>
  <si>
    <t>Maison-Hôtel de la paix pour nettoyage de la plage</t>
  </si>
  <si>
    <t>CA-07-53</t>
  </si>
  <si>
    <t xml:space="preserve"> Hôtel de la Paix-Maison</t>
  </si>
  <si>
    <t>Maison-Lomé plage</t>
  </si>
  <si>
    <t>CA-07-54</t>
  </si>
  <si>
    <t>Lomé plage-Maison</t>
  </si>
  <si>
    <t>bureau-page hôtel de la paix</t>
  </si>
  <si>
    <t>CA-07-55</t>
  </si>
  <si>
    <t>hôtel de la paix-maison</t>
  </si>
  <si>
    <t>Transport Maison-Plage pour nettoyage de la plage</t>
  </si>
  <si>
    <t>Transport Plage-Maison pour nettoyage de la plage</t>
  </si>
  <si>
    <t>CA-07-58</t>
  </si>
  <si>
    <t>CA-07-59</t>
  </si>
  <si>
    <t>Transport Bureau-Orabank pour approv caisse</t>
  </si>
  <si>
    <t>Transport Orabank-Dékon pour achat de carte de recharge</t>
  </si>
  <si>
    <t>Bureau-Hédzranawoe pour suivi du cas d'accident du comptable</t>
  </si>
  <si>
    <t>CA-07-60</t>
  </si>
  <si>
    <t>Hédzranawoe-Clinique Sambiani</t>
  </si>
  <si>
    <t>Bureau-Clinique Fatima</t>
  </si>
  <si>
    <t>Clinique Fatima-Maison</t>
  </si>
  <si>
    <t>clinique Sambiani-OTR pour une séance de travail</t>
  </si>
  <si>
    <t>CA-07-61</t>
  </si>
  <si>
    <t>Bureau-OTR</t>
  </si>
  <si>
    <t>CA-07-62</t>
  </si>
  <si>
    <t>bureau-hedzranawoe</t>
  </si>
  <si>
    <t>CA-07-63</t>
  </si>
  <si>
    <t>hedzranaoe-clinique mobile</t>
  </si>
  <si>
    <t>clinique mobile-clinique fatima</t>
  </si>
  <si>
    <t>bureau-clinique fatima</t>
  </si>
  <si>
    <t>clinique fatima-maison</t>
  </si>
  <si>
    <t>Salaire bakénou mois de juillet 2019</t>
  </si>
  <si>
    <t>BQ-07-05</t>
  </si>
  <si>
    <t>Bureau-Limousine pour signature des fiches CNSS par SCDA</t>
  </si>
  <si>
    <t>CA-07-64</t>
  </si>
  <si>
    <t>Limousine-Bureau</t>
  </si>
  <si>
    <t>Bureau-Lomégan</t>
  </si>
  <si>
    <t>Lomégan-Clinique Fatima</t>
  </si>
  <si>
    <t>Maison-CNSS pour retrait des fiches de déclaration d'accident</t>
  </si>
  <si>
    <t>CA-07-66</t>
  </si>
  <si>
    <t>Bureau-Orabank pour e-alerte sms</t>
  </si>
  <si>
    <t>CA-07-67</t>
  </si>
  <si>
    <t>bureau-clinique mobile</t>
  </si>
  <si>
    <t>CA-07-68</t>
  </si>
  <si>
    <t>clinuqe mobile-clinique fatima</t>
  </si>
  <si>
    <t>bureau-gras savoya</t>
  </si>
  <si>
    <t>gras savoye-bureau</t>
  </si>
  <si>
    <t>CA-07-69</t>
  </si>
  <si>
    <t>CA-07-70</t>
  </si>
  <si>
    <t>bonus aux journalistes, la voix du plateau, radio</t>
  </si>
  <si>
    <t>bonus aux journalistes, radio planete plus, radio</t>
  </si>
  <si>
    <t>Frais de néttoyage bureau Pélagie mois de Juillet 2019</t>
  </si>
  <si>
    <t>CA-07-65</t>
  </si>
  <si>
    <t>Frais bancaire mois de juillet ORABANK</t>
  </si>
  <si>
    <t>BQ-07-06</t>
  </si>
  <si>
    <t>Frais bancaire mois de juillet ECOBANK</t>
  </si>
  <si>
    <t>BQ-07-02</t>
  </si>
  <si>
    <t>Chèque N°2330840 Facture d'électricité mois d'août 2019</t>
  </si>
  <si>
    <t>Chèque N°2330839 Frais de loyer mois de Septembre 2019</t>
  </si>
  <si>
    <t>Salaire Cyrille Septembre 2019</t>
  </si>
  <si>
    <t>Salaire Eloge Septembre  2019</t>
  </si>
  <si>
    <t>Salaire Nicolas Septembre  2019</t>
  </si>
  <si>
    <t>Salaire Sonia Septembre  2019</t>
  </si>
  <si>
    <t>Salaire Appolinaire Septembre 2019</t>
  </si>
  <si>
    <t>Salaire  Daruis Septembre  2019</t>
  </si>
  <si>
    <t>Salaire I33 Septembre  2019</t>
  </si>
  <si>
    <t>Virement frais de gardiennage mois Septembre 2019</t>
  </si>
  <si>
    <t>Salaire bakénou mois de Septembre 2019</t>
  </si>
  <si>
    <t>Chèque N°2330837 frais CNSS mois d'Août  2019</t>
  </si>
  <si>
    <t>BQ-09-02</t>
  </si>
  <si>
    <t>BQ-09-03</t>
  </si>
  <si>
    <t>BQ-09-04</t>
  </si>
  <si>
    <t>BQ-09-06</t>
  </si>
  <si>
    <t>c</t>
  </si>
  <si>
    <t>SOLDE AU 30/09/2019</t>
  </si>
  <si>
    <t>CA-10-01</t>
  </si>
  <si>
    <t>CA-10-02</t>
  </si>
  <si>
    <t>CA-10-03</t>
  </si>
  <si>
    <t>CA-10-05</t>
  </si>
  <si>
    <t>CA-10-06</t>
  </si>
  <si>
    <t>CA-10-07</t>
  </si>
  <si>
    <t>CA-10-08</t>
  </si>
  <si>
    <t>CA-10-09</t>
  </si>
  <si>
    <t>CA-10-10</t>
  </si>
  <si>
    <t>CA-10-11</t>
  </si>
  <si>
    <t>CA-10-12</t>
  </si>
  <si>
    <t>CA-10-13</t>
  </si>
  <si>
    <t>CA-10-14</t>
  </si>
  <si>
    <t>CA-10-15</t>
  </si>
  <si>
    <t>CA-10-16</t>
  </si>
  <si>
    <t>CA-10-17</t>
  </si>
  <si>
    <t>CA-10-19</t>
  </si>
  <si>
    <t>CA-10-20</t>
  </si>
  <si>
    <t>CA-10-21</t>
  </si>
  <si>
    <t>CA-10-22</t>
  </si>
  <si>
    <t>CA-10-23</t>
  </si>
  <si>
    <t>CA-10-24</t>
  </si>
  <si>
    <t>CA-10-26</t>
  </si>
  <si>
    <t>CA-10-27</t>
  </si>
  <si>
    <t>CA-10-28</t>
  </si>
  <si>
    <t>CA-10-29</t>
  </si>
  <si>
    <t>CA-10-30</t>
  </si>
  <si>
    <t>CA-10-32</t>
  </si>
  <si>
    <t>CA-10-33</t>
  </si>
  <si>
    <t>CA-10-36</t>
  </si>
  <si>
    <t>CA-10-37</t>
  </si>
  <si>
    <t>CA-10-38</t>
  </si>
  <si>
    <t>CA-10-40</t>
  </si>
  <si>
    <t>CA-10-44</t>
  </si>
  <si>
    <t>Achat de pile pour le coffre</t>
  </si>
  <si>
    <t>CA-10-47</t>
  </si>
  <si>
    <t>CA-10-50</t>
  </si>
  <si>
    <t>CA-10-51</t>
  </si>
  <si>
    <t>CA-10-52</t>
  </si>
  <si>
    <t>CA-10-53</t>
  </si>
  <si>
    <t>CA-10-54</t>
  </si>
  <si>
    <t>CA-10-55</t>
  </si>
  <si>
    <t>CA-10-56</t>
  </si>
  <si>
    <t>CA-10-58</t>
  </si>
  <si>
    <t>CA-10-59</t>
  </si>
  <si>
    <t>CA-10-60</t>
  </si>
  <si>
    <t>CA-09-01</t>
  </si>
  <si>
    <t>Règlement total de frais de réparation d'ordinateurs</t>
  </si>
  <si>
    <t>CA-09-03</t>
  </si>
  <si>
    <t>frais de siviste de prison</t>
  </si>
  <si>
    <t>CA-09-02</t>
  </si>
  <si>
    <t>Bureau - Amandréta</t>
  </si>
  <si>
    <t>CA-09-04</t>
  </si>
  <si>
    <t>Amandréta - Bureau</t>
  </si>
  <si>
    <t>Bureau-OFFAP pour remeise de contrat</t>
  </si>
  <si>
    <t>CA-09-07</t>
  </si>
  <si>
    <t>OFFAP-Orabank</t>
  </si>
  <si>
    <t>CA-09-05</t>
  </si>
  <si>
    <t>Adewui-Akodessewa</t>
  </si>
  <si>
    <t>Akodessewa-Dzifa Kpota</t>
  </si>
  <si>
    <t>Dzifa Kpota-Akodessewa</t>
  </si>
  <si>
    <t>Souris sans fil pour Sonia</t>
  </si>
  <si>
    <t>Office materials</t>
  </si>
  <si>
    <t>Piles pour ls souris</t>
  </si>
  <si>
    <t>Bureau - Zossimé</t>
  </si>
  <si>
    <t>CA-09-06</t>
  </si>
  <si>
    <t>Zossimé - Bureau</t>
  </si>
  <si>
    <t>Bureau - Zossimé Sud</t>
  </si>
  <si>
    <t>CA-09-08</t>
  </si>
  <si>
    <t>Zossimé Sud - Bureau</t>
  </si>
  <si>
    <t>Bureau -OFFAP pour signature de chèque</t>
  </si>
  <si>
    <t>CA-09-13</t>
  </si>
  <si>
    <t>OFFAP-Bureau</t>
  </si>
  <si>
    <t>Achat  de carte de recharge pour le bureau</t>
  </si>
  <si>
    <t>CA-09-09</t>
  </si>
  <si>
    <t>Bureau - Kohémé</t>
  </si>
  <si>
    <t>CA-09-11</t>
  </si>
  <si>
    <t>Kohémé - Bureau</t>
  </si>
  <si>
    <t>Maison-CNSS pour paiement des cotisations</t>
  </si>
  <si>
    <t>CA-09-14</t>
  </si>
  <si>
    <t>bureau-GHIS palace</t>
  </si>
  <si>
    <t>CA-09-15</t>
  </si>
  <si>
    <t>GHIS palace-maison</t>
  </si>
  <si>
    <t>Bureau - Zopomahé Centre</t>
  </si>
  <si>
    <t>CA-09-16</t>
  </si>
  <si>
    <t>Zopomahé Centre - Bureau</t>
  </si>
  <si>
    <t>CA-09-18</t>
  </si>
  <si>
    <t>Bureau - Sogbossito Sud</t>
  </si>
  <si>
    <t>CA-09--17</t>
  </si>
  <si>
    <t>Sogbossito Sud - Bureau</t>
  </si>
  <si>
    <t>Abonnement journaux mois de septembre</t>
  </si>
  <si>
    <t>CA-09-19</t>
  </si>
  <si>
    <t xml:space="preserve">Frais  poubelle mois  septembre </t>
  </si>
  <si>
    <t>CA-09-20</t>
  </si>
  <si>
    <t>Transport Bureau-Sotimex pour achat de materiel de bureau</t>
  </si>
  <si>
    <t>CA-09-22</t>
  </si>
  <si>
    <t>Transport Sotimex-Bureau pour achat de materiel de bureau</t>
  </si>
  <si>
    <t>Achat de Pochettes A4</t>
  </si>
  <si>
    <t>Achat de Pochettes A5</t>
  </si>
  <si>
    <t>Achat d'envellopes</t>
  </si>
  <si>
    <t>Achat de chemise</t>
  </si>
  <si>
    <t>Achat de boite  stylo</t>
  </si>
  <si>
    <t>Achat de boite  souris optique pour Sonia</t>
  </si>
  <si>
    <t>TVA sur achat  matériel  bureau</t>
  </si>
  <si>
    <t>Achat de nettoyant bureau</t>
  </si>
  <si>
    <t>CA-09-23</t>
  </si>
  <si>
    <t>Achat de bloc wc bureau</t>
  </si>
  <si>
    <t>Achat de désodorisant bureau</t>
  </si>
  <si>
    <t>Achat de sac poubelle 50% bureau</t>
  </si>
  <si>
    <t>Achat de sac poubelle 100% bureau</t>
  </si>
  <si>
    <t>Achat de javel pour bureau</t>
  </si>
  <si>
    <t>Achat de milo</t>
  </si>
  <si>
    <t>Achat de beurre</t>
  </si>
  <si>
    <t>Achat de liquide de vaisselle</t>
  </si>
  <si>
    <t>Achat de lait peak grande boite</t>
  </si>
  <si>
    <t>Achat de lait peak petite boite</t>
  </si>
  <si>
    <t xml:space="preserve">Achat de Omo </t>
  </si>
  <si>
    <t>Achat de biscuit Bistella</t>
  </si>
  <si>
    <t>Achat de biscuit Milk</t>
  </si>
  <si>
    <t>Achat de biscuit Perk</t>
  </si>
  <si>
    <t>Achat de biscuit Oats chocolats</t>
  </si>
  <si>
    <t>Achat de papir hygénique</t>
  </si>
  <si>
    <t xml:space="preserve">Transport pour ravitaillement au bureau </t>
  </si>
  <si>
    <t>Bureau - Gatiglo Copé</t>
  </si>
  <si>
    <t>CA-09-21</t>
  </si>
  <si>
    <t>Gatiglo Copé - Bureau</t>
  </si>
  <si>
    <t>Bureau-GTA pour les entretiens</t>
  </si>
  <si>
    <t>CA-09-25</t>
  </si>
  <si>
    <t xml:space="preserve">Bureau - Zopomahé </t>
  </si>
  <si>
    <t>CA-09-24</t>
  </si>
  <si>
    <t>Zopomahé  - Bureau</t>
  </si>
  <si>
    <t>Bureau-OFFAP pour récupérer le contrat</t>
  </si>
  <si>
    <t>CA-09-27</t>
  </si>
  <si>
    <t>Bureau - Port de Pêche</t>
  </si>
  <si>
    <t>CA-09-26</t>
  </si>
  <si>
    <t>Port de Pêche - Bureau</t>
  </si>
  <si>
    <t>Bureau-Orabank pour approvisionnement</t>
  </si>
  <si>
    <t>CA-09-29</t>
  </si>
  <si>
    <t>Bureau - Zossimé Nord</t>
  </si>
  <si>
    <t>CA-09-28</t>
  </si>
  <si>
    <t>Zossimé Nord - Bureau</t>
  </si>
  <si>
    <t>CA-09-31</t>
  </si>
  <si>
    <t>Jail visit</t>
  </si>
  <si>
    <t>Bureau - Quartier Belegique</t>
  </si>
  <si>
    <t>CA-09-30</t>
  </si>
  <si>
    <t>Quartier Belgique - Bureau</t>
  </si>
  <si>
    <t>Bureau-Dekon</t>
  </si>
  <si>
    <t>CA-09-33</t>
  </si>
  <si>
    <t>Dékon-Adoboukomé</t>
  </si>
  <si>
    <t>Bureau - Kpalla</t>
  </si>
  <si>
    <t>CA-09-32</t>
  </si>
  <si>
    <t>Kpalla - Bureau</t>
  </si>
  <si>
    <t>Bureau-OFFAP pour signature de l'OV</t>
  </si>
  <si>
    <t>CA-09-35</t>
  </si>
  <si>
    <t>OFFAP-Orabank pour dépôt de l'OV</t>
  </si>
  <si>
    <t>CA-09-34</t>
  </si>
  <si>
    <t>bonus aux journalistes, relaidafrique, presse en ligne</t>
  </si>
  <si>
    <t>bonus aux journalistes, ar7media, presse en ligne</t>
  </si>
  <si>
    <t>bonus aux journalistes, radio tabala, station radio</t>
  </si>
  <si>
    <t>CA-09-39</t>
  </si>
  <si>
    <t>bonus aux journalistes, radio méridien, station radio</t>
  </si>
  <si>
    <t>bonus aux journalistes, radio daoul, station radio</t>
  </si>
  <si>
    <t>bonus aux journalistes, radio planète plus, station radio</t>
  </si>
  <si>
    <t>bonus aux journalistes, la voix du plateau, station radio</t>
  </si>
  <si>
    <t>bonus aux journalistes, mokpokpo fm,  station radio</t>
  </si>
  <si>
    <t xml:space="preserve">Achat d'eau pour bureau </t>
  </si>
  <si>
    <t>CA-09-36</t>
  </si>
  <si>
    <t>Abonnement Internet mois  septembre 2019</t>
  </si>
  <si>
    <t>CA-09-38</t>
  </si>
  <si>
    <t>Bureau - Nadrégbé</t>
  </si>
  <si>
    <t>CA-09-37</t>
  </si>
  <si>
    <t>Nadrégbé - Bureau</t>
  </si>
  <si>
    <t>Bureau-OFFAP pour signature des chèques</t>
  </si>
  <si>
    <t>CA-09-42</t>
  </si>
  <si>
    <t>bonus aux journalistes, l'éveil d'afrique, station radio</t>
  </si>
  <si>
    <t>CA-09-40</t>
  </si>
  <si>
    <t>bonus aux journalistes, le liébral, presse écrite</t>
  </si>
  <si>
    <t>bonus aux journalistes, dailogue, presse écrite</t>
  </si>
  <si>
    <t>Maison-Bureau pour faire signer les documents à Bakenou</t>
  </si>
  <si>
    <t>CA-09-41</t>
  </si>
  <si>
    <t>Bureau-Maison</t>
  </si>
  <si>
    <t>BQ-09-05</t>
  </si>
  <si>
    <t>Frais sur virement bancaire mois de  septembre</t>
  </si>
  <si>
    <t>Frais bancaire mois de septembre ORABANK</t>
  </si>
  <si>
    <t>CA-09-46</t>
  </si>
  <si>
    <t>Transport pour achat de balais bureau</t>
  </si>
  <si>
    <t>CA-09-44</t>
  </si>
  <si>
    <t>Achat de balais pour bureau</t>
  </si>
  <si>
    <t>Frais nettoyage bureau Pelagie mois de septembre</t>
  </si>
  <si>
    <t>CA-10-61</t>
  </si>
  <si>
    <t>CA-10-62</t>
  </si>
  <si>
    <t>CA-10-63</t>
  </si>
  <si>
    <t>CA-10-64</t>
  </si>
  <si>
    <t>CA-10-65</t>
  </si>
  <si>
    <t>CA-10-66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</si>
  <si>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31/10/2019</t>
    </r>
  </si>
  <si>
    <t>Étiquettes de lignes</t>
  </si>
  <si>
    <t>Total général</t>
  </si>
  <si>
    <t>Salaire Cyrille d'Octobre2019</t>
  </si>
  <si>
    <t>Salaire Eloge d'Octobre  2019</t>
  </si>
  <si>
    <t>Salaire Nicolas d'Octobre  2019</t>
  </si>
  <si>
    <t>Salaire Sonia d'Octobre  2019</t>
  </si>
  <si>
    <t>Salaire Appolinaire d'Octobre 2019</t>
  </si>
  <si>
    <t>Salaire  Daruis d'Octobre  2019</t>
  </si>
  <si>
    <t>Salaire I33 d'Octobre  2019</t>
  </si>
  <si>
    <t>Salaire bakénou mois de d'Octobre 2019</t>
  </si>
  <si>
    <t>Transport pour paiement facture d'eau à la TDE</t>
  </si>
  <si>
    <t>Transport CEET-Bureau pour paiement facture d'électricité</t>
  </si>
  <si>
    <t xml:space="preserve"> Frais de Transport Maison-Bureau</t>
  </si>
  <si>
    <t xml:space="preserve"> Frais de Transport Bureau-Maison</t>
  </si>
  <si>
    <t>Achat de thé</t>
  </si>
  <si>
    <t>Achat de deux boites de sucre</t>
  </si>
  <si>
    <t>Achat de désodorisant bureau (eau bleu)</t>
  </si>
  <si>
    <t>Achat de biscuit salé</t>
  </si>
  <si>
    <t>Achat d'absorbant</t>
  </si>
  <si>
    <t>Achat de papier lotus</t>
  </si>
  <si>
    <t>Achat de blocs wc</t>
  </si>
  <si>
    <t>Transport Bureau-Deckon pour achat d'encre imprimante</t>
  </si>
  <si>
    <t>Transport Deckon-Bureau pour achat d'encre imprimante</t>
  </si>
  <si>
    <t>Paiement facture d'eau mois d''aout 2019</t>
  </si>
  <si>
    <t>Transport Bureau-TDE pour paiement facture d'eau</t>
  </si>
  <si>
    <t>Transport TDE-CEET pour paiement facture d'électricité</t>
  </si>
  <si>
    <t xml:space="preserve">Frais de tenue compte mois d'Octobre ORABANK </t>
  </si>
  <si>
    <t>Frais sur virement salaire bancaire mois d'Octobre ORABANK</t>
  </si>
  <si>
    <t>BQ-10-03</t>
  </si>
  <si>
    <t>BQ-10-04</t>
  </si>
  <si>
    <t>SOLDE AU 31/10/2019</t>
  </si>
  <si>
    <t>OCTOBRE 2019</t>
  </si>
  <si>
    <t>Transfert sur le compte projet</t>
  </si>
  <si>
    <r>
      <t xml:space="preserve">en </t>
    </r>
    <r>
      <rPr>
        <b/>
        <i/>
        <sz val="12"/>
        <rFont val="Times New Roman"/>
        <family val="1"/>
      </rPr>
      <t>FCFA</t>
    </r>
    <r>
      <rPr>
        <b/>
        <sz val="12"/>
        <rFont val="Times New Roman"/>
        <family val="1"/>
      </rPr>
      <t xml:space="preserve"> </t>
    </r>
  </si>
  <si>
    <t>BQ-10-05</t>
  </si>
  <si>
    <t>BQ-10-01</t>
  </si>
  <si>
    <t>baguida-bureau</t>
  </si>
  <si>
    <t>bureau-port de pêche</t>
  </si>
  <si>
    <t>port de pêche-bureau</t>
  </si>
  <si>
    <t>bureau-sarakawa</t>
  </si>
  <si>
    <t>sarakawa-bureau</t>
  </si>
  <si>
    <t>avepozo-maison</t>
  </si>
  <si>
    <t>bonus aux journalistes, bridge fm, radio</t>
  </si>
  <si>
    <t>bonus aux journalistes, mokpokpo fm, radio</t>
  </si>
  <si>
    <t>bonus aux journalistes, tabala fm, radio</t>
  </si>
  <si>
    <t>bonus aux journalistes, daoul fm, radio</t>
  </si>
  <si>
    <t>bonus aux journalistes, togodailynews, presse en ligne</t>
  </si>
  <si>
    <t>bonus aux journalistes, lepoint-actu, presse en ligne</t>
  </si>
  <si>
    <t>afrique-news, presse en ligne</t>
  </si>
  <si>
    <t>bonus aux journalistes, le dialogue, presse écrite</t>
  </si>
  <si>
    <t>maison de la presse-baguida</t>
  </si>
  <si>
    <t>bureau-togotélécom</t>
  </si>
  <si>
    <t>togotélécom-bureau</t>
  </si>
  <si>
    <t>Maison-Bureau pour le paiement des cotisations CNSS</t>
  </si>
  <si>
    <t>Bureau-GTA pour les interviews</t>
  </si>
  <si>
    <t>Bureau-CAP Adidogomé pour les entretiens</t>
  </si>
  <si>
    <t>CAP Adidogomé-Bureau</t>
  </si>
  <si>
    <t>Bureau-GTA pour mise en test des candidats</t>
  </si>
  <si>
    <t>Transport pour le test du candidat enquêteur Kévin</t>
  </si>
  <si>
    <t>Transport pour le test du candidat enquêteur Paul</t>
  </si>
  <si>
    <t>Bureau-OFFAP pour signature de chèque</t>
  </si>
  <si>
    <t>Orabnak-Bureau</t>
  </si>
  <si>
    <t>Bureau-GTA pour rencontre des candidats en test</t>
  </si>
  <si>
    <t>Transport pour le deuxièm test du candidat Paul</t>
  </si>
  <si>
    <t>Nourriture des détenus</t>
  </si>
  <si>
    <t>Bureau-poste pour demande de fiche d'abonnement</t>
  </si>
  <si>
    <t>Poste-Bureau</t>
  </si>
  <si>
    <t>Bureau- Agence Western pour transfert d'argent en CI</t>
  </si>
  <si>
    <t>Agence Western-Bureau</t>
  </si>
  <si>
    <t>Bureau-OFFAP pour signature de chèque et l'OV</t>
  </si>
  <si>
    <t>Bueau-Orabank pour dépôt de l'OV</t>
  </si>
  <si>
    <t>Orabank-Poste pour abonnement en boîte postale</t>
  </si>
  <si>
    <t>Maison- station bureau pour mission Agbodrafo</t>
  </si>
  <si>
    <t>Station-Agbodrafo</t>
  </si>
  <si>
    <t>Transport recherche d'hôtel</t>
  </si>
  <si>
    <t xml:space="preserve">Hôtel-maison mortuaire </t>
  </si>
  <si>
    <t>Maison mortuaire-Restaurant</t>
  </si>
  <si>
    <t>Restaurant-Hôtel</t>
  </si>
  <si>
    <t>Hébergement pour une nuit</t>
  </si>
  <si>
    <t>Maison mortuaire-Cimétière</t>
  </si>
  <si>
    <t>Cimétière-Maison mortuaire</t>
  </si>
  <si>
    <t>Hôtel-Restaurant</t>
  </si>
  <si>
    <t>Restaurant-Station Agbodrafo</t>
  </si>
  <si>
    <t>Agbodrafo-Station lomé</t>
  </si>
  <si>
    <t>Station-Maison</t>
  </si>
  <si>
    <t>Bureau-Agence western union pour retrait d'argent</t>
  </si>
  <si>
    <t>Agence-Bureau</t>
  </si>
  <si>
    <t>Bureau-Poste pour demande d'attestation</t>
  </si>
  <si>
    <t xml:space="preserve">Poste-MEDDPN pour dépôt de la lettre </t>
  </si>
  <si>
    <t>MEDDPN-Bureau</t>
  </si>
  <si>
    <t>Bureau-Orabank pour complément d'information</t>
  </si>
  <si>
    <t xml:space="preserve"> CA-10-04</t>
  </si>
  <si>
    <t xml:space="preserve"> CA-10-18</t>
  </si>
  <si>
    <t xml:space="preserve"> CA-10-25</t>
  </si>
  <si>
    <t xml:space="preserve"> CA-10-31</t>
  </si>
  <si>
    <t xml:space="preserve"> CA-10-34</t>
  </si>
  <si>
    <t xml:space="preserve"> CA-10-35</t>
  </si>
  <si>
    <t xml:space="preserve"> CA-10-41</t>
  </si>
  <si>
    <t xml:space="preserve"> CA-10-42</t>
  </si>
  <si>
    <t xml:space="preserve"> CA-10-43</t>
  </si>
  <si>
    <t xml:space="preserve"> CA-10-45</t>
  </si>
  <si>
    <t xml:space="preserve"> CA-10-46</t>
  </si>
  <si>
    <t xml:space="preserve"> CA-10-48</t>
  </si>
  <si>
    <t xml:space="preserve"> CA-10-49</t>
  </si>
  <si>
    <t>Frais de demande d'attestation postale</t>
  </si>
  <si>
    <t>Frais de Transfert d'argent à la CI</t>
  </si>
  <si>
    <t>GTA-Maison</t>
  </si>
  <si>
    <t>Deckon - Sotimex</t>
  </si>
  <si>
    <t>Sotimex - Bureau</t>
  </si>
  <si>
    <t>Achat de batterie et d'agenda</t>
  </si>
  <si>
    <t>Bureau - Kpalla M1</t>
  </si>
  <si>
    <t>Kpalla - Bureau M1</t>
  </si>
  <si>
    <t>Boisson M1</t>
  </si>
  <si>
    <t>Bureau - Aképé M2</t>
  </si>
  <si>
    <t>Deplacement inter urbain M2</t>
  </si>
  <si>
    <t>Aképé - Bureau</t>
  </si>
  <si>
    <t>Boisson M2</t>
  </si>
  <si>
    <t>Bureau - Nadregbe M3</t>
  </si>
  <si>
    <t>Nadregbe - Bureau M3</t>
  </si>
  <si>
    <t>Boisson M3</t>
  </si>
  <si>
    <t>Bureau - Aképé M4</t>
  </si>
  <si>
    <t>Deplacement inter urbain M4</t>
  </si>
  <si>
    <t>Aképé - Bureau M4</t>
  </si>
  <si>
    <t>Boisson M4</t>
  </si>
  <si>
    <t>Bureau - Port de pêche M5</t>
  </si>
  <si>
    <t>Port de pêche - Bureau M5</t>
  </si>
  <si>
    <t>Boisson M5</t>
  </si>
  <si>
    <t>Bureau - Aképé M6</t>
  </si>
  <si>
    <t>Deplacement inter urbain M6</t>
  </si>
  <si>
    <t>Boisson M6</t>
  </si>
  <si>
    <t>Aképé - Bureau M6</t>
  </si>
  <si>
    <t>Bureau - Deckon pour réparation</t>
  </si>
  <si>
    <t xml:space="preserve"> Deckon-Bureau pour réparation</t>
  </si>
  <si>
    <t>Somme de Montant dépensé FCFA</t>
  </si>
  <si>
    <t>Maison-Station</t>
  </si>
  <si>
    <t>Lomé-Agbodrafo</t>
  </si>
  <si>
    <t>Hôtel-Maison mortuaire</t>
  </si>
  <si>
    <t xml:space="preserve">Lodging </t>
  </si>
  <si>
    <t>Feeding</t>
  </si>
  <si>
    <t>Hôtel-Station</t>
  </si>
  <si>
    <t>Agbodrafo-Lomé</t>
  </si>
  <si>
    <t>Achat de tampon à boîte automatique</t>
  </si>
  <si>
    <t>Travaux d'entretien et de reparation plomberie et électricité CITY BATIMENT Facture N°10-09-19</t>
  </si>
  <si>
    <t xml:space="preserve">Traveau d'entretien et de reparation climatiseurs AFRIC </t>
  </si>
  <si>
    <t>Achat de dynamo pour le coffre fort Ets LES AMIS Facture N° 000898</t>
  </si>
  <si>
    <t>Main d'œuvre réparation du coffre fort Ets LES AMIS Facture N° 000898</t>
  </si>
  <si>
    <t>Frais d'abonnement en boîte postale STP Reçu N°600294109358492019018575</t>
  </si>
  <si>
    <t>Abonnement Internet mois d'octobre 2019 TOGO TELECOM Reçu N° 1-5725931330</t>
  </si>
  <si>
    <t>Chèque N°2330844 Facture d'électricité mois de septembre 2019 CEET Fac N°09 2019 FE 9090040153486</t>
  </si>
  <si>
    <t>Virement frais de gardiennage mois d'Octobre 2019 MRG-GR Fac N°1326/MRG-GR/10/2019</t>
  </si>
  <si>
    <t>Paiement facture d'eau mois de juilllet 2019 TDE Fac N° FE595JI105758</t>
  </si>
  <si>
    <t>Chèque N°2330841 frais CNSS mois de septembre 2019 CNSS Reçu N° 546745</t>
  </si>
  <si>
    <t>Achat d'encre imprimante ETS GOD FIRST Fac N°373</t>
  </si>
  <si>
    <t>Achat  de carte de recharge pour le bureau TC Reçu N° 0106361</t>
  </si>
  <si>
    <t>Réparation du portable I33 Ets RESEAU PLUS Fac N°00195</t>
  </si>
  <si>
    <t>Étiquettes de colonnes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</si>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</sst>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5" formatCode="dd/mm/yy;@"/>
    <numFmt numFmtId="166" formatCode="_-* #,##0\ _€_-;\-* #,##0\ _€_-;_-* &quot;-&quot;??\ _€_-;_-@_-"/>
    <numFmt numFmtId="171" formatCode="[$-409]d\-mmm\-yy;@"/>
    <numFmt numFmtId="173" formatCode="_-* #,##0.000\ _€_-;\-* #,##0.000\ _€_-;_-* &quot;-&quot;??\ _€_-;_-@_-"/>
    <numFmt numFmtId="174" formatCode="[$]dd/mm/yyyy;@"/>
  </numFmts>
  <fonts count="4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4" fillId="0" borderId="0"/>
    <xf numFmtId="0" fontId="27" fillId="0" borderId="0" applyNumberFormat="0" applyFill="0" applyBorder="0" applyProtection="0">
      <alignment vertical="top" wrapText="1"/>
    </xf>
    <xf numFmtId="0" fontId="4" fillId="0" borderId="0"/>
    <xf numFmtId="0" fontId="28" fillId="0" borderId="0" applyNumberFormat="0" applyFill="0" applyBorder="0" applyProtection="0">
      <alignment vertical="top" wrapText="1"/>
    </xf>
    <xf numFmtId="0" fontId="29" fillId="0" borderId="0"/>
    <xf numFmtId="0" fontId="29" fillId="0" borderId="0"/>
    <xf numFmtId="0" fontId="28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1" fillId="0" borderId="0" applyNumberFormat="0" applyFill="0" applyBorder="0" applyProtection="0">
      <alignment vertical="top" wrapText="1"/>
    </xf>
  </cellStyleXfs>
  <cellXfs count="324">
    <xf numFmtId="0" fontId="0" fillId="0" borderId="0" xfId="0"/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1" fillId="0" borderId="0" xfId="0" applyFont="1" applyAlignment="1"/>
    <xf numFmtId="17" fontId="15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20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4" fontId="0" fillId="0" borderId="7" xfId="0" applyNumberFormat="1" applyFill="1" applyBorder="1" applyAlignment="1">
      <alignment vertical="center"/>
    </xf>
    <xf numFmtId="0" fontId="20" fillId="0" borderId="8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4" fillId="0" borderId="0" xfId="0" applyNumberFormat="1" applyFont="1" applyAlignment="1">
      <alignment horizontal="center" vertical="center"/>
    </xf>
    <xf numFmtId="14" fontId="33" fillId="0" borderId="46" xfId="0" applyNumberFormat="1" applyFont="1" applyFill="1" applyBorder="1" applyAlignment="1">
      <alignment vertical="top" wrapText="1"/>
    </xf>
    <xf numFmtId="0" fontId="34" fillId="0" borderId="46" xfId="0" applyFont="1" applyFill="1" applyBorder="1" applyAlignment="1">
      <alignment horizontal="left" vertical="center"/>
    </xf>
    <xf numFmtId="0" fontId="34" fillId="0" borderId="46" xfId="0" applyFont="1" applyFill="1" applyBorder="1" applyAlignment="1"/>
    <xf numFmtId="0" fontId="34" fillId="0" borderId="46" xfId="0" applyNumberFormat="1" applyFont="1" applyFill="1" applyBorder="1" applyAlignment="1">
      <alignment horizontal="left" vertical="center"/>
    </xf>
    <xf numFmtId="0" fontId="36" fillId="0" borderId="0" xfId="0" applyFont="1"/>
    <xf numFmtId="3" fontId="34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6" fontId="34" fillId="0" borderId="48" xfId="4" applyNumberFormat="1" applyFont="1" applyFill="1" applyBorder="1" applyAlignment="1">
      <alignment horizontal="left"/>
    </xf>
    <xf numFmtId="43" fontId="5" fillId="0" borderId="46" xfId="4" applyFont="1" applyBorder="1" applyAlignment="1">
      <alignment wrapText="1"/>
    </xf>
    <xf numFmtId="43" fontId="5" fillId="0" borderId="45" xfId="4" applyFont="1" applyBorder="1" applyAlignment="1">
      <alignment wrapText="1"/>
    </xf>
    <xf numFmtId="173" fontId="33" fillId="0" borderId="46" xfId="4" applyNumberFormat="1" applyFont="1" applyBorder="1" applyAlignment="1">
      <alignment vertical="top" wrapText="1"/>
    </xf>
    <xf numFmtId="1" fontId="33" fillId="0" borderId="49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vertical="top" wrapText="1"/>
    </xf>
    <xf numFmtId="0" fontId="36" fillId="0" borderId="46" xfId="0" applyFont="1" applyBorder="1"/>
    <xf numFmtId="14" fontId="33" fillId="0" borderId="35" xfId="0" applyNumberFormat="1" applyFont="1" applyFill="1" applyBorder="1" applyAlignment="1">
      <alignment vertical="top" wrapText="1"/>
    </xf>
    <xf numFmtId="0" fontId="34" fillId="0" borderId="50" xfId="0" applyFont="1" applyFill="1" applyBorder="1" applyAlignment="1">
      <alignment horizontal="left"/>
    </xf>
    <xf numFmtId="0" fontId="34" fillId="0" borderId="35" xfId="0" applyFont="1" applyFill="1" applyBorder="1" applyAlignment="1">
      <alignment horizontal="left" vertical="center"/>
    </xf>
    <xf numFmtId="0" fontId="34" fillId="0" borderId="35" xfId="0" applyFont="1" applyFill="1" applyBorder="1" applyAlignment="1"/>
    <xf numFmtId="166" fontId="34" fillId="0" borderId="51" xfId="4" applyNumberFormat="1" applyFont="1" applyFill="1" applyBorder="1" applyAlignment="1">
      <alignment horizontal="left"/>
    </xf>
    <xf numFmtId="43" fontId="5" fillId="0" borderId="7" xfId="4" applyFont="1" applyBorder="1" applyAlignment="1">
      <alignment wrapText="1"/>
    </xf>
    <xf numFmtId="43" fontId="5" fillId="0" borderId="35" xfId="4" applyFont="1" applyBorder="1" applyAlignment="1">
      <alignment wrapText="1"/>
    </xf>
    <xf numFmtId="173" fontId="33" fillId="0" borderId="35" xfId="4" applyNumberFormat="1" applyFont="1" applyBorder="1" applyAlignment="1">
      <alignment vertical="top" wrapText="1"/>
    </xf>
    <xf numFmtId="1" fontId="33" fillId="0" borderId="52" xfId="0" applyNumberFormat="1" applyFont="1" applyFill="1" applyBorder="1" applyAlignment="1">
      <alignment horizontal="left" vertical="top" wrapText="1"/>
    </xf>
    <xf numFmtId="0" fontId="36" fillId="0" borderId="35" xfId="0" applyFont="1" applyBorder="1"/>
    <xf numFmtId="0" fontId="34" fillId="0" borderId="9" xfId="0" applyFont="1" applyFill="1" applyBorder="1" applyAlignment="1">
      <alignment vertical="top" wrapText="1"/>
    </xf>
    <xf numFmtId="0" fontId="34" fillId="0" borderId="35" xfId="0" applyNumberFormat="1" applyFont="1" applyFill="1" applyBorder="1" applyAlignment="1">
      <alignment horizontal="left" vertical="center"/>
    </xf>
    <xf numFmtId="0" fontId="35" fillId="0" borderId="46" xfId="0" applyNumberFormat="1" applyFont="1" applyFill="1" applyBorder="1" applyAlignment="1">
      <alignment horizontal="center" vertical="center" wrapText="1"/>
    </xf>
    <xf numFmtId="0" fontId="35" fillId="0" borderId="46" xfId="0" applyNumberFormat="1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4" fontId="35" fillId="0" borderId="46" xfId="0" applyNumberFormat="1" applyFont="1" applyFill="1" applyBorder="1" applyAlignment="1">
      <alignment vertical="top" wrapText="1"/>
    </xf>
    <xf numFmtId="4" fontId="35" fillId="0" borderId="4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14" fontId="36" fillId="0" borderId="46" xfId="0" applyNumberFormat="1" applyFont="1" applyFill="1" applyBorder="1" applyAlignment="1">
      <alignment horizontal="right"/>
    </xf>
    <xf numFmtId="166" fontId="34" fillId="0" borderId="47" xfId="4" applyNumberFormat="1" applyFont="1" applyFill="1" applyBorder="1" applyAlignment="1">
      <alignment horizontal="left"/>
    </xf>
    <xf numFmtId="0" fontId="34" fillId="0" borderId="46" xfId="0" applyFont="1" applyFill="1" applyBorder="1" applyAlignment="1">
      <alignment vertical="top" wrapText="1"/>
    </xf>
    <xf numFmtId="0" fontId="36" fillId="0" borderId="46" xfId="0" applyFont="1" applyFill="1" applyBorder="1"/>
    <xf numFmtId="0" fontId="34" fillId="0" borderId="46" xfId="0" applyFont="1" applyFill="1" applyBorder="1" applyAlignment="1">
      <alignment horizontal="center" wrapText="1"/>
    </xf>
    <xf numFmtId="3" fontId="34" fillId="0" borderId="0" xfId="0" applyNumberFormat="1" applyFont="1" applyFill="1" applyBorder="1"/>
    <xf numFmtId="0" fontId="34" fillId="0" borderId="46" xfId="0" applyFont="1" applyFill="1" applyBorder="1"/>
    <xf numFmtId="1" fontId="33" fillId="0" borderId="46" xfId="0" applyNumberFormat="1" applyFont="1" applyFill="1" applyBorder="1" applyAlignment="1">
      <alignment horizontal="left" wrapText="1"/>
    </xf>
    <xf numFmtId="1" fontId="33" fillId="0" borderId="46" xfId="15" applyNumberFormat="1" applyFont="1" applyFill="1" applyBorder="1" applyAlignment="1">
      <alignment horizontal="left"/>
    </xf>
    <xf numFmtId="1" fontId="33" fillId="0" borderId="46" xfId="15" applyNumberFormat="1" applyFont="1" applyFill="1" applyBorder="1" applyAlignment="1">
      <alignment horizontal="left" wrapText="1"/>
    </xf>
    <xf numFmtId="0" fontId="36" fillId="0" borderId="46" xfId="0" applyFont="1" applyFill="1" applyBorder="1" applyAlignment="1">
      <alignment horizontal="left"/>
    </xf>
    <xf numFmtId="0" fontId="34" fillId="0" borderId="47" xfId="0" applyFont="1" applyFill="1" applyBorder="1" applyAlignment="1">
      <alignment vertical="top" wrapText="1"/>
    </xf>
    <xf numFmtId="0" fontId="34" fillId="0" borderId="35" xfId="0" applyFont="1" applyFill="1" applyBorder="1" applyAlignment="1">
      <alignment vertical="top" wrapText="1"/>
    </xf>
    <xf numFmtId="1" fontId="33" fillId="0" borderId="35" xfId="0" applyNumberFormat="1" applyFont="1" applyFill="1" applyBorder="1" applyAlignment="1">
      <alignment horizontal="left" wrapText="1"/>
    </xf>
    <xf numFmtId="0" fontId="36" fillId="0" borderId="35" xfId="0" applyFont="1" applyFill="1" applyBorder="1" applyAlignment="1">
      <alignment horizontal="left"/>
    </xf>
    <xf numFmtId="1" fontId="33" fillId="0" borderId="35" xfId="15" applyNumberFormat="1" applyFont="1" applyFill="1" applyBorder="1" applyAlignment="1">
      <alignment horizontal="left" wrapText="1"/>
    </xf>
    <xf numFmtId="0" fontId="34" fillId="0" borderId="46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166" fontId="34" fillId="0" borderId="0" xfId="4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wrapText="1"/>
    </xf>
    <xf numFmtId="0" fontId="34" fillId="0" borderId="46" xfId="0" applyFont="1" applyFill="1" applyBorder="1" applyAlignment="1">
      <alignment wrapText="1"/>
    </xf>
    <xf numFmtId="166" fontId="34" fillId="0" borderId="46" xfId="4" applyNumberFormat="1" applyFont="1" applyFill="1" applyBorder="1" applyAlignment="1">
      <alignment horizontal="left"/>
    </xf>
    <xf numFmtId="1" fontId="33" fillId="0" borderId="46" xfId="0" applyNumberFormat="1" applyFont="1" applyFill="1" applyBorder="1" applyAlignment="1">
      <alignment horizontal="left" vertical="top" wrapText="1"/>
    </xf>
    <xf numFmtId="1" fontId="34" fillId="0" borderId="46" xfId="15" applyNumberFormat="1" applyFont="1" applyFill="1" applyBorder="1" applyAlignment="1">
      <alignment horizontal="left"/>
    </xf>
    <xf numFmtId="1" fontId="33" fillId="0" borderId="56" xfId="0" applyNumberFormat="1" applyFont="1" applyFill="1" applyBorder="1" applyAlignment="1">
      <alignment horizontal="left"/>
    </xf>
    <xf numFmtId="1" fontId="33" fillId="0" borderId="56" xfId="0" applyNumberFormat="1" applyFont="1" applyFill="1" applyBorder="1" applyAlignment="1">
      <alignment horizontal="left" wrapText="1"/>
    </xf>
    <xf numFmtId="0" fontId="34" fillId="0" borderId="55" xfId="0" applyFont="1" applyFill="1" applyBorder="1" applyAlignment="1">
      <alignment horizontal="left" vertical="center"/>
    </xf>
    <xf numFmtId="166" fontId="34" fillId="0" borderId="56" xfId="4" applyNumberFormat="1" applyFont="1" applyFill="1" applyBorder="1" applyAlignment="1">
      <alignment horizontal="left"/>
    </xf>
    <xf numFmtId="1" fontId="33" fillId="0" borderId="56" xfId="0" applyNumberFormat="1" applyFont="1" applyFill="1" applyBorder="1" applyAlignment="1">
      <alignment horizontal="left" vertical="top" wrapText="1"/>
    </xf>
    <xf numFmtId="0" fontId="34" fillId="0" borderId="56" xfId="0" applyFont="1" applyFill="1" applyBorder="1" applyAlignment="1">
      <alignment vertical="top" wrapText="1"/>
    </xf>
    <xf numFmtId="0" fontId="34" fillId="0" borderId="56" xfId="0" applyFont="1" applyFill="1" applyBorder="1" applyAlignment="1"/>
    <xf numFmtId="1" fontId="33" fillId="0" borderId="55" xfId="15" applyNumberFormat="1" applyFont="1" applyFill="1" applyBorder="1" applyAlignment="1">
      <alignment horizontal="left"/>
    </xf>
    <xf numFmtId="1" fontId="33" fillId="0" borderId="0" xfId="15" applyNumberFormat="1" applyFont="1" applyFill="1" applyBorder="1" applyAlignment="1">
      <alignment horizontal="left"/>
    </xf>
    <xf numFmtId="1" fontId="33" fillId="0" borderId="54" xfId="15" applyNumberFormat="1" applyFont="1" applyFill="1" applyBorder="1" applyAlignment="1">
      <alignment horizontal="left"/>
    </xf>
    <xf numFmtId="0" fontId="34" fillId="0" borderId="54" xfId="0" applyFont="1" applyFill="1" applyBorder="1" applyAlignment="1">
      <alignment horizontal="left" vertical="center"/>
    </xf>
    <xf numFmtId="1" fontId="33" fillId="0" borderId="46" xfId="0" applyNumberFormat="1" applyFont="1" applyFill="1" applyBorder="1" applyAlignment="1">
      <alignment horizontal="left"/>
    </xf>
    <xf numFmtId="0" fontId="34" fillId="0" borderId="56" xfId="0" applyFont="1" applyFill="1" applyBorder="1" applyAlignment="1">
      <alignment horizontal="left" vertical="center"/>
    </xf>
    <xf numFmtId="1" fontId="33" fillId="0" borderId="56" xfId="15" applyNumberFormat="1" applyFont="1" applyFill="1" applyBorder="1" applyAlignment="1">
      <alignment horizontal="left"/>
    </xf>
    <xf numFmtId="1" fontId="34" fillId="0" borderId="56" xfId="15" applyNumberFormat="1" applyFont="1" applyFill="1" applyBorder="1" applyAlignment="1">
      <alignment horizontal="left"/>
    </xf>
    <xf numFmtId="0" fontId="34" fillId="0" borderId="56" xfId="0" applyFont="1" applyFill="1" applyBorder="1" applyAlignment="1">
      <alignment horizontal="left"/>
    </xf>
    <xf numFmtId="0" fontId="36" fillId="0" borderId="56" xfId="0" applyFont="1" applyFill="1" applyBorder="1" applyAlignment="1">
      <alignment horizontal="left"/>
    </xf>
    <xf numFmtId="1" fontId="8" fillId="3" borderId="48" xfId="0" applyNumberFormat="1" applyFont="1" applyFill="1" applyBorder="1" applyAlignment="1">
      <alignment horizontal="left" vertical="center"/>
    </xf>
    <xf numFmtId="1" fontId="33" fillId="0" borderId="48" xfId="0" applyNumberFormat="1" applyFont="1" applyFill="1" applyBorder="1" applyAlignment="1">
      <alignment horizontal="left" vertical="top" wrapText="1"/>
    </xf>
    <xf numFmtId="174" fontId="36" fillId="0" borderId="46" xfId="0" applyNumberFormat="1" applyFont="1" applyFill="1" applyBorder="1" applyAlignment="1">
      <alignment horizontal="right"/>
    </xf>
    <xf numFmtId="174" fontId="34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left"/>
    </xf>
    <xf numFmtId="1" fontId="33" fillId="0" borderId="63" xfId="0" applyNumberFormat="1" applyFont="1" applyFill="1" applyBorder="1" applyAlignment="1">
      <alignment horizontal="left"/>
    </xf>
    <xf numFmtId="1" fontId="33" fillId="0" borderId="63" xfId="0" applyNumberFormat="1" applyFont="1" applyFill="1" applyBorder="1" applyAlignment="1">
      <alignment horizontal="left" vertical="top" wrapText="1"/>
    </xf>
    <xf numFmtId="0" fontId="34" fillId="0" borderId="63" xfId="0" applyFont="1" applyFill="1" applyBorder="1" applyAlignment="1">
      <alignment vertical="top" wrapText="1"/>
    </xf>
    <xf numFmtId="0" fontId="34" fillId="0" borderId="63" xfId="0" applyFont="1" applyFill="1" applyBorder="1" applyAlignment="1">
      <alignment horizontal="center" wrapText="1"/>
    </xf>
    <xf numFmtId="0" fontId="34" fillId="0" borderId="63" xfId="0" applyFont="1" applyFill="1" applyBorder="1" applyAlignment="1">
      <alignment horizontal="left" vertical="center"/>
    </xf>
    <xf numFmtId="1" fontId="33" fillId="0" borderId="66" xfId="0" applyNumberFormat="1" applyFont="1" applyFill="1" applyBorder="1" applyAlignment="1">
      <alignment horizontal="left" vertical="top" wrapText="1"/>
    </xf>
    <xf numFmtId="1" fontId="33" fillId="0" borderId="63" xfId="0" applyNumberFormat="1" applyFont="1" applyFill="1" applyBorder="1" applyAlignment="1">
      <alignment horizontal="left" wrapText="1"/>
    </xf>
    <xf numFmtId="1" fontId="33" fillId="0" borderId="63" xfId="15" applyNumberFormat="1" applyFont="1" applyFill="1" applyBorder="1" applyAlignment="1">
      <alignment horizontal="left"/>
    </xf>
    <xf numFmtId="1" fontId="33" fillId="0" borderId="64" xfId="15" applyNumberFormat="1" applyFont="1" applyFill="1" applyBorder="1" applyAlignment="1">
      <alignment horizontal="left"/>
    </xf>
    <xf numFmtId="1" fontId="33" fillId="0" borderId="65" xfId="0" applyNumberFormat="1" applyFont="1" applyFill="1" applyBorder="1" applyAlignment="1">
      <alignment horizontal="left"/>
    </xf>
    <xf numFmtId="0" fontId="34" fillId="0" borderId="66" xfId="0" applyFont="1" applyFill="1" applyBorder="1" applyAlignment="1">
      <alignment vertical="top" wrapText="1"/>
    </xf>
    <xf numFmtId="0" fontId="34" fillId="0" borderId="69" xfId="0" applyFont="1" applyFill="1" applyBorder="1" applyAlignment="1">
      <alignment horizontal="left"/>
    </xf>
    <xf numFmtId="0" fontId="34" fillId="0" borderId="55" xfId="0" applyFont="1" applyFill="1" applyBorder="1" applyAlignment="1">
      <alignment horizontal="left"/>
    </xf>
    <xf numFmtId="0" fontId="36" fillId="0" borderId="55" xfId="0" applyFont="1" applyFill="1" applyBorder="1" applyAlignment="1">
      <alignment horizontal="left"/>
    </xf>
    <xf numFmtId="0" fontId="34" fillId="0" borderId="55" xfId="0" applyFont="1" applyFill="1" applyBorder="1" applyAlignment="1">
      <alignment wrapText="1"/>
    </xf>
    <xf numFmtId="0" fontId="34" fillId="0" borderId="55" xfId="0" applyFont="1" applyFill="1" applyBorder="1" applyAlignment="1"/>
    <xf numFmtId="1" fontId="33" fillId="0" borderId="56" xfId="15" applyNumberFormat="1" applyFont="1" applyFill="1" applyBorder="1" applyAlignment="1">
      <alignment horizontal="left" wrapText="1"/>
    </xf>
    <xf numFmtId="1" fontId="8" fillId="3" borderId="56" xfId="0" applyNumberFormat="1" applyFont="1" applyFill="1" applyBorder="1" applyAlignment="1">
      <alignment horizontal="left" vertical="center"/>
    </xf>
    <xf numFmtId="1" fontId="33" fillId="0" borderId="2" xfId="0" applyNumberFormat="1" applyFont="1" applyFill="1" applyBorder="1" applyAlignment="1">
      <alignment horizontal="left"/>
    </xf>
    <xf numFmtId="1" fontId="33" fillId="0" borderId="41" xfId="15" applyNumberFormat="1" applyFont="1" applyFill="1" applyBorder="1" applyAlignment="1">
      <alignment horizontal="left"/>
    </xf>
    <xf numFmtId="1" fontId="33" fillId="0" borderId="41" xfId="0" applyNumberFormat="1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left" vertical="center"/>
    </xf>
    <xf numFmtId="1" fontId="33" fillId="0" borderId="2" xfId="0" applyNumberFormat="1" applyFont="1" applyFill="1" applyBorder="1" applyAlignment="1">
      <alignment horizontal="left" wrapText="1"/>
    </xf>
    <xf numFmtId="1" fontId="33" fillId="0" borderId="42" xfId="0" applyNumberFormat="1" applyFont="1" applyFill="1" applyBorder="1" applyAlignment="1">
      <alignment horizontal="left" wrapText="1"/>
    </xf>
    <xf numFmtId="0" fontId="34" fillId="0" borderId="41" xfId="0" applyFont="1" applyFill="1" applyBorder="1" applyAlignment="1">
      <alignment vertical="top" wrapText="1"/>
    </xf>
    <xf numFmtId="1" fontId="33" fillId="0" borderId="45" xfId="0" applyNumberFormat="1" applyFont="1" applyFill="1" applyBorder="1" applyAlignment="1">
      <alignment horizontal="left" wrapText="1"/>
    </xf>
    <xf numFmtId="43" fontId="6" fillId="3" borderId="41" xfId="4" applyNumberFormat="1" applyFont="1" applyFill="1" applyBorder="1" applyAlignment="1"/>
    <xf numFmtId="14" fontId="35" fillId="2" borderId="70" xfId="1" applyNumberFormat="1" applyFont="1" applyFill="1" applyBorder="1" applyAlignment="1">
      <alignment horizontal="center" vertical="center"/>
    </xf>
    <xf numFmtId="3" fontId="35" fillId="2" borderId="70" xfId="1" applyNumberFormat="1" applyFont="1" applyFill="1" applyBorder="1" applyAlignment="1">
      <alignment vertical="center"/>
    </xf>
    <xf numFmtId="3" fontId="35" fillId="2" borderId="70" xfId="1" applyNumberFormat="1" applyFont="1" applyFill="1" applyBorder="1" applyAlignment="1">
      <alignment horizontal="right" vertical="center" wrapText="1"/>
    </xf>
    <xf numFmtId="3" fontId="35" fillId="2" borderId="70" xfId="1" applyNumberFormat="1" applyFont="1" applyFill="1" applyBorder="1" applyAlignment="1">
      <alignment horizontal="center" vertical="center"/>
    </xf>
    <xf numFmtId="43" fontId="35" fillId="2" borderId="70" xfId="4" applyFont="1" applyFill="1" applyBorder="1" applyAlignment="1">
      <alignment horizontal="center" vertical="center"/>
    </xf>
    <xf numFmtId="3" fontId="35" fillId="2" borderId="70" xfId="1" applyNumberFormat="1" applyFont="1" applyFill="1" applyBorder="1" applyAlignment="1">
      <alignment horizontal="center" vertical="center" wrapText="1"/>
    </xf>
    <xf numFmtId="3" fontId="35" fillId="2" borderId="70" xfId="1" applyNumberFormat="1" applyFont="1" applyFill="1" applyBorder="1" applyAlignment="1">
      <alignment horizontal="left" vertical="center"/>
    </xf>
    <xf numFmtId="3" fontId="35" fillId="2" borderId="70" xfId="0" applyNumberFormat="1" applyFont="1" applyFill="1" applyBorder="1" applyAlignment="1">
      <alignment vertical="center"/>
    </xf>
    <xf numFmtId="14" fontId="33" fillId="0" borderId="70" xfId="0" applyNumberFormat="1" applyFont="1" applyFill="1" applyBorder="1" applyAlignment="1">
      <alignment vertical="top" wrapText="1"/>
    </xf>
    <xf numFmtId="0" fontId="34" fillId="0" borderId="70" xfId="0" applyFont="1" applyFill="1" applyBorder="1" applyAlignment="1">
      <alignment horizontal="left" vertical="center"/>
    </xf>
    <xf numFmtId="0" fontId="34" fillId="0" borderId="70" xfId="0" applyFont="1" applyFill="1" applyBorder="1" applyAlignment="1"/>
    <xf numFmtId="166" fontId="34" fillId="0" borderId="71" xfId="4" applyNumberFormat="1" applyFont="1" applyFill="1" applyBorder="1" applyAlignment="1">
      <alignment horizontal="left"/>
    </xf>
    <xf numFmtId="43" fontId="5" fillId="0" borderId="68" xfId="4" applyFont="1" applyBorder="1" applyAlignment="1">
      <alignment wrapText="1"/>
    </xf>
    <xf numFmtId="43" fontId="5" fillId="0" borderId="63" xfId="4" applyFont="1" applyBorder="1" applyAlignment="1">
      <alignment wrapText="1"/>
    </xf>
    <xf numFmtId="173" fontId="33" fillId="0" borderId="63" xfId="4" applyNumberFormat="1" applyFont="1" applyBorder="1" applyAlignment="1">
      <alignment vertical="top" wrapText="1"/>
    </xf>
    <xf numFmtId="1" fontId="33" fillId="0" borderId="72" xfId="0" applyNumberFormat="1" applyFont="1" applyFill="1" applyBorder="1" applyAlignment="1">
      <alignment horizontal="left" vertical="top" wrapText="1"/>
    </xf>
    <xf numFmtId="0" fontId="36" fillId="0" borderId="57" xfId="0" applyFont="1" applyBorder="1"/>
    <xf numFmtId="0" fontId="34" fillId="0" borderId="59" xfId="0" applyFont="1" applyFill="1" applyBorder="1" applyAlignment="1">
      <alignment vertical="top" wrapText="1"/>
    </xf>
    <xf numFmtId="0" fontId="34" fillId="0" borderId="57" xfId="0" applyNumberFormat="1" applyFont="1" applyFill="1" applyBorder="1" applyAlignment="1">
      <alignment horizontal="left" vertical="center"/>
    </xf>
    <xf numFmtId="14" fontId="33" fillId="0" borderId="57" xfId="0" applyNumberFormat="1" applyFont="1" applyFill="1" applyBorder="1" applyAlignment="1">
      <alignment vertical="top" wrapText="1"/>
    </xf>
    <xf numFmtId="1" fontId="33" fillId="0" borderId="73" xfId="0" applyNumberFormat="1" applyFont="1" applyFill="1" applyBorder="1" applyAlignment="1">
      <alignment horizontal="left"/>
    </xf>
    <xf numFmtId="166" fontId="34" fillId="0" borderId="73" xfId="4" applyNumberFormat="1" applyFont="1" applyFill="1" applyBorder="1" applyAlignment="1">
      <alignment horizontal="left"/>
    </xf>
    <xf numFmtId="1" fontId="33" fillId="0" borderId="73" xfId="0" applyNumberFormat="1" applyFont="1" applyFill="1" applyBorder="1" applyAlignment="1">
      <alignment horizontal="left" vertical="top" wrapText="1"/>
    </xf>
    <xf numFmtId="0" fontId="34" fillId="0" borderId="73" xfId="0" applyFont="1" applyFill="1" applyBorder="1" applyAlignment="1">
      <alignment horizontal="left" vertical="center"/>
    </xf>
    <xf numFmtId="1" fontId="33" fillId="0" borderId="42" xfId="0" applyNumberFormat="1" applyFont="1" applyFill="1" applyBorder="1" applyAlignment="1">
      <alignment horizontal="left"/>
    </xf>
    <xf numFmtId="0" fontId="34" fillId="0" borderId="73" xfId="0" applyFont="1" applyFill="1" applyBorder="1" applyAlignment="1">
      <alignment vertical="top" wrapText="1"/>
    </xf>
    <xf numFmtId="1" fontId="33" fillId="0" borderId="57" xfId="0" applyNumberFormat="1" applyFont="1" applyFill="1" applyBorder="1" applyAlignment="1">
      <alignment horizontal="left" wrapText="1"/>
    </xf>
    <xf numFmtId="0" fontId="34" fillId="0" borderId="74" xfId="0" applyFont="1" applyFill="1" applyBorder="1" applyAlignment="1">
      <alignment horizontal="left" vertical="center"/>
    </xf>
    <xf numFmtId="0" fontId="34" fillId="0" borderId="74" xfId="0" applyFont="1" applyFill="1" applyBorder="1" applyAlignment="1"/>
    <xf numFmtId="43" fontId="5" fillId="0" borderId="43" xfId="4" applyFont="1" applyBorder="1" applyAlignment="1">
      <alignment wrapText="1"/>
    </xf>
    <xf numFmtId="43" fontId="5" fillId="0" borderId="41" xfId="4" applyFont="1" applyBorder="1" applyAlignment="1">
      <alignment wrapText="1"/>
    </xf>
    <xf numFmtId="0" fontId="36" fillId="0" borderId="41" xfId="0" applyFont="1" applyFill="1" applyBorder="1"/>
    <xf numFmtId="1" fontId="33" fillId="0" borderId="41" xfId="0" applyNumberFormat="1" applyFont="1" applyFill="1" applyBorder="1" applyAlignment="1">
      <alignment horizontal="left" vertical="top" wrapText="1"/>
    </xf>
    <xf numFmtId="0" fontId="36" fillId="0" borderId="41" xfId="0" applyFont="1" applyBorder="1"/>
    <xf numFmtId="0" fontId="34" fillId="0" borderId="41" xfId="0" applyFont="1" applyFill="1" applyBorder="1"/>
    <xf numFmtId="14" fontId="36" fillId="0" borderId="46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34" fillId="0" borderId="75" xfId="4" applyNumberFormat="1" applyFont="1" applyFill="1" applyBorder="1" applyAlignment="1">
      <alignment horizontal="left"/>
    </xf>
    <xf numFmtId="174" fontId="34" fillId="0" borderId="46" xfId="0" applyNumberFormat="1" applyFont="1" applyFill="1" applyBorder="1" applyAlignment="1">
      <alignment horizontal="right"/>
    </xf>
    <xf numFmtId="1" fontId="34" fillId="0" borderId="46" xfId="0" applyNumberFormat="1" applyFont="1" applyFill="1" applyBorder="1" applyAlignment="1">
      <alignment horizontal="left"/>
    </xf>
    <xf numFmtId="1" fontId="34" fillId="0" borderId="46" xfId="0" applyNumberFormat="1" applyFont="1" applyFill="1" applyBorder="1" applyAlignment="1">
      <alignment horizontal="left" wrapText="1"/>
    </xf>
    <xf numFmtId="0" fontId="7" fillId="0" borderId="0" xfId="0" applyFont="1" applyAlignment="1"/>
    <xf numFmtId="0" fontId="37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3" fontId="7" fillId="0" borderId="23" xfId="4" applyFont="1" applyBorder="1" applyAlignment="1">
      <alignment vertical="center"/>
    </xf>
    <xf numFmtId="165" fontId="2" fillId="3" borderId="37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" fontId="42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14" fontId="42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4" fontId="9" fillId="3" borderId="57" xfId="0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9" fillId="3" borderId="57" xfId="0" applyFont="1" applyFill="1" applyBorder="1" applyAlignment="1">
      <alignment horizontal="left"/>
    </xf>
    <xf numFmtId="166" fontId="9" fillId="3" borderId="57" xfId="4" applyNumberFormat="1" applyFont="1" applyFill="1" applyBorder="1" applyAlignment="1"/>
    <xf numFmtId="2" fontId="9" fillId="3" borderId="57" xfId="0" applyNumberFormat="1" applyFont="1" applyFill="1" applyBorder="1" applyAlignment="1">
      <alignment horizontal="left"/>
    </xf>
    <xf numFmtId="3" fontId="9" fillId="3" borderId="57" xfId="0" applyNumberFormat="1" applyFont="1" applyFill="1" applyBorder="1" applyAlignment="1">
      <alignment horizontal="center"/>
    </xf>
    <xf numFmtId="43" fontId="34" fillId="3" borderId="57" xfId="4" applyNumberFormat="1" applyFont="1" applyFill="1" applyBorder="1" applyAlignment="1"/>
    <xf numFmtId="0" fontId="9" fillId="3" borderId="44" xfId="0" applyFont="1" applyFill="1" applyBorder="1" applyAlignment="1">
      <alignment horizontal="left"/>
    </xf>
    <xf numFmtId="166" fontId="34" fillId="3" borderId="57" xfId="4" applyNumberFormat="1" applyFont="1" applyFill="1" applyBorder="1" applyAlignment="1"/>
    <xf numFmtId="171" fontId="9" fillId="3" borderId="57" xfId="0" applyNumberFormat="1" applyFont="1" applyFill="1" applyBorder="1" applyAlignment="1">
      <alignment horizontal="left"/>
    </xf>
    <xf numFmtId="0" fontId="34" fillId="3" borderId="57" xfId="0" applyFont="1" applyFill="1" applyBorder="1" applyAlignment="1">
      <alignment horizontal="left"/>
    </xf>
    <xf numFmtId="0" fontId="43" fillId="0" borderId="0" xfId="0" applyFont="1" applyAlignment="1"/>
    <xf numFmtId="14" fontId="36" fillId="3" borderId="57" xfId="0" applyNumberFormat="1" applyFont="1" applyFill="1" applyBorder="1"/>
    <xf numFmtId="1" fontId="36" fillId="3" borderId="57" xfId="0" applyNumberFormat="1" applyFont="1" applyFill="1" applyBorder="1"/>
    <xf numFmtId="0" fontId="34" fillId="3" borderId="63" xfId="0" applyFont="1" applyFill="1" applyBorder="1" applyAlignment="1">
      <alignment horizontal="left"/>
    </xf>
    <xf numFmtId="0" fontId="44" fillId="0" borderId="0" xfId="0" applyFont="1" applyAlignment="1"/>
    <xf numFmtId="43" fontId="9" fillId="3" borderId="57" xfId="4" applyNumberFormat="1" applyFont="1" applyFill="1" applyBorder="1" applyAlignment="1"/>
    <xf numFmtId="166" fontId="7" fillId="0" borderId="57" xfId="0" applyNumberFormat="1" applyFont="1" applyBorder="1" applyAlignment="1"/>
    <xf numFmtId="0" fontId="9" fillId="0" borderId="57" xfId="0" applyFont="1" applyFill="1" applyBorder="1" applyAlignment="1">
      <alignment horizontal="left"/>
    </xf>
    <xf numFmtId="43" fontId="9" fillId="0" borderId="57" xfId="4" applyNumberFormat="1" applyFont="1" applyFill="1" applyBorder="1" applyAlignment="1"/>
    <xf numFmtId="3" fontId="42" fillId="0" borderId="53" xfId="0" applyNumberFormat="1" applyFont="1" applyBorder="1" applyAlignment="1">
      <alignment vertical="center"/>
    </xf>
    <xf numFmtId="166" fontId="42" fillId="0" borderId="40" xfId="0" applyNumberFormat="1" applyFont="1" applyBorder="1" applyAlignment="1"/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8" xfId="0" applyFont="1" applyBorder="1" applyAlignment="1"/>
    <xf numFmtId="3" fontId="42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14" fontId="44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174" fontId="36" fillId="0" borderId="63" xfId="0" applyNumberFormat="1" applyFont="1" applyFill="1" applyBorder="1" applyAlignment="1">
      <alignment horizontal="right"/>
    </xf>
    <xf numFmtId="174" fontId="36" fillId="0" borderId="76" xfId="0" applyNumberFormat="1" applyFont="1" applyFill="1" applyBorder="1" applyAlignment="1">
      <alignment horizontal="right"/>
    </xf>
    <xf numFmtId="1" fontId="33" fillId="0" borderId="76" xfId="15" applyNumberFormat="1" applyFont="1" applyFill="1" applyBorder="1" applyAlignment="1">
      <alignment horizontal="left"/>
    </xf>
    <xf numFmtId="1" fontId="33" fillId="0" borderId="76" xfId="0" applyNumberFormat="1" applyFont="1" applyFill="1" applyBorder="1" applyAlignment="1">
      <alignment horizontal="left" wrapText="1"/>
    </xf>
    <xf numFmtId="0" fontId="34" fillId="0" borderId="76" xfId="0" applyFont="1" applyFill="1" applyBorder="1" applyAlignment="1">
      <alignment vertical="top" wrapText="1"/>
    </xf>
    <xf numFmtId="174" fontId="34" fillId="0" borderId="63" xfId="0" applyNumberFormat="1" applyFont="1" applyFill="1" applyBorder="1" applyAlignment="1"/>
    <xf numFmtId="0" fontId="34" fillId="0" borderId="63" xfId="0" applyFont="1" applyFill="1" applyBorder="1" applyAlignment="1">
      <alignment wrapText="1"/>
    </xf>
    <xf numFmtId="0" fontId="34" fillId="0" borderId="63" xfId="0" applyFont="1" applyFill="1" applyBorder="1" applyAlignment="1"/>
    <xf numFmtId="166" fontId="34" fillId="0" borderId="63" xfId="4" applyNumberFormat="1" applyFont="1" applyFill="1" applyBorder="1" applyAlignment="1">
      <alignment horizontal="left"/>
    </xf>
    <xf numFmtId="0" fontId="34" fillId="0" borderId="63" xfId="0" applyFont="1" applyFill="1" applyBorder="1" applyAlignment="1">
      <alignment horizontal="left" wrapText="1"/>
    </xf>
    <xf numFmtId="0" fontId="34" fillId="0" borderId="63" xfId="0" applyFont="1" applyFill="1" applyBorder="1"/>
    <xf numFmtId="174" fontId="34" fillId="0" borderId="46" xfId="0" applyNumberFormat="1" applyFont="1" applyFill="1" applyBorder="1" applyAlignment="1"/>
    <xf numFmtId="174" fontId="34" fillId="0" borderId="63" xfId="0" applyNumberFormat="1" applyFont="1" applyFill="1" applyBorder="1" applyAlignment="1">
      <alignment horizontal="right"/>
    </xf>
    <xf numFmtId="1" fontId="34" fillId="0" borderId="63" xfId="15" applyNumberFormat="1" applyFont="1" applyFill="1" applyBorder="1" applyAlignment="1">
      <alignment horizontal="left"/>
    </xf>
    <xf numFmtId="0" fontId="34" fillId="0" borderId="70" xfId="0" applyFont="1" applyFill="1" applyBorder="1" applyAlignment="1">
      <alignment wrapText="1"/>
    </xf>
    <xf numFmtId="1" fontId="33" fillId="0" borderId="59" xfId="0" applyNumberFormat="1" applyFont="1" applyFill="1" applyBorder="1" applyAlignment="1">
      <alignment horizontal="left"/>
    </xf>
    <xf numFmtId="1" fontId="34" fillId="0" borderId="63" xfId="0" applyNumberFormat="1" applyFont="1" applyFill="1" applyBorder="1" applyAlignment="1">
      <alignment horizontal="left"/>
    </xf>
    <xf numFmtId="1" fontId="33" fillId="0" borderId="76" xfId="0" applyNumberFormat="1" applyFont="1" applyFill="1" applyBorder="1" applyAlignment="1">
      <alignment horizontal="left"/>
    </xf>
    <xf numFmtId="1" fontId="34" fillId="0" borderId="63" xfId="0" applyNumberFormat="1" applyFont="1" applyFill="1" applyBorder="1" applyAlignment="1">
      <alignment horizontal="left" wrapText="1"/>
    </xf>
    <xf numFmtId="1" fontId="8" fillId="0" borderId="46" xfId="0" applyNumberFormat="1" applyFont="1" applyFill="1" applyBorder="1" applyAlignment="1">
      <alignment horizontal="left" wrapText="1"/>
    </xf>
    <xf numFmtId="0" fontId="34" fillId="0" borderId="46" xfId="0" applyFont="1" applyFill="1" applyBorder="1" applyAlignment="1">
      <alignment horizontal="left" wrapText="1"/>
    </xf>
    <xf numFmtId="0" fontId="34" fillId="0" borderId="47" xfId="0" applyFont="1" applyFill="1" applyBorder="1" applyAlignment="1">
      <alignment horizontal="left" wrapText="1"/>
    </xf>
    <xf numFmtId="174" fontId="35" fillId="0" borderId="46" xfId="0" applyNumberFormat="1" applyFont="1" applyFill="1" applyBorder="1" applyAlignment="1">
      <alignment horizontal="center" vertical="center"/>
    </xf>
    <xf numFmtId="0" fontId="35" fillId="0" borderId="4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left" vertical="center"/>
    </xf>
    <xf numFmtId="0" fontId="33" fillId="0" borderId="62" xfId="0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6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3" fontId="34" fillId="0" borderId="39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6" fillId="0" borderId="67" xfId="0" applyFont="1" applyBorder="1"/>
    <xf numFmtId="14" fontId="36" fillId="0" borderId="67" xfId="0" applyNumberFormat="1" applyFont="1" applyBorder="1"/>
    <xf numFmtId="43" fontId="5" fillId="0" borderId="67" xfId="4" applyFont="1" applyBorder="1" applyAlignment="1">
      <alignment wrapText="1"/>
    </xf>
    <xf numFmtId="0" fontId="34" fillId="0" borderId="67" xfId="0" applyNumberFormat="1" applyFont="1" applyFill="1" applyBorder="1" applyAlignment="1">
      <alignment horizontal="left" vertical="center"/>
    </xf>
    <xf numFmtId="0" fontId="34" fillId="0" borderId="67" xfId="0" applyFont="1" applyFill="1" applyBorder="1"/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28574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906000" y="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11641</xdr:rowOff>
    </xdr:to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9525</xdr:rowOff>
    </xdr:to>
    <xdr:sp macro="" textlink="">
      <xdr:nvSpPr>
        <xdr:cNvPr id="4" name="Text Box 34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28575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990600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9525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38099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9906000" y="654367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21166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0477500" y="6543675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9" name="Text Box 34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0477500" y="79248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40</xdr:row>
      <xdr:rowOff>0</xdr:rowOff>
    </xdr:from>
    <xdr:to>
      <xdr:col>7</xdr:col>
      <xdr:colOff>190500</xdr:colOff>
      <xdr:row>41</xdr:row>
      <xdr:rowOff>38100</xdr:rowOff>
    </xdr:to>
    <xdr:sp macro="" textlink="">
      <xdr:nvSpPr>
        <xdr:cNvPr id="10" name="Text Box 32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9906000" y="792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11" name="Text Box 34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0477500" y="79248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19\Rapports%20sur%20le%20site\Rapport%20Financier%20mois%20d'octobre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335.550013888889" createdVersion="5" refreshedVersion="5" minRefreshableVersion="3" recordCount="254">
  <cacheSource type="worksheet">
    <worksheetSource ref="A1:I255" sheet="Data Oct  2019" r:id="rId2"/>
  </cacheSource>
  <cacheFields count="9">
    <cacheField name="Dates" numFmtId="174">
      <sharedItems containsSemiMixedTypes="0" containsNonDate="0" containsDate="1" containsString="0" minDate="2019-10-01T00:00:00" maxDate="2019-11-01T00:00:00"/>
    </cacheField>
    <cacheField name="Détails" numFmtId="0">
      <sharedItems/>
    </cacheField>
    <cacheField name="Type de dépenses" numFmtId="0">
      <sharedItems count="14">
        <s v="Transport"/>
        <s v="Rent &amp; Utilities"/>
        <s v="Office materials"/>
        <s v="Personnel"/>
        <s v="Trust Building"/>
        <s v="Publications"/>
        <s v="Telephone"/>
        <s v="Services"/>
        <s v="Bonus"/>
        <s v="Jail Visit"/>
        <s v="Transfer Fees"/>
        <s v="Internet"/>
        <s v="Bank Fees"/>
        <s v="Travel subsistence"/>
      </sharedItems>
    </cacheField>
    <cacheField name="Departement" numFmtId="0">
      <sharedItems count="5">
        <s v="Office"/>
        <s v="Investigation"/>
        <s v="Legal"/>
        <s v="Media"/>
        <s v="Management"/>
      </sharedItems>
    </cacheField>
    <cacheField name="Montant dépensé FCFA" numFmtId="166">
      <sharedItems containsSemiMixedTypes="0" containsString="0" containsNumber="1" containsInteger="1" minValue="200" maxValue="294550"/>
    </cacheField>
    <cacheField name="Nom" numFmtId="0">
      <sharedItems count="6">
        <s v="Appolinaire"/>
        <s v="I33"/>
        <s v="ORABANK"/>
        <s v="Darius"/>
        <s v="Nicolas"/>
        <s v="I70"/>
      </sharedItems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">
  <r>
    <d v="2019-10-01T00:00:00"/>
    <s v="Transport pour paiement facture d'eau à la TDE"/>
    <x v="0"/>
    <x v="0"/>
    <n v="400"/>
    <x v="0"/>
    <s v="Wildcat"/>
    <s v="CA-10-02"/>
    <s v="OUI"/>
  </r>
  <r>
    <d v="2019-10-01T00:00:00"/>
    <s v="Paiement facture d'eau mois de juilllet 2019 TDE Fac N° FE595JI105758"/>
    <x v="1"/>
    <x v="0"/>
    <n v="2650"/>
    <x v="0"/>
    <s v="Wildcat"/>
    <s v="CA-10-02"/>
    <s v="OUI"/>
  </r>
  <r>
    <d v="2019-10-01T00:00:00"/>
    <s v="Transport Bureau-CEET pour paiement facture d'électricité"/>
    <x v="0"/>
    <x v="0"/>
    <n v="300"/>
    <x v="0"/>
    <s v="Wildcat"/>
    <s v="CA-10-03"/>
    <s v="OUI"/>
  </r>
  <r>
    <d v="2019-10-01T00:00:00"/>
    <s v="Transport CEET-Bureau pour paiement facture d'électricité"/>
    <x v="0"/>
    <x v="0"/>
    <n v="300"/>
    <x v="0"/>
    <s v="Wildcat"/>
    <s v="CA-10-03"/>
    <s v="OUI"/>
  </r>
  <r>
    <d v="2019-10-01T00:00:00"/>
    <s v="Bureau - Deckon"/>
    <x v="0"/>
    <x v="1"/>
    <n v="700"/>
    <x v="1"/>
    <s v="Wildcat"/>
    <s v="CA-10-01"/>
    <s v="OUI"/>
  </r>
  <r>
    <d v="2019-10-01T00:00:00"/>
    <s v="Deckon - Sotimex"/>
    <x v="0"/>
    <x v="1"/>
    <n v="300"/>
    <x v="1"/>
    <s v="Wildcat"/>
    <s v="CA-10-01"/>
    <s v="OUI"/>
  </r>
  <r>
    <d v="2019-10-01T00:00:00"/>
    <s v="Sotimex - Bureau"/>
    <x v="0"/>
    <x v="1"/>
    <n v="900"/>
    <x v="1"/>
    <s v="Wildcat"/>
    <s v="CA-10-01"/>
    <s v="OUI"/>
  </r>
  <r>
    <d v="2019-10-01T00:00:00"/>
    <s v="Achat de batterie et d'agenda"/>
    <x v="2"/>
    <x v="1"/>
    <n v="8000"/>
    <x v="1"/>
    <s v="Wildcat"/>
    <s v="CA-10-01"/>
    <s v="OUI"/>
  </r>
  <r>
    <d v="2019-10-02T00:00:00"/>
    <s v="Chèque N°2330841 frais CNSS mois de septembre 2019 CNSS Reçu N° 546745"/>
    <x v="3"/>
    <x v="0"/>
    <n v="294550"/>
    <x v="2"/>
    <s v="Wildcat"/>
    <s v="BQ-10-01"/>
    <s v="OUI"/>
  </r>
  <r>
    <d v="2019-10-02T00:00:00"/>
    <s v=" Frais de Transport Maison-Bureau"/>
    <x v="0"/>
    <x v="0"/>
    <n v="2000"/>
    <x v="0"/>
    <s v="Wildcat"/>
    <s v="CA-10-05"/>
    <s v="OUI"/>
  </r>
  <r>
    <d v="2019-10-02T00:00:00"/>
    <s v=" Frais de Transport Bureau-Maison"/>
    <x v="0"/>
    <x v="0"/>
    <n v="2000"/>
    <x v="0"/>
    <s v="Wildcat"/>
    <s v="CA-10-05"/>
    <s v="OUI"/>
  </r>
  <r>
    <d v="2019-10-02T00:00:00"/>
    <s v="Maison-Bureau pour le paiement des cotisations CNSS"/>
    <x v="0"/>
    <x v="2"/>
    <n v="500"/>
    <x v="3"/>
    <s v="Wildcat"/>
    <s v=" CA-10-04"/>
    <s v="OUI"/>
  </r>
  <r>
    <d v="2019-10-02T00:00:00"/>
    <s v="CNSS-Bureau"/>
    <x v="0"/>
    <x v="2"/>
    <n v="400"/>
    <x v="3"/>
    <s v="Wildcat"/>
    <s v=" CA-10-04"/>
    <s v="OUI"/>
  </r>
  <r>
    <d v="2019-10-03T00:00:00"/>
    <s v=" Frais de Transport Maison-Bureau"/>
    <x v="0"/>
    <x v="0"/>
    <n v="2000"/>
    <x v="0"/>
    <s v="Wildcat"/>
    <s v="CA-10-06"/>
    <s v="OUI"/>
  </r>
  <r>
    <d v="2019-10-03T00:00:00"/>
    <s v=" Frais de Transport Bureau-Maison"/>
    <x v="0"/>
    <x v="0"/>
    <n v="2000"/>
    <x v="0"/>
    <s v="Wildcat"/>
    <s v="CA-10-06"/>
    <s v="OUI"/>
  </r>
  <r>
    <d v="2019-10-03T00:00:00"/>
    <s v="Transport Bureau-Deckon pour achat d'encre imprimante"/>
    <x v="0"/>
    <x v="0"/>
    <n v="700"/>
    <x v="0"/>
    <s v="Wildcat"/>
    <s v="CA-10-08"/>
    <s v="OUI"/>
  </r>
  <r>
    <d v="2019-10-03T00:00:00"/>
    <s v="Transport Deckon-Bureau pour achat d'encre imprimante"/>
    <x v="0"/>
    <x v="0"/>
    <n v="700"/>
    <x v="0"/>
    <s v="Wildcat"/>
    <s v="CA-10-08"/>
    <s v="OUI"/>
  </r>
  <r>
    <d v="2019-10-03T00:00:00"/>
    <s v="Achat d'encre imprimante ETS GOD FIRST Fac N°373"/>
    <x v="2"/>
    <x v="0"/>
    <n v="36000"/>
    <x v="0"/>
    <s v="Wildcat"/>
    <s v="CA-10-08"/>
    <s v="OUI"/>
  </r>
  <r>
    <d v="2019-10-03T00:00:00"/>
    <s v="Bureau - Kpalla M1"/>
    <x v="0"/>
    <x v="1"/>
    <n v="1800"/>
    <x v="1"/>
    <s v="Wildcat"/>
    <s v="CA-10-07"/>
    <s v="OUI"/>
  </r>
  <r>
    <d v="2019-10-03T00:00:00"/>
    <s v="Kpalla - Bureau M1"/>
    <x v="0"/>
    <x v="1"/>
    <n v="1800"/>
    <x v="1"/>
    <s v="Wildcat"/>
    <s v="CA-10-07"/>
    <s v="OUI"/>
  </r>
  <r>
    <d v="2019-10-03T00:00:00"/>
    <s v="Boisson M1"/>
    <x v="4"/>
    <x v="1"/>
    <n v="1500"/>
    <x v="1"/>
    <s v="Wildcat"/>
    <s v="CA-10-07"/>
    <s v="OUI"/>
  </r>
  <r>
    <d v="2019-10-04T00:00:00"/>
    <s v="Abonnement journaux mois de septembre"/>
    <x v="5"/>
    <x v="0"/>
    <n v="6670"/>
    <x v="0"/>
    <s v="Wildcat"/>
    <s v="CA-10-10"/>
    <s v="OUI"/>
  </r>
  <r>
    <d v="2019-10-04T00:00:00"/>
    <s v=" Frais de Transport Maison-Bureau"/>
    <x v="0"/>
    <x v="0"/>
    <n v="2000"/>
    <x v="0"/>
    <s v="Wildcat"/>
    <s v="CA-10-11"/>
    <s v="OUI"/>
  </r>
  <r>
    <d v="2019-10-04T00:00:00"/>
    <s v=" Frais de Transport Bureau-Maison"/>
    <x v="0"/>
    <x v="0"/>
    <n v="2000"/>
    <x v="0"/>
    <s v="Wildcat"/>
    <s v="CA-10-11"/>
    <s v="OUI"/>
  </r>
  <r>
    <d v="2019-10-04T00:00:00"/>
    <s v="Bureau - Aképé M2"/>
    <x v="0"/>
    <x v="1"/>
    <n v="2500"/>
    <x v="1"/>
    <s v="Wildcat"/>
    <s v="CA-10-09"/>
    <s v="OUI"/>
  </r>
  <r>
    <d v="2019-10-04T00:00:00"/>
    <s v="Deplacement inter urbain M2"/>
    <x v="0"/>
    <x v="1"/>
    <n v="1300"/>
    <x v="1"/>
    <s v="Wildcat"/>
    <s v="CA-10-09"/>
    <s v="OUI"/>
  </r>
  <r>
    <d v="2019-10-04T00:00:00"/>
    <s v="Aképé - Bureau"/>
    <x v="0"/>
    <x v="1"/>
    <n v="2500"/>
    <x v="1"/>
    <s v="Wildcat"/>
    <s v="CA-10-09"/>
    <s v="OUI"/>
  </r>
  <r>
    <d v="2019-10-04T00:00:00"/>
    <s v="Boisson M2"/>
    <x v="4"/>
    <x v="1"/>
    <n v="1300"/>
    <x v="1"/>
    <s v="Wildcat"/>
    <s v="CA-10-09"/>
    <s v="OUI"/>
  </r>
  <r>
    <d v="2019-10-07T00:00:00"/>
    <s v="Achat  de carte de recharge pour le bureau TC Reçu N° 0106361"/>
    <x v="6"/>
    <x v="1"/>
    <n v="100000"/>
    <x v="0"/>
    <s v="Wildcat"/>
    <s v="CA-10-14"/>
    <s v="OUI"/>
  </r>
  <r>
    <d v="2019-10-07T00:00:00"/>
    <s v="Transport Bureau-Deckon pour achat de carte de recharge"/>
    <x v="0"/>
    <x v="0"/>
    <n v="700"/>
    <x v="0"/>
    <s v="Wildcat"/>
    <s v="CA-10-14"/>
    <s v="OUI"/>
  </r>
  <r>
    <d v="2019-10-07T00:00:00"/>
    <s v="Transport Deckon-Bureau pour achat de carte de recharge"/>
    <x v="0"/>
    <x v="0"/>
    <n v="700"/>
    <x v="0"/>
    <s v="Wildcat"/>
    <s v="CA-10-14"/>
    <s v="OUI"/>
  </r>
  <r>
    <d v="2019-10-07T00:00:00"/>
    <s v=" Frais de Transport Maison-Bureau"/>
    <x v="0"/>
    <x v="0"/>
    <n v="2000"/>
    <x v="0"/>
    <s v="Wildcat"/>
    <s v="CA-10-13"/>
    <s v="OUI"/>
  </r>
  <r>
    <d v="2019-10-07T00:00:00"/>
    <s v=" Frais de Transport Bureau-Maison"/>
    <x v="0"/>
    <x v="0"/>
    <n v="2000"/>
    <x v="0"/>
    <s v="Wildcat"/>
    <s v="CA-10-13"/>
    <s v="OUI"/>
  </r>
  <r>
    <d v="2019-10-07T00:00:00"/>
    <s v="Bureau - Nadregbe M3"/>
    <x v="0"/>
    <x v="1"/>
    <n v="1800"/>
    <x v="1"/>
    <s v="Wildcat"/>
    <s v="CA-10-12"/>
    <s v="OUI"/>
  </r>
  <r>
    <d v="2019-10-07T00:00:00"/>
    <s v="Nadregbe - Bureau M3"/>
    <x v="0"/>
    <x v="1"/>
    <n v="1800"/>
    <x v="1"/>
    <s v="Wildcat"/>
    <s v="CA-10-12"/>
    <s v="OUI"/>
  </r>
  <r>
    <d v="2019-10-07T00:00:00"/>
    <s v="Boisson M3"/>
    <x v="4"/>
    <x v="1"/>
    <n v="1500"/>
    <x v="1"/>
    <s v="Wildcat"/>
    <s v="CA-10-12"/>
    <s v="OUI"/>
  </r>
  <r>
    <d v="2019-10-08T00:00:00"/>
    <s v=" Frais de Transport Maison-Bureau"/>
    <x v="0"/>
    <x v="0"/>
    <n v="2000"/>
    <x v="0"/>
    <s v="Wildcat"/>
    <s v="CA-10-15"/>
    <s v="OUI"/>
  </r>
  <r>
    <d v="2019-10-08T00:00:00"/>
    <s v=" Frais de Transport Bureau-Maison"/>
    <x v="0"/>
    <x v="0"/>
    <n v="2000"/>
    <x v="0"/>
    <s v="Wildcat"/>
    <s v="CA-10-15"/>
    <s v="OUI"/>
  </r>
  <r>
    <d v="2019-10-08T00:00:00"/>
    <s v="bureau-baguida"/>
    <x v="0"/>
    <x v="3"/>
    <n v="1500"/>
    <x v="4"/>
    <s v="Wildcat"/>
    <s v="CA-10-17"/>
    <s v="OUI"/>
  </r>
  <r>
    <d v="2019-10-08T00:00:00"/>
    <s v="baguida-bureau"/>
    <x v="0"/>
    <x v="3"/>
    <n v="1800"/>
    <x v="4"/>
    <s v="Wildcat"/>
    <s v="CA-10-17"/>
    <s v="OUI"/>
  </r>
  <r>
    <d v="2019-10-08T00:00:00"/>
    <s v="Bureau-GTA pour les interviews"/>
    <x v="0"/>
    <x v="2"/>
    <n v="300"/>
    <x v="3"/>
    <s v="Wildcat"/>
    <s v=" CA-10-18"/>
    <s v="OUI"/>
  </r>
  <r>
    <d v="2019-10-08T00:00:00"/>
    <s v="GTA-Bureau"/>
    <x v="0"/>
    <x v="2"/>
    <n v="300"/>
    <x v="3"/>
    <s v="Wildcat"/>
    <s v=" CA-10-18"/>
    <s v="OUI"/>
  </r>
  <r>
    <d v="2019-10-08T00:00:00"/>
    <s v="Bureau - Aképé M4"/>
    <x v="0"/>
    <x v="1"/>
    <n v="2500"/>
    <x v="1"/>
    <s v="Wildcat"/>
    <s v="CA-10-16"/>
    <s v="OUI"/>
  </r>
  <r>
    <d v="2019-10-08T00:00:00"/>
    <s v="Deplacement inter urbain M4"/>
    <x v="0"/>
    <x v="1"/>
    <n v="1000"/>
    <x v="1"/>
    <s v="Wildcat"/>
    <s v="CA-10-16"/>
    <s v="OUI"/>
  </r>
  <r>
    <d v="2019-10-08T00:00:00"/>
    <s v="Aképé - Bureau M4"/>
    <x v="0"/>
    <x v="1"/>
    <n v="2500"/>
    <x v="1"/>
    <s v="Wildcat"/>
    <s v="CA-10-16"/>
    <s v="OUI"/>
  </r>
  <r>
    <d v="2019-10-08T00:00:00"/>
    <s v="Boisson M4"/>
    <x v="4"/>
    <x v="1"/>
    <n v="1700"/>
    <x v="1"/>
    <s v="Wildcat"/>
    <s v="CA-10-16"/>
    <s v="OUI"/>
  </r>
  <r>
    <d v="2019-10-09T00:00:00"/>
    <s v=" Frais de Transport Maison-Bureau"/>
    <x v="0"/>
    <x v="0"/>
    <n v="2000"/>
    <x v="0"/>
    <s v="Wildcat"/>
    <s v="CA-10-20"/>
    <s v="OUI"/>
  </r>
  <r>
    <d v="2019-10-09T00:00:00"/>
    <s v=" Frais de Transport Bureau-Maison"/>
    <x v="0"/>
    <x v="0"/>
    <n v="2000"/>
    <x v="0"/>
    <s v="Wildcat"/>
    <s v="CA-10-20"/>
    <s v="OUI"/>
  </r>
  <r>
    <d v="2019-10-09T00:00:00"/>
    <s v="Bureau - Deckon pour réparation"/>
    <x v="0"/>
    <x v="1"/>
    <n v="700"/>
    <x v="1"/>
    <s v="Wildcat"/>
    <s v="CA-10-19"/>
    <s v="OUI"/>
  </r>
  <r>
    <d v="2019-10-09T00:00:00"/>
    <s v=" Deckon-Bureau pour réparation"/>
    <x v="0"/>
    <x v="1"/>
    <n v="700"/>
    <x v="1"/>
    <s v="Wildcat"/>
    <s v="CA-10-19"/>
    <s v="OUI"/>
  </r>
  <r>
    <d v="2019-10-09T00:00:00"/>
    <s v="Réparation du portable I33 Ets RESEAU PLUS Fac N°00195"/>
    <x v="7"/>
    <x v="0"/>
    <n v="7000"/>
    <x v="1"/>
    <s v="Wildcat"/>
    <s v="CA-10-19"/>
    <s v="OUI"/>
  </r>
  <r>
    <d v="2019-10-10T00:00:00"/>
    <s v=" Frais de Transport Maison-Bureau"/>
    <x v="0"/>
    <x v="0"/>
    <n v="2000"/>
    <x v="0"/>
    <s v="Wildcat"/>
    <s v="CA-10-23"/>
    <s v="OUI"/>
  </r>
  <r>
    <d v="2019-10-10T00:00:00"/>
    <s v=" Frais de Transport Bureau-Maison"/>
    <x v="0"/>
    <x v="0"/>
    <n v="2000"/>
    <x v="0"/>
    <s v="Wildcat"/>
    <s v="CA-10-23"/>
    <s v="OUI"/>
  </r>
  <r>
    <d v="2019-10-10T00:00:00"/>
    <s v="Frais  poubelle mois  septembre "/>
    <x v="1"/>
    <x v="0"/>
    <n v="2000"/>
    <x v="0"/>
    <s v="Wildcat"/>
    <s v="CA-10-22"/>
    <s v="OUI"/>
  </r>
  <r>
    <d v="2019-10-10T00:00:00"/>
    <s v="bureau-port de pêche"/>
    <x v="0"/>
    <x v="3"/>
    <n v="1200"/>
    <x v="4"/>
    <s v="Wildcat"/>
    <s v="CA-10-24"/>
    <s v="OUI"/>
  </r>
  <r>
    <d v="2019-10-10T00:00:00"/>
    <s v="port de pêche-bureau"/>
    <x v="0"/>
    <x v="3"/>
    <n v="1200"/>
    <x v="4"/>
    <s v="Wildcat"/>
    <s v="CA-10-24"/>
    <s v="OUI"/>
  </r>
  <r>
    <d v="2019-10-10T00:00:00"/>
    <s v="Bureau-CAP Adidogomé pour les entretiens"/>
    <x v="0"/>
    <x v="2"/>
    <n v="500"/>
    <x v="3"/>
    <s v="Wildcat"/>
    <s v=" CA-10-25"/>
    <s v="OUI"/>
  </r>
  <r>
    <d v="2019-10-10T00:00:00"/>
    <s v="CAP Adidogomé-Bureau"/>
    <x v="0"/>
    <x v="2"/>
    <n v="500"/>
    <x v="3"/>
    <s v="Wildcat"/>
    <s v=" CA-10-25"/>
    <s v="OUI"/>
  </r>
  <r>
    <d v="2019-10-10T00:00:00"/>
    <s v="Bureau - Port de pêche M5"/>
    <x v="0"/>
    <x v="1"/>
    <n v="1800"/>
    <x v="1"/>
    <s v="Wildcat"/>
    <s v="CA-10-21"/>
    <s v="OUI"/>
  </r>
  <r>
    <d v="2019-10-10T00:00:00"/>
    <s v="Port de pêche - Bureau M5"/>
    <x v="0"/>
    <x v="1"/>
    <n v="1800"/>
    <x v="1"/>
    <s v="Wildcat"/>
    <s v="CA-10-21"/>
    <s v="OUI"/>
  </r>
  <r>
    <d v="2019-10-10T00:00:00"/>
    <s v="Boisson M5"/>
    <x v="4"/>
    <x v="1"/>
    <n v="1400"/>
    <x v="1"/>
    <s v="Wildcat"/>
    <s v="CA-10-21"/>
    <s v="OUI"/>
  </r>
  <r>
    <d v="2019-10-11T00:00:00"/>
    <s v="Travaux d'entretien et de reparation plomberie et électricité CITY BATIMENT Facture N°10-09-19"/>
    <x v="7"/>
    <x v="0"/>
    <n v="31050"/>
    <x v="0"/>
    <s v="Wildcat"/>
    <s v="CA-10-26"/>
    <s v="OUI"/>
  </r>
  <r>
    <d v="2019-10-11T00:00:00"/>
    <s v=" Frais de Transport Maison-Bureau"/>
    <x v="0"/>
    <x v="0"/>
    <n v="2000"/>
    <x v="0"/>
    <s v="Wildcat"/>
    <s v="CA-10-27"/>
    <s v="OUI"/>
  </r>
  <r>
    <d v="2019-10-11T00:00:00"/>
    <s v=" Frais de Transport Bureau-Maison"/>
    <x v="0"/>
    <x v="0"/>
    <n v="2000"/>
    <x v="0"/>
    <s v="Wildcat"/>
    <s v="CA-10-27"/>
    <s v="OUI"/>
  </r>
  <r>
    <d v="2019-10-14T00:00:00"/>
    <s v=" Frais de Transport Maison-Bureau"/>
    <x v="0"/>
    <x v="0"/>
    <n v="2000"/>
    <x v="0"/>
    <s v="Wildcat"/>
    <s v="CA-10-30"/>
    <s v="OUI"/>
  </r>
  <r>
    <d v="2019-10-14T00:00:00"/>
    <s v=" Frais de Transport Bureau-Maison"/>
    <x v="0"/>
    <x v="0"/>
    <n v="2000"/>
    <x v="0"/>
    <s v="Wildcat"/>
    <s v="CA-10-30"/>
    <s v="OUI"/>
  </r>
  <r>
    <d v="2019-10-14T00:00:00"/>
    <s v="Bureau - Aképé M6"/>
    <x v="0"/>
    <x v="1"/>
    <n v="2500"/>
    <x v="1"/>
    <s v="Wildcat"/>
    <s v="CA-10-28"/>
    <s v="OUI"/>
  </r>
  <r>
    <d v="2019-10-14T00:00:00"/>
    <s v="Deplacement inter urbain M6"/>
    <x v="0"/>
    <x v="1"/>
    <n v="600"/>
    <x v="1"/>
    <s v="Wildcat"/>
    <s v="CA-10-28"/>
    <s v="OUI"/>
  </r>
  <r>
    <d v="2019-10-14T00:00:00"/>
    <s v="Aképé - Bureau M6"/>
    <x v="0"/>
    <x v="1"/>
    <n v="2500"/>
    <x v="1"/>
    <s v="Wildcat"/>
    <s v="CA-10-28"/>
    <s v="OUI"/>
  </r>
  <r>
    <d v="2019-10-14T00:00:00"/>
    <s v="Boisson M6"/>
    <x v="4"/>
    <x v="1"/>
    <n v="3000"/>
    <x v="1"/>
    <s v="Wildcat"/>
    <s v="CA-10-28"/>
    <s v="OUI"/>
  </r>
  <r>
    <d v="2019-10-15T00:00:00"/>
    <s v=" Frais de Transport Maison-Bureau"/>
    <x v="0"/>
    <x v="0"/>
    <n v="2000"/>
    <x v="0"/>
    <s v="Wildcat"/>
    <s v="CA-10-30"/>
    <s v="OUI"/>
  </r>
  <r>
    <d v="2019-10-15T00:00:00"/>
    <s v=" Frais de Transport Bureau-Maison"/>
    <x v="0"/>
    <x v="0"/>
    <n v="2000"/>
    <x v="0"/>
    <s v="Wildcat"/>
    <s v="CA-10-30"/>
    <s v="OUI"/>
  </r>
  <r>
    <d v="2019-10-16T00:00:00"/>
    <s v="Achat de nettoyant bureau"/>
    <x v="2"/>
    <x v="0"/>
    <n v="3450"/>
    <x v="0"/>
    <s v="Wildcat"/>
    <s v="CA-10-33"/>
    <s v="OUI"/>
  </r>
  <r>
    <d v="2019-10-16T00:00:00"/>
    <s v="Achat de désodorisant bureau (eau bleu)"/>
    <x v="2"/>
    <x v="0"/>
    <n v="1200"/>
    <x v="0"/>
    <s v="Wildcat"/>
    <s v="CA-10-33"/>
    <s v="OUI"/>
  </r>
  <r>
    <d v="2019-10-16T00:00:00"/>
    <s v="Achat de deux boites de sucre"/>
    <x v="2"/>
    <x v="0"/>
    <n v="4400"/>
    <x v="0"/>
    <s v="Wildcat"/>
    <s v="CA-10-33"/>
    <s v="OUI"/>
  </r>
  <r>
    <d v="2019-10-16T00:00:00"/>
    <s v="Achat de javel pour bureau"/>
    <x v="2"/>
    <x v="0"/>
    <n v="1600"/>
    <x v="0"/>
    <s v="Wildcat"/>
    <s v="CA-10-33"/>
    <s v="OUI"/>
  </r>
  <r>
    <d v="2019-10-16T00:00:00"/>
    <s v="Achat de thé"/>
    <x v="2"/>
    <x v="0"/>
    <n v="975"/>
    <x v="0"/>
    <s v="Wildcat"/>
    <s v="CA-10-33"/>
    <s v="OUI"/>
  </r>
  <r>
    <d v="2019-10-16T00:00:00"/>
    <s v="Achat de beurre"/>
    <x v="2"/>
    <x v="0"/>
    <n v="1600"/>
    <x v="0"/>
    <s v="Wildcat"/>
    <s v="CA-10-33"/>
    <s v="OUI"/>
  </r>
  <r>
    <d v="2019-10-16T00:00:00"/>
    <s v="Achat de liquide de vaisselle"/>
    <x v="2"/>
    <x v="0"/>
    <n v="2850"/>
    <x v="0"/>
    <s v="Wildcat"/>
    <s v="CA-10-33"/>
    <s v="OUI"/>
  </r>
  <r>
    <d v="2019-10-16T00:00:00"/>
    <s v="Achat de lait peak grande boite"/>
    <x v="2"/>
    <x v="0"/>
    <n v="7700"/>
    <x v="0"/>
    <s v="Wildcat"/>
    <s v="CA-10-33"/>
    <s v="OUI"/>
  </r>
  <r>
    <d v="2019-10-16T00:00:00"/>
    <s v="Achat de lait peak petite boite"/>
    <x v="2"/>
    <x v="0"/>
    <n v="3500"/>
    <x v="0"/>
    <s v="Wildcat"/>
    <s v="CA-10-33"/>
    <s v="OUI"/>
  </r>
  <r>
    <d v="2019-10-16T00:00:00"/>
    <s v="Achat de papier lotus"/>
    <x v="2"/>
    <x v="0"/>
    <n v="2375"/>
    <x v="0"/>
    <s v="Wildcat"/>
    <s v="CA-10-33"/>
    <s v="OUI"/>
  </r>
  <r>
    <d v="2019-10-16T00:00:00"/>
    <s v="Achat de biscuit Bistella"/>
    <x v="2"/>
    <x v="0"/>
    <n v="2200"/>
    <x v="0"/>
    <s v="Wildcat"/>
    <s v="CA-10-33"/>
    <s v="OUI"/>
  </r>
  <r>
    <d v="2019-10-16T00:00:00"/>
    <s v="Achat de biscuit salé"/>
    <x v="2"/>
    <x v="0"/>
    <n v="1400"/>
    <x v="0"/>
    <s v="Wildcat"/>
    <s v="CA-10-33"/>
    <s v="OUI"/>
  </r>
  <r>
    <d v="2019-10-16T00:00:00"/>
    <s v="Achat de biscuit Perk"/>
    <x v="2"/>
    <x v="0"/>
    <n v="3000"/>
    <x v="0"/>
    <s v="Wildcat"/>
    <s v="CA-10-33"/>
    <s v="OUI"/>
  </r>
  <r>
    <d v="2019-10-16T00:00:00"/>
    <s v="Achat de biscuit Oats chocolats"/>
    <x v="2"/>
    <x v="0"/>
    <n v="900"/>
    <x v="0"/>
    <s v="Wildcat"/>
    <s v="CA-10-33"/>
    <s v="OUI"/>
  </r>
  <r>
    <d v="2019-10-16T00:00:00"/>
    <s v="Achat de blocs wc"/>
    <x v="2"/>
    <x v="0"/>
    <n v="1150"/>
    <x v="0"/>
    <s v="Wildcat"/>
    <s v="CA-10-33"/>
    <s v="OUI"/>
  </r>
  <r>
    <d v="2019-10-16T00:00:00"/>
    <s v="Achat d'absorbant"/>
    <x v="2"/>
    <x v="0"/>
    <n v="1350"/>
    <x v="0"/>
    <s v="Wildcat"/>
    <s v="CA-10-33"/>
    <s v="OUI"/>
  </r>
  <r>
    <d v="2019-10-16T00:00:00"/>
    <s v="Transport pour ravitaillement au bureau "/>
    <x v="0"/>
    <x v="0"/>
    <n v="800"/>
    <x v="0"/>
    <s v="Wildcat"/>
    <s v="CA-10-33"/>
    <s v="OUI"/>
  </r>
  <r>
    <d v="2019-10-16T00:00:00"/>
    <s v="Traveau d'entretien et de reparation climatiseurs AFRIC "/>
    <x v="7"/>
    <x v="0"/>
    <n v="40000"/>
    <x v="0"/>
    <s v="Wildcat"/>
    <s v="CA-10-32"/>
    <s v="OUI"/>
  </r>
  <r>
    <d v="2019-10-16T00:00:00"/>
    <s v=" Frais de Transport Maison-Bureau"/>
    <x v="0"/>
    <x v="0"/>
    <n v="2000"/>
    <x v="0"/>
    <s v="Wildcat"/>
    <s v="CA-10-30"/>
    <s v="OUI"/>
  </r>
  <r>
    <d v="2019-10-16T00:00:00"/>
    <s v=" Frais de Transport Bureau-Maison"/>
    <x v="0"/>
    <x v="0"/>
    <n v="2000"/>
    <x v="0"/>
    <s v="Wildcat"/>
    <s v="CA-10-30"/>
    <s v="OUI"/>
  </r>
  <r>
    <d v="2019-10-16T00:00:00"/>
    <s v="bureau-sarakawa"/>
    <x v="0"/>
    <x v="3"/>
    <n v="1200"/>
    <x v="4"/>
    <s v="Wildcat"/>
    <s v="CA-10-29"/>
    <s v="OUI"/>
  </r>
  <r>
    <d v="2019-10-16T00:00:00"/>
    <s v="sarakawa-bureau"/>
    <x v="0"/>
    <x v="3"/>
    <n v="1200"/>
    <x v="4"/>
    <s v="Wildcat"/>
    <s v="CA-10-29"/>
    <s v="OUI"/>
  </r>
  <r>
    <d v="2019-10-16T00:00:00"/>
    <s v="Bureau-GTA pour mise en test des candidats"/>
    <x v="0"/>
    <x v="2"/>
    <n v="300"/>
    <x v="3"/>
    <s v="Wildcat"/>
    <s v=" CA-10-31"/>
    <s v="OUI"/>
  </r>
  <r>
    <d v="2019-10-16T00:00:00"/>
    <s v="GTA-Bureau"/>
    <x v="0"/>
    <x v="2"/>
    <n v="300"/>
    <x v="3"/>
    <s v="Wildcat"/>
    <s v=" CA-10-31"/>
    <s v="OUI"/>
  </r>
  <r>
    <d v="2019-10-16T00:00:00"/>
    <s v="Transport pour le test du candidat enquêteur Kévin"/>
    <x v="0"/>
    <x v="2"/>
    <n v="5000"/>
    <x v="3"/>
    <s v="Wildcat"/>
    <s v=" CA-10-31"/>
    <s v="OUI"/>
  </r>
  <r>
    <d v="2019-10-16T00:00:00"/>
    <s v="Transport pour le test du candidat enquêteur Paul"/>
    <x v="0"/>
    <x v="2"/>
    <n v="5000"/>
    <x v="3"/>
    <s v="Wildcat"/>
    <s v=" CA-10-31"/>
    <s v="OUI"/>
  </r>
  <r>
    <d v="2019-10-17T00:00:00"/>
    <s v=" Frais de Transport Maison-Bureau"/>
    <x v="0"/>
    <x v="0"/>
    <n v="2000"/>
    <x v="0"/>
    <s v="Wildcat"/>
    <s v="CA-10-38"/>
    <s v="OUI"/>
  </r>
  <r>
    <d v="2019-10-17T00:00:00"/>
    <s v=" Frais de Transport Bureau-Maison"/>
    <x v="0"/>
    <x v="0"/>
    <n v="2000"/>
    <x v="0"/>
    <s v="Wildcat"/>
    <s v="CA-10-38"/>
    <s v="OUI"/>
  </r>
  <r>
    <d v="2019-10-17T00:00:00"/>
    <s v="Achat de pile pour le coffre"/>
    <x v="2"/>
    <x v="0"/>
    <n v="2300"/>
    <x v="0"/>
    <s v="Wildcat"/>
    <s v="CA-10-36"/>
    <s v="OUI"/>
  </r>
  <r>
    <d v="2019-10-17T00:00:00"/>
    <s v="Bureau-OFFAP pour signature de chèque"/>
    <x v="0"/>
    <x v="2"/>
    <n v="900"/>
    <x v="3"/>
    <s v="Wildcat"/>
    <s v=" CA-10-34"/>
    <s v="OUI"/>
  </r>
  <r>
    <d v="2019-10-17T00:00:00"/>
    <s v="OFFAP-Orabank"/>
    <x v="0"/>
    <x v="2"/>
    <n v="200"/>
    <x v="3"/>
    <s v="Wildcat"/>
    <s v=" CA-10-34"/>
    <s v="OUI"/>
  </r>
  <r>
    <d v="2019-10-17T00:00:00"/>
    <s v="Orabnak-Bureau"/>
    <x v="0"/>
    <x v="2"/>
    <n v="850"/>
    <x v="3"/>
    <s v="Wildcat"/>
    <s v=" CA-10-34"/>
    <s v="OUI"/>
  </r>
  <r>
    <d v="2019-10-17T00:00:00"/>
    <s v="Bureau-GTA pour les interviews"/>
    <x v="0"/>
    <x v="2"/>
    <n v="300"/>
    <x v="3"/>
    <s v="Wildcat"/>
    <s v=" CA-10-35"/>
    <s v="OUI"/>
  </r>
  <r>
    <d v="2019-10-17T00:00:00"/>
    <s v="GTA-Bureau"/>
    <x v="0"/>
    <x v="2"/>
    <n v="300"/>
    <x v="3"/>
    <s v="Wildcat"/>
    <s v=" CA-10-35"/>
    <s v="OUI"/>
  </r>
  <r>
    <d v="2019-10-18T00:00:00"/>
    <s v=" Frais de Transport Maison-Bureau"/>
    <x v="0"/>
    <x v="0"/>
    <n v="2000"/>
    <x v="0"/>
    <s v="Wildcat"/>
    <s v="CA-10-38"/>
    <s v="OUI"/>
  </r>
  <r>
    <d v="2019-10-18T00:00:00"/>
    <s v=" Frais de Transport Bureau-Maison"/>
    <x v="0"/>
    <x v="0"/>
    <n v="2000"/>
    <x v="0"/>
    <s v="Wildcat"/>
    <s v="CA-10-38"/>
    <s v="OUI"/>
  </r>
  <r>
    <d v="2019-10-18T00:00:00"/>
    <s v="bureau-avepozo"/>
    <x v="0"/>
    <x v="3"/>
    <n v="1500"/>
    <x v="4"/>
    <s v="Wildcat"/>
    <s v="CA-10-37"/>
    <s v="OUI"/>
  </r>
  <r>
    <d v="2019-10-18T00:00:00"/>
    <s v="avepozo-maison"/>
    <x v="0"/>
    <x v="3"/>
    <n v="1800"/>
    <x v="4"/>
    <s v="Wildcat"/>
    <s v="CA-10-37"/>
    <s v="OUI"/>
  </r>
  <r>
    <d v="2019-10-21T00:00:00"/>
    <s v=" Frais de Transport Maison-Bureau"/>
    <x v="0"/>
    <x v="0"/>
    <n v="2000"/>
    <x v="0"/>
    <s v="Wildcat"/>
    <s v="CA-10-50"/>
    <s v="OUI"/>
  </r>
  <r>
    <d v="2019-10-21T00:00:00"/>
    <s v=" Frais de Transport Bureau-Maison"/>
    <x v="0"/>
    <x v="0"/>
    <n v="2000"/>
    <x v="0"/>
    <s v="Wildcat"/>
    <s v="CA-10-50"/>
    <s v="OUI"/>
  </r>
  <r>
    <d v="2019-10-21T00:00:00"/>
    <s v="bonus aux journalistes, togodailynews, presse en ligne"/>
    <x v="8"/>
    <x v="3"/>
    <n v="5000"/>
    <x v="4"/>
    <s v="Wildcat"/>
    <s v="CA-10-44"/>
    <s v="OUI"/>
  </r>
  <r>
    <d v="2019-10-21T00:00:00"/>
    <s v="bonus aux journalistes, lepoint-actu, presse en ligne"/>
    <x v="8"/>
    <x v="3"/>
    <n v="5000"/>
    <x v="4"/>
    <s v="Wildcat"/>
    <s v="CA-10-44"/>
    <s v="OUI"/>
  </r>
  <r>
    <d v="2019-10-21T00:00:00"/>
    <s v="bonus aux journalistes, relaidafrique, presse en ligne"/>
    <x v="8"/>
    <x v="3"/>
    <n v="5000"/>
    <x v="4"/>
    <s v="Wildcat"/>
    <s v="CA-10-44"/>
    <s v="OUI"/>
  </r>
  <r>
    <d v="2019-10-21T00:00:00"/>
    <s v="bonus aux journalistes, ar7media, presse en ligne"/>
    <x v="8"/>
    <x v="3"/>
    <n v="5000"/>
    <x v="4"/>
    <s v="Wildcat"/>
    <s v="CA-10-44"/>
    <s v="OUI"/>
  </r>
  <r>
    <d v="2019-10-21T00:00:00"/>
    <s v="bonus aux journalistes, togoenmarche, presse en ligne"/>
    <x v="8"/>
    <x v="3"/>
    <n v="5000"/>
    <x v="4"/>
    <s v="Wildcat"/>
    <s v="CA-10-44"/>
    <s v="OUI"/>
  </r>
  <r>
    <d v="2019-10-21T00:00:00"/>
    <s v="afrique-news, presse en ligne"/>
    <x v="8"/>
    <x v="3"/>
    <n v="5000"/>
    <x v="4"/>
    <s v="Wildcat"/>
    <s v="CA-10-44"/>
    <s v="OUI"/>
  </r>
  <r>
    <d v="2019-10-21T00:00:00"/>
    <s v="bonus aux journalistes, aspamnews, presse en ligne"/>
    <x v="8"/>
    <x v="3"/>
    <n v="5000"/>
    <x v="4"/>
    <s v="Wildcat"/>
    <s v="CA-10-44"/>
    <s v="OUI"/>
  </r>
  <r>
    <d v="2019-10-21T00:00:00"/>
    <s v="bonus aux journalistes, emergence-togo, presse en ligne"/>
    <x v="8"/>
    <x v="3"/>
    <n v="5000"/>
    <x v="4"/>
    <s v="Wildcat"/>
    <s v="CA-10-44"/>
    <s v="OUI"/>
  </r>
  <r>
    <d v="2019-10-21T00:00:00"/>
    <s v="bonus aux journalistes, citoyeninfo, presse en ligne"/>
    <x v="8"/>
    <x v="3"/>
    <n v="5000"/>
    <x v="4"/>
    <s v="Wildcat"/>
    <s v="CA-10-44"/>
    <s v="OUI"/>
  </r>
  <r>
    <d v="2019-10-21T00:00:00"/>
    <s v="bonus aux journalistes, impartialactu, presse en ligne"/>
    <x v="8"/>
    <x v="3"/>
    <n v="5000"/>
    <x v="4"/>
    <s v="Wildcat"/>
    <s v="CA-10-44"/>
    <s v="OUI"/>
  </r>
  <r>
    <d v="2019-10-21T00:00:00"/>
    <s v="Bureau-GTA pour rencontre des candidats en test"/>
    <x v="0"/>
    <x v="2"/>
    <n v="300"/>
    <x v="3"/>
    <s v="Wildcat"/>
    <s v=" CA-10-41"/>
    <s v="OUI"/>
  </r>
  <r>
    <d v="2019-10-21T00:00:00"/>
    <s v="GTA-Bureau"/>
    <x v="0"/>
    <x v="2"/>
    <n v="300"/>
    <x v="3"/>
    <s v="Wildcat"/>
    <s v=" CA-10-41"/>
    <s v="OUI"/>
  </r>
  <r>
    <d v="2019-10-21T00:00:00"/>
    <s v="Transport pour le deuxièm test du candidat Paul"/>
    <x v="0"/>
    <x v="2"/>
    <n v="5000"/>
    <x v="3"/>
    <s v="Wildcat"/>
    <s v=" CA-10-41"/>
    <s v="OUI"/>
  </r>
  <r>
    <d v="2019-10-22T00:00:00"/>
    <s v=" Frais de Transport Maison-Bureau"/>
    <x v="0"/>
    <x v="0"/>
    <n v="2000"/>
    <x v="0"/>
    <s v="Wildcat"/>
    <s v="CA-10-50"/>
    <s v="OUI"/>
  </r>
  <r>
    <d v="2019-10-22T00:00:00"/>
    <s v=" Frais de Transport Bureau-Maison"/>
    <x v="0"/>
    <x v="0"/>
    <n v="2000"/>
    <x v="0"/>
    <s v="Wildcat"/>
    <s v="CA-10-50"/>
    <s v="OUI"/>
  </r>
  <r>
    <d v="2019-10-22T00:00:00"/>
    <s v="bonus aux journalistes, bridge fm, radio"/>
    <x v="8"/>
    <x v="3"/>
    <n v="15000"/>
    <x v="4"/>
    <s v="Wildcat"/>
    <s v="CA-10-40"/>
    <s v="OUI"/>
  </r>
  <r>
    <d v="2019-10-22T00:00:00"/>
    <s v="bonus aux journalistes, la voix du plateau, radio"/>
    <x v="8"/>
    <x v="3"/>
    <n v="15000"/>
    <x v="4"/>
    <s v="Wildcat"/>
    <s v="CA-10-40"/>
    <s v="OUI"/>
  </r>
  <r>
    <d v="2019-10-22T00:00:00"/>
    <s v="bonus aux journalistes, VGK, radio"/>
    <x v="8"/>
    <x v="3"/>
    <n v="15000"/>
    <x v="4"/>
    <s v="Wildcat"/>
    <s v="CA-10-40"/>
    <s v="OUI"/>
  </r>
  <r>
    <d v="2019-10-22T00:00:00"/>
    <s v="bonus aux journalistes, planète fm, radio"/>
    <x v="8"/>
    <x v="3"/>
    <n v="15000"/>
    <x v="4"/>
    <s v="Wildcat"/>
    <s v="CA-10-40"/>
    <s v="OUI"/>
  </r>
  <r>
    <d v="2019-10-22T00:00:00"/>
    <s v="bonus aux journalistes, dunenyo fm, radio"/>
    <x v="8"/>
    <x v="3"/>
    <n v="15000"/>
    <x v="4"/>
    <s v="Wildcat"/>
    <s v="CA-10-40"/>
    <s v="OUI"/>
  </r>
  <r>
    <d v="2019-10-22T00:00:00"/>
    <s v="bonus aux journalistes, mokpokpo fm, radio"/>
    <x v="8"/>
    <x v="3"/>
    <n v="15000"/>
    <x v="4"/>
    <s v="Wildcat"/>
    <s v="CA-10-40"/>
    <s v="OUI"/>
  </r>
  <r>
    <d v="2019-10-22T00:00:00"/>
    <s v="bonus aux journalistes, centrale fm, radio"/>
    <x v="8"/>
    <x v="3"/>
    <n v="15000"/>
    <x v="4"/>
    <s v="Wildcat"/>
    <s v="CA-10-40"/>
    <s v="OUI"/>
  </r>
  <r>
    <d v="2019-10-22T00:00:00"/>
    <s v="bonus aux journalistes, tabala fm, radio"/>
    <x v="8"/>
    <x v="3"/>
    <n v="15000"/>
    <x v="4"/>
    <s v="Wildcat"/>
    <s v="CA-10-40"/>
    <s v="OUI"/>
  </r>
  <r>
    <d v="2019-10-22T00:00:00"/>
    <s v="bonus aux journalistes, méridien fm, radio"/>
    <x v="8"/>
    <x v="3"/>
    <n v="15000"/>
    <x v="4"/>
    <s v="Wildcat"/>
    <s v="CA-10-40"/>
    <s v="OUI"/>
  </r>
  <r>
    <d v="2019-10-22T00:00:00"/>
    <s v="bonus aux journalistes, daoul fm, radio"/>
    <x v="8"/>
    <x v="3"/>
    <n v="15000"/>
    <x v="4"/>
    <s v="Wildcat"/>
    <s v="CA-10-40"/>
    <s v="OUI"/>
  </r>
  <r>
    <d v="2019-10-22T00:00:00"/>
    <s v="Achat de dynamo pour le coffre fort Ets LES AMIS Facture N° 000898"/>
    <x v="2"/>
    <x v="0"/>
    <n v="15000"/>
    <x v="3"/>
    <s v="Wildcat"/>
    <s v=" CA-10-42"/>
    <s v="OUI"/>
  </r>
  <r>
    <d v="2019-10-22T00:00:00"/>
    <s v="Main d'œuvre réparation du coffre fort Ets LES AMIS Facture N° 000898"/>
    <x v="7"/>
    <x v="0"/>
    <n v="5000"/>
    <x v="3"/>
    <s v="Wildcat"/>
    <s v=" CA-10-42"/>
    <s v="OUI"/>
  </r>
  <r>
    <d v="2019-10-22T00:00:00"/>
    <s v="Maison-Prison pour visite aux détenus"/>
    <x v="0"/>
    <x v="2"/>
    <n v="800"/>
    <x v="3"/>
    <s v="Wildcat"/>
    <s v=" CA-10-43"/>
    <s v="OUI"/>
  </r>
  <r>
    <d v="2019-10-22T00:00:00"/>
    <s v="Nourriture des détenus"/>
    <x v="9"/>
    <x v="2"/>
    <n v="4000"/>
    <x v="3"/>
    <s v="Wildcat"/>
    <s v=" CA-10-43"/>
    <s v="OUI"/>
  </r>
  <r>
    <d v="2019-10-22T00:00:00"/>
    <s v="Droits de visite"/>
    <x v="9"/>
    <x v="2"/>
    <n v="1000"/>
    <x v="3"/>
    <s v="Wildcat"/>
    <s v=" CA-10-43"/>
    <s v="OUI"/>
  </r>
  <r>
    <d v="2019-10-22T00:00:00"/>
    <s v="Prison-Bureau"/>
    <x v="0"/>
    <x v="2"/>
    <n v="600"/>
    <x v="3"/>
    <s v="Wildcat"/>
    <s v=" CA-10-43"/>
    <s v="OUI"/>
  </r>
  <r>
    <d v="2019-10-22T00:00:00"/>
    <s v="Bureau-poste pour demande de fiche d'abonnement"/>
    <x v="0"/>
    <x v="2"/>
    <n v="400"/>
    <x v="3"/>
    <s v="Wildcat"/>
    <s v=" CA-10-45"/>
    <s v="OUI"/>
  </r>
  <r>
    <d v="2019-10-22T00:00:00"/>
    <s v="Poste-Bureau"/>
    <x v="0"/>
    <x v="2"/>
    <n v="400"/>
    <x v="3"/>
    <s v="Wildcat"/>
    <s v=" CA-10-45"/>
    <s v="OUI"/>
  </r>
  <r>
    <d v="2019-10-23T00:00:00"/>
    <s v=" Frais de Transport Maison-Bureau"/>
    <x v="0"/>
    <x v="0"/>
    <n v="2000"/>
    <x v="0"/>
    <s v="Wildcat"/>
    <s v="CA-10-50"/>
    <s v="OUI"/>
  </r>
  <r>
    <d v="2019-10-23T00:00:00"/>
    <s v=" Frais de Transport Bureau-Maison"/>
    <x v="0"/>
    <x v="0"/>
    <n v="2000"/>
    <x v="0"/>
    <s v="Wildcat"/>
    <s v="CA-10-50"/>
    <s v="OUI"/>
  </r>
  <r>
    <d v="2019-10-23T00:00:00"/>
    <s v="Bureau- Agence Western pour transfert d'argent en CI"/>
    <x v="0"/>
    <x v="2"/>
    <n v="300"/>
    <x v="3"/>
    <s v="Wildcat"/>
    <s v=" CA-10-46"/>
    <s v="OUI"/>
  </r>
  <r>
    <d v="2019-10-23T00:00:00"/>
    <s v="Agence Western-Bureau"/>
    <x v="0"/>
    <x v="2"/>
    <n v="300"/>
    <x v="3"/>
    <s v="Wildcat"/>
    <s v=" CA-10-46"/>
    <s v="OUI"/>
  </r>
  <r>
    <d v="2019-10-23T00:00:00"/>
    <s v="Frais de Transfert d'argent à la CI"/>
    <x v="10"/>
    <x v="0"/>
    <n v="11987"/>
    <x v="3"/>
    <s v="Wildcat"/>
    <s v=" CA-10-46"/>
    <s v="OUI"/>
  </r>
  <r>
    <d v="2019-10-23T00:00:00"/>
    <s v="Bureau-OFFAP pour signature de chèque et l'OV"/>
    <x v="0"/>
    <x v="2"/>
    <n v="900"/>
    <x v="3"/>
    <s v="Wildcat"/>
    <s v=" CA-10-48"/>
    <s v="OUI"/>
  </r>
  <r>
    <d v="2019-10-23T00:00:00"/>
    <s v="OFFAP-Maison"/>
    <x v="0"/>
    <x v="2"/>
    <n v="400"/>
    <x v="3"/>
    <s v="Wildcat"/>
    <s v=" CA-10-48"/>
    <s v="OUI"/>
  </r>
  <r>
    <d v="2019-10-24T00:00:00"/>
    <s v="Salaire Cyrille d'Octobre2019"/>
    <x v="3"/>
    <x v="4"/>
    <n v="201300"/>
    <x v="2"/>
    <s v="Wildcat"/>
    <s v="BQ-10-03"/>
    <s v="OUI"/>
  </r>
  <r>
    <d v="2019-10-24T00:00:00"/>
    <s v="Salaire Eloge d'Octobre  2019"/>
    <x v="3"/>
    <x v="0"/>
    <n v="85300"/>
    <x v="2"/>
    <s v="Wildcat"/>
    <s v="BQ-10-03"/>
    <s v="OUI"/>
  </r>
  <r>
    <d v="2019-10-24T00:00:00"/>
    <s v="Salaire Nicolas d'Octobre  2019"/>
    <x v="3"/>
    <x v="3"/>
    <n v="158760"/>
    <x v="2"/>
    <s v="Wildcat"/>
    <s v="BQ-10-03"/>
    <s v="OUI"/>
  </r>
  <r>
    <d v="2019-10-24T00:00:00"/>
    <s v="Salaire Sonia d'Octobre  2019"/>
    <x v="3"/>
    <x v="2"/>
    <n v="157360"/>
    <x v="2"/>
    <s v="Wildcat"/>
    <s v="BQ-10-03"/>
    <s v="OUI"/>
  </r>
  <r>
    <d v="2019-10-24T00:00:00"/>
    <s v="Salaire Appolinaire d'Octobre 2019"/>
    <x v="3"/>
    <x v="0"/>
    <n v="117370"/>
    <x v="2"/>
    <s v="Wildcat"/>
    <s v="BQ-10-03"/>
    <s v="OUI"/>
  </r>
  <r>
    <d v="2019-10-24T00:00:00"/>
    <s v="Salaire  Daruis d'Octobre  2019"/>
    <x v="3"/>
    <x v="2"/>
    <n v="202700"/>
    <x v="2"/>
    <s v="Wildcat"/>
    <s v="BQ-10-03"/>
    <s v="OUI"/>
  </r>
  <r>
    <d v="2019-10-24T00:00:00"/>
    <s v="Salaire I33 d'Octobre  2019"/>
    <x v="3"/>
    <x v="1"/>
    <n v="84460"/>
    <x v="2"/>
    <s v="Wildcat"/>
    <s v="BQ-10-03"/>
    <s v="OUI"/>
  </r>
  <r>
    <d v="2019-10-24T00:00:00"/>
    <s v="Virement frais de gardiennage mois d'Octobre 2019 MRG-GR Fac N°1326/MRG-GR/10/2019"/>
    <x v="7"/>
    <x v="0"/>
    <n v="85000"/>
    <x v="2"/>
    <s v="Wildcat"/>
    <s v="BQ-10-03"/>
    <s v="OUI"/>
  </r>
  <r>
    <d v="2019-10-24T00:00:00"/>
    <s v="Salaire bakénou mois de d'Octobre 2019"/>
    <x v="3"/>
    <x v="4"/>
    <n v="194470"/>
    <x v="2"/>
    <s v="Wildcat"/>
    <s v="BQ-10-03"/>
    <s v="OUI"/>
  </r>
  <r>
    <d v="2019-10-24T00:00:00"/>
    <s v=" Frais de Transport Maison-Bureau"/>
    <x v="0"/>
    <x v="0"/>
    <n v="2000"/>
    <x v="0"/>
    <s v="Wildcat"/>
    <s v="CA-10-50"/>
    <s v="OUI"/>
  </r>
  <r>
    <d v="2019-10-24T00:00:00"/>
    <s v=" Frais de Transport Bureau-Maison"/>
    <x v="0"/>
    <x v="0"/>
    <n v="2000"/>
    <x v="0"/>
    <s v="Wildcat"/>
    <s v="CA-10-50"/>
    <s v="OUI"/>
  </r>
  <r>
    <d v="2019-10-24T00:00:00"/>
    <s v="bureau-togotélécom"/>
    <x v="0"/>
    <x v="0"/>
    <n v="500"/>
    <x v="4"/>
    <s v="Wildcat"/>
    <s v="CA-10-47"/>
    <s v="OUI"/>
  </r>
  <r>
    <d v="2019-10-24T00:00:00"/>
    <s v="togotélécom-bureau"/>
    <x v="0"/>
    <x v="0"/>
    <n v="500"/>
    <x v="4"/>
    <s v="Wildcat"/>
    <s v="CA-10-47"/>
    <s v="OUI"/>
  </r>
  <r>
    <d v="2019-10-24T00:00:00"/>
    <s v="Abonnement Internet mois d'octobre 2019 TOGO TELECOM Reçu N° 1-5725931330"/>
    <x v="11"/>
    <x v="0"/>
    <n v="25000"/>
    <x v="4"/>
    <s v="Wildcat"/>
    <s v="CA-10-47"/>
    <s v="OUI"/>
  </r>
  <r>
    <d v="2019-10-24T00:00:00"/>
    <s v="Bueau-Orabank pour dépôt de l'OV"/>
    <x v="0"/>
    <x v="2"/>
    <n v="600"/>
    <x v="3"/>
    <s v="Wildcat"/>
    <s v=" CA-10-49"/>
    <s v="OUI"/>
  </r>
  <r>
    <d v="2019-10-24T00:00:00"/>
    <s v="Orabank-Poste pour abonnement en boîte postale"/>
    <x v="0"/>
    <x v="2"/>
    <n v="200"/>
    <x v="3"/>
    <s v="Wildcat"/>
    <s v=" CA-10-49"/>
    <s v="OUI"/>
  </r>
  <r>
    <d v="2019-10-24T00:00:00"/>
    <s v="Poste-Bureau"/>
    <x v="0"/>
    <x v="2"/>
    <n v="700"/>
    <x v="3"/>
    <s v="Wildcat"/>
    <s v=" CA-10-49"/>
    <s v="OUI"/>
  </r>
  <r>
    <d v="2019-10-24T00:00:00"/>
    <s v="Frais d'abonnement en boîte postale STP Reçu N°600294109358492019018575"/>
    <x v="7"/>
    <x v="0"/>
    <n v="125000"/>
    <x v="3"/>
    <s v="Wildcat"/>
    <s v=" CA-10-49"/>
    <s v="OUI"/>
  </r>
  <r>
    <d v="2019-10-25T00:00:00"/>
    <s v="Frais sur virement salaire bancaire mois d'Octobre ORABANK"/>
    <x v="12"/>
    <x v="0"/>
    <n v="11000"/>
    <x v="2"/>
    <s v="Wildcat"/>
    <s v="BQ-10-05"/>
    <s v="OUI"/>
  </r>
  <r>
    <d v="2019-10-25T00:00:00"/>
    <s v="Achat d'eau pour bureau "/>
    <x v="2"/>
    <x v="0"/>
    <n v="2000"/>
    <x v="0"/>
    <s v="Wildcat"/>
    <s v="CA-10-54"/>
    <s v="OUI"/>
  </r>
  <r>
    <d v="2019-10-25T00:00:00"/>
    <s v=" Frais de Transport Maison-Bureau"/>
    <x v="0"/>
    <x v="0"/>
    <n v="2000"/>
    <x v="0"/>
    <s v="Wildcat"/>
    <s v="CA-10-55"/>
    <s v="OUI"/>
  </r>
  <r>
    <d v="2019-10-25T00:00:00"/>
    <s v=" Frais de Transport Bureau-Maison"/>
    <x v="0"/>
    <x v="0"/>
    <n v="2000"/>
    <x v="0"/>
    <s v="Wildcat"/>
    <s v="CA-10-55"/>
    <s v="OUI"/>
  </r>
  <r>
    <d v="2019-10-25T00:00:00"/>
    <s v="bonus aux journalistes, canard indépendant, presse écrite"/>
    <x v="8"/>
    <x v="3"/>
    <n v="10000"/>
    <x v="4"/>
    <s v="Wildcat"/>
    <s v="CA-10-51"/>
    <s v="OUI"/>
  </r>
  <r>
    <d v="2019-10-25T00:00:00"/>
    <s v="bonus aux journalistes, éveil de la nation, presse écrite"/>
    <x v="8"/>
    <x v="3"/>
    <n v="10000"/>
    <x v="4"/>
    <s v="Wildcat"/>
    <s v="CA-10-51"/>
    <s v="OUI"/>
  </r>
  <r>
    <d v="2019-10-25T00:00:00"/>
    <s v="bonus aux journalistes, chronique de la semaine, presse écrite"/>
    <x v="8"/>
    <x v="3"/>
    <n v="10000"/>
    <x v="4"/>
    <s v="Wildcat"/>
    <s v="CA-10-51"/>
    <s v="OUI"/>
  </r>
  <r>
    <d v="2019-10-25T00:00:00"/>
    <s v="bonus aux journalistes, le correcteur, presse écrite"/>
    <x v="8"/>
    <x v="3"/>
    <n v="10000"/>
    <x v="4"/>
    <s v="Wildcat"/>
    <s v="CA-10-51"/>
    <s v="OUI"/>
  </r>
  <r>
    <d v="2019-10-25T00:00:00"/>
    <s v="bonus aux journalistes, la manchette, presse écrite"/>
    <x v="8"/>
    <x v="3"/>
    <n v="10000"/>
    <x v="4"/>
    <s v="Wildcat"/>
    <s v="CA-10-51"/>
    <s v="OUI"/>
  </r>
  <r>
    <d v="2019-10-25T00:00:00"/>
    <s v="bonus aux journalistes, le dialogue, presse écrite"/>
    <x v="8"/>
    <x v="3"/>
    <n v="10000"/>
    <x v="4"/>
    <s v="Wildcat"/>
    <s v="CA-10-51"/>
    <s v="OUI"/>
  </r>
  <r>
    <d v="2019-10-25T00:00:00"/>
    <s v="bonus aux journalistes, le libéral, presse écrite"/>
    <x v="8"/>
    <x v="3"/>
    <n v="10000"/>
    <x v="4"/>
    <s v="Wildcat"/>
    <s v="CA-10-51"/>
    <s v="OUI"/>
  </r>
  <r>
    <d v="2019-10-25T00:00:00"/>
    <s v="bonus aux journalistes, nouvelle opinion, presse écrite"/>
    <x v="8"/>
    <x v="3"/>
    <n v="10000"/>
    <x v="4"/>
    <s v="Wildcat"/>
    <s v="CA-10-51"/>
    <s v="OUI"/>
  </r>
  <r>
    <d v="2019-10-25T00:00:00"/>
    <s v="bonus aux journalistes, vision d'afrique, presse écrite"/>
    <x v="8"/>
    <x v="3"/>
    <n v="10000"/>
    <x v="4"/>
    <s v="Wildcat"/>
    <s v="CA-10-51"/>
    <s v="OUI"/>
  </r>
  <r>
    <d v="2019-10-25T00:00:00"/>
    <s v="bonus aux journalistes, le changement, presse écrite"/>
    <x v="8"/>
    <x v="3"/>
    <n v="10000"/>
    <x v="4"/>
    <s v="Wildcat"/>
    <s v="CA-10-51"/>
    <s v="OUI"/>
  </r>
  <r>
    <d v="2019-10-25T00:00:00"/>
    <s v="Maison- station bureau pour mission Agbodrafo"/>
    <x v="0"/>
    <x v="2"/>
    <n v="1200"/>
    <x v="3"/>
    <s v="Wildcat"/>
    <s v="CA-10-52"/>
    <s v="OUI"/>
  </r>
  <r>
    <d v="2019-10-25T00:00:00"/>
    <s v="Station-Agbodrafo"/>
    <x v="0"/>
    <x v="2"/>
    <n v="1000"/>
    <x v="3"/>
    <s v="Wildcat"/>
    <s v="CA-10-52"/>
    <s v="OUI"/>
  </r>
  <r>
    <d v="2019-10-25T00:00:00"/>
    <s v="Nourriture"/>
    <x v="13"/>
    <x v="2"/>
    <n v="1000"/>
    <x v="3"/>
    <s v="Wildcat"/>
    <s v="CA-10-52"/>
    <s v="OUI"/>
  </r>
  <r>
    <d v="2019-10-25T00:00:00"/>
    <s v="Transport recherche d'hôtel"/>
    <x v="0"/>
    <x v="2"/>
    <n v="1000"/>
    <x v="3"/>
    <s v="Wildcat"/>
    <s v="CA-10-52"/>
    <s v="OUI"/>
  </r>
  <r>
    <d v="2019-10-25T00:00:00"/>
    <s v="Hôtel-maison mortuaire "/>
    <x v="0"/>
    <x v="2"/>
    <n v="300"/>
    <x v="3"/>
    <s v="Wildcat"/>
    <s v="CA-10-52"/>
    <s v="OUI"/>
  </r>
  <r>
    <d v="2019-10-25T00:00:00"/>
    <s v="Maison mortuaire-Restaurant"/>
    <x v="0"/>
    <x v="2"/>
    <n v="300"/>
    <x v="3"/>
    <s v="Wildcat"/>
    <s v="CA-10-52"/>
    <s v="OUI"/>
  </r>
  <r>
    <d v="2019-10-25T00:00:00"/>
    <s v="Restaurant-Hôtel"/>
    <x v="0"/>
    <x v="2"/>
    <n v="200"/>
    <x v="3"/>
    <s v="Wildcat"/>
    <s v="CA-10-52"/>
    <s v="OUI"/>
  </r>
  <r>
    <d v="2019-10-25T00:00:00"/>
    <s v="Hôtel-maison mortuaire "/>
    <x v="0"/>
    <x v="2"/>
    <n v="300"/>
    <x v="3"/>
    <s v="Wildcat"/>
    <s v="CA-10-52"/>
    <s v="OUI"/>
  </r>
  <r>
    <d v="2019-10-25T00:00:00"/>
    <s v="Maison mortuaire-Hôtel"/>
    <x v="0"/>
    <x v="2"/>
    <n v="300"/>
    <x v="3"/>
    <s v="Wildcat"/>
    <s v="CA-10-52"/>
    <s v="OUI"/>
  </r>
  <r>
    <d v="2019-10-25T00:00:00"/>
    <s v="Hébergement pour une nuit"/>
    <x v="13"/>
    <x v="2"/>
    <n v="10000"/>
    <x v="3"/>
    <s v="Wildcat"/>
    <s v="CA-10-52"/>
    <s v="OUI"/>
  </r>
  <r>
    <d v="2019-10-25T00:00:00"/>
    <s v="Maison-Station"/>
    <x v="0"/>
    <x v="4"/>
    <n v="2000"/>
    <x v="5"/>
    <s v="Wildcat"/>
    <s v="CA-10-53"/>
    <s v="OUI"/>
  </r>
  <r>
    <d v="2019-10-25T00:00:00"/>
    <s v="Lomé-Agbodrafo"/>
    <x v="0"/>
    <x v="4"/>
    <n v="1000"/>
    <x v="5"/>
    <s v="Wildcat"/>
    <s v="CA-10-53"/>
    <s v="OUI"/>
  </r>
  <r>
    <d v="2019-10-25T00:00:00"/>
    <s v="Transport recherche d'hôtel"/>
    <x v="0"/>
    <x v="4"/>
    <n v="1000"/>
    <x v="5"/>
    <s v="Wildcat"/>
    <s v="CA-10-53"/>
    <s v="OUI"/>
  </r>
  <r>
    <d v="2019-10-25T00:00:00"/>
    <s v="Hôtel-Maison mortuaire"/>
    <x v="0"/>
    <x v="4"/>
    <n v="300"/>
    <x v="5"/>
    <s v="Wildcat"/>
    <s v="CA-10-53"/>
    <s v="OUI"/>
  </r>
  <r>
    <d v="2019-10-25T00:00:00"/>
    <s v="Maison mortuaire-Restaurant"/>
    <x v="0"/>
    <x v="4"/>
    <n v="300"/>
    <x v="5"/>
    <s v="Wildcat"/>
    <s v="CA-10-53"/>
    <s v="OUI"/>
  </r>
  <r>
    <d v="2019-10-25T00:00:00"/>
    <s v="Restaurant-Hôtel"/>
    <x v="0"/>
    <x v="4"/>
    <n v="200"/>
    <x v="5"/>
    <s v="Wildcat"/>
    <s v="CA-10-53"/>
    <s v="OUI"/>
  </r>
  <r>
    <d v="2019-10-25T00:00:00"/>
    <s v="Hôtel-Maison mortuaire"/>
    <x v="0"/>
    <x v="4"/>
    <n v="300"/>
    <x v="5"/>
    <s v="Wildcat"/>
    <s v="CA-10-53"/>
    <s v="OUI"/>
  </r>
  <r>
    <d v="2019-10-25T00:00:00"/>
    <s v="Maison mortuaire-Hôtel"/>
    <x v="0"/>
    <x v="4"/>
    <n v="300"/>
    <x v="5"/>
    <s v="Wildcat"/>
    <s v="CA-10-53"/>
    <s v="OUI"/>
  </r>
  <r>
    <d v="2019-10-25T00:00:00"/>
    <s v="Lodging "/>
    <x v="13"/>
    <x v="4"/>
    <n v="10000"/>
    <x v="5"/>
    <s v="Wildcat"/>
    <s v="CA-10-53"/>
    <s v="OUI"/>
  </r>
  <r>
    <d v="2019-10-25T00:00:00"/>
    <s v="Feeding"/>
    <x v="13"/>
    <x v="4"/>
    <n v="1000"/>
    <x v="5"/>
    <s v="Wildcat"/>
    <s v="CA-10-53"/>
    <s v="OUI"/>
  </r>
  <r>
    <d v="2019-10-26T00:00:00"/>
    <s v="Hôtel-maison mortuaire "/>
    <x v="0"/>
    <x v="2"/>
    <n v="300"/>
    <x v="3"/>
    <s v="Wildcat"/>
    <s v="CA-10-52"/>
    <s v="OUI"/>
  </r>
  <r>
    <d v="2019-10-26T00:00:00"/>
    <s v="Maison mortuaire-Cimétière"/>
    <x v="0"/>
    <x v="2"/>
    <n v="400"/>
    <x v="3"/>
    <s v="Wildcat"/>
    <s v="CA-10-52"/>
    <s v="OUI"/>
  </r>
  <r>
    <d v="2019-10-26T00:00:00"/>
    <s v="Nourriture"/>
    <x v="13"/>
    <x v="2"/>
    <n v="2000"/>
    <x v="3"/>
    <s v="Wildcat"/>
    <s v="CA-10-52"/>
    <s v="OUI"/>
  </r>
  <r>
    <d v="2019-10-26T00:00:00"/>
    <s v="Cimétière-Maison mortuaire"/>
    <x v="0"/>
    <x v="2"/>
    <n v="400"/>
    <x v="3"/>
    <s v="Wildcat"/>
    <s v="CA-10-52"/>
    <s v="OUI"/>
  </r>
  <r>
    <d v="2019-10-26T00:00:00"/>
    <s v="Maison mortuaire-Hôtel"/>
    <x v="0"/>
    <x v="2"/>
    <n v="300"/>
    <x v="3"/>
    <s v="Wildcat"/>
    <s v="CA-10-52"/>
    <s v="OUI"/>
  </r>
  <r>
    <d v="2019-10-26T00:00:00"/>
    <s v="Hôtel-Restaurant"/>
    <x v="0"/>
    <x v="2"/>
    <n v="200"/>
    <x v="3"/>
    <s v="Wildcat"/>
    <s v="CA-10-52"/>
    <s v="OUI"/>
  </r>
  <r>
    <d v="2019-10-26T00:00:00"/>
    <s v="Restaurant-Station Agbodrafo"/>
    <x v="0"/>
    <x v="2"/>
    <n v="300"/>
    <x v="3"/>
    <s v="Wildcat"/>
    <s v="CA-10-52"/>
    <s v="OUI"/>
  </r>
  <r>
    <d v="2019-10-26T00:00:00"/>
    <s v="Agbodrafo-Station lomé"/>
    <x v="0"/>
    <x v="2"/>
    <n v="1000"/>
    <x v="3"/>
    <s v="Wildcat"/>
    <s v="CA-10-52"/>
    <s v="OUI"/>
  </r>
  <r>
    <d v="2019-10-26T00:00:00"/>
    <s v="Station-Maison"/>
    <x v="0"/>
    <x v="2"/>
    <n v="1200"/>
    <x v="3"/>
    <s v="Wildcat"/>
    <s v="CA-10-52"/>
    <s v="OUI"/>
  </r>
  <r>
    <d v="2019-10-26T00:00:00"/>
    <s v="Hôtel-Maison mortuaire"/>
    <x v="0"/>
    <x v="4"/>
    <n v="300"/>
    <x v="5"/>
    <s v="Wildcat"/>
    <s v="CA-10-53"/>
    <s v="OUI"/>
  </r>
  <r>
    <d v="2019-10-26T00:00:00"/>
    <s v="Maison mortuaire-Cimétière"/>
    <x v="0"/>
    <x v="4"/>
    <n v="400"/>
    <x v="5"/>
    <s v="Wildcat"/>
    <s v="CA-10-53"/>
    <s v="OUI"/>
  </r>
  <r>
    <d v="2019-10-26T00:00:00"/>
    <s v="Cimétière-Maison mortuaire"/>
    <x v="0"/>
    <x v="4"/>
    <n v="400"/>
    <x v="5"/>
    <s v="Wildcat"/>
    <s v="CA-10-53"/>
    <s v="OUI"/>
  </r>
  <r>
    <d v="2019-10-26T00:00:00"/>
    <s v="Maison mortuaire-Restaurant"/>
    <x v="0"/>
    <x v="4"/>
    <n v="300"/>
    <x v="5"/>
    <s v="Wildcat"/>
    <s v="CA-10-53"/>
    <s v="OUI"/>
  </r>
  <r>
    <d v="2019-10-26T00:00:00"/>
    <s v="Restaurant-Hôtel"/>
    <x v="0"/>
    <x v="4"/>
    <n v="200"/>
    <x v="5"/>
    <s v="Wildcat"/>
    <s v="CA-10-53"/>
    <s v="OUI"/>
  </r>
  <r>
    <d v="2019-10-26T00:00:00"/>
    <s v="Hôtel-Station"/>
    <x v="0"/>
    <x v="4"/>
    <n v="300"/>
    <x v="5"/>
    <s v="Wildcat"/>
    <s v="CA-10-53"/>
    <s v="OUI"/>
  </r>
  <r>
    <d v="2019-10-26T00:00:00"/>
    <s v="Agbodrafo-Lomé"/>
    <x v="0"/>
    <x v="4"/>
    <n v="1000"/>
    <x v="5"/>
    <s v="Wildcat"/>
    <s v="CA-10-53"/>
    <s v="OUI"/>
  </r>
  <r>
    <d v="2019-10-26T00:00:00"/>
    <s v="Station-Maison"/>
    <x v="0"/>
    <x v="4"/>
    <n v="2000"/>
    <x v="5"/>
    <s v="Wildcat"/>
    <s v="CA-10-53"/>
    <s v="OUI"/>
  </r>
  <r>
    <d v="2019-10-26T00:00:00"/>
    <s v="Feeding"/>
    <x v="13"/>
    <x v="4"/>
    <n v="2000"/>
    <x v="5"/>
    <s v="Wildcat"/>
    <s v="CA-10-53"/>
    <s v="OUI"/>
  </r>
  <r>
    <d v="2019-10-28T00:00:00"/>
    <s v=" Frais de Transport Maison-Bureau"/>
    <x v="0"/>
    <x v="0"/>
    <n v="2000"/>
    <x v="0"/>
    <s v="Wildcat"/>
    <s v="CA-10-60"/>
    <s v="OUI"/>
  </r>
  <r>
    <d v="2019-10-28T00:00:00"/>
    <s v=" Frais de Transport Bureau-Maison"/>
    <x v="0"/>
    <x v="0"/>
    <n v="2000"/>
    <x v="0"/>
    <s v="Wildcat"/>
    <s v="CA-10-60"/>
    <s v="OUI"/>
  </r>
  <r>
    <d v="2019-10-28T00:00:00"/>
    <s v="Bureau-Agence western union pour retrait d'argent"/>
    <x v="0"/>
    <x v="2"/>
    <n v="300"/>
    <x v="3"/>
    <s v="Wildcat"/>
    <s v="CA-10-56"/>
    <s v="OUI"/>
  </r>
  <r>
    <d v="2019-10-28T00:00:00"/>
    <s v="Agence-Bureau"/>
    <x v="0"/>
    <x v="2"/>
    <n v="300"/>
    <x v="3"/>
    <s v="Wildcat"/>
    <s v="CA-10-56"/>
    <s v="OUI"/>
  </r>
  <r>
    <d v="2019-10-28T00:00:00"/>
    <s v="Bureau-Poste pour demande d'attestation"/>
    <x v="0"/>
    <x v="2"/>
    <n v="700"/>
    <x v="3"/>
    <s v="Wildcat"/>
    <s v="CA-10-58"/>
    <s v="OUI"/>
  </r>
  <r>
    <d v="2019-10-28T00:00:00"/>
    <s v="Poste-MEDDPN pour dépôt de la lettre "/>
    <x v="0"/>
    <x v="2"/>
    <n v="200"/>
    <x v="3"/>
    <s v="Wildcat"/>
    <s v="CA-10-58"/>
    <s v="OUI"/>
  </r>
  <r>
    <d v="2019-10-28T00:00:00"/>
    <s v="MEDDPN-Bureau"/>
    <x v="0"/>
    <x v="2"/>
    <n v="900"/>
    <x v="3"/>
    <s v="Wildcat"/>
    <s v="CA-10-58"/>
    <s v="OUI"/>
  </r>
  <r>
    <d v="2019-10-28T00:00:00"/>
    <s v="Frais de demande d'attestation postale"/>
    <x v="7"/>
    <x v="0"/>
    <n v="2000"/>
    <x v="3"/>
    <s v="Wildcat"/>
    <s v="CA-10-58"/>
    <s v="OUI"/>
  </r>
  <r>
    <d v="2019-10-29T00:00:00"/>
    <s v="Chèque N°2330844 Facture d'électricité mois de septembre 2019 CEET Fac N°09 2019 FE 9090040153486"/>
    <x v="1"/>
    <x v="0"/>
    <n v="79929"/>
    <x v="2"/>
    <s v="Wildcat"/>
    <s v="BQ-10-04"/>
    <s v="OUI"/>
  </r>
  <r>
    <d v="2019-10-29T00:00:00"/>
    <s v=" Frais de Transport Maison-Bureau"/>
    <x v="0"/>
    <x v="0"/>
    <n v="2000"/>
    <x v="0"/>
    <s v="Wildcat"/>
    <s v="CA-10-60"/>
    <s v="OUI"/>
  </r>
  <r>
    <d v="2019-10-29T00:00:00"/>
    <s v=" Frais de Transport Bureau-Maison"/>
    <x v="0"/>
    <x v="0"/>
    <n v="2000"/>
    <x v="0"/>
    <s v="Wildcat"/>
    <s v="CA-10-60"/>
    <s v="OUI"/>
  </r>
  <r>
    <d v="2019-10-29T00:00:00"/>
    <s v="Paiement facture d'eau mois d''aout 2019"/>
    <x v="1"/>
    <x v="0"/>
    <n v="2850"/>
    <x v="0"/>
    <s v="Wildcat"/>
    <s v="CA-10-59"/>
    <s v="OUI"/>
  </r>
  <r>
    <d v="2019-10-29T00:00:00"/>
    <s v="Transport Bureau-TDE pour paiement facture d'eau"/>
    <x v="0"/>
    <x v="0"/>
    <n v="200"/>
    <x v="0"/>
    <s v="Wildcat"/>
    <s v="CA-10-59"/>
    <s v="OUI"/>
  </r>
  <r>
    <d v="2019-10-29T00:00:00"/>
    <s v="Transport TDE-CEET pour paiement facture d'électricité"/>
    <x v="0"/>
    <x v="0"/>
    <n v="400"/>
    <x v="0"/>
    <s v="Wildcat"/>
    <s v="CA-10-59"/>
    <s v="OUI"/>
  </r>
  <r>
    <d v="2019-10-29T00:00:00"/>
    <s v="Transport CEET-Bureau pour paiement facture d'électricité"/>
    <x v="0"/>
    <x v="0"/>
    <n v="300"/>
    <x v="0"/>
    <s v="Wildcat"/>
    <s v="CA-10-59"/>
    <s v="OUI"/>
  </r>
  <r>
    <d v="2019-10-30T00:00:00"/>
    <s v="Frais sur virement salaire bancaire mois d'Octobre ORABANK"/>
    <x v="12"/>
    <x v="0"/>
    <n v="8800"/>
    <x v="2"/>
    <s v="Wildcat"/>
    <s v="BQ-10-05"/>
    <s v="OUI"/>
  </r>
  <r>
    <d v="2019-10-30T00:00:00"/>
    <s v=" Frais de Transport Maison-Bureau"/>
    <x v="0"/>
    <x v="0"/>
    <n v="2000"/>
    <x v="0"/>
    <s v="Wildcat"/>
    <s v="CA-10-60"/>
    <s v="OUI"/>
  </r>
  <r>
    <d v="2019-10-30T00:00:00"/>
    <s v=" Frais de Transport Bureau-Maison"/>
    <x v="0"/>
    <x v="0"/>
    <n v="2000"/>
    <x v="0"/>
    <s v="Wildcat"/>
    <s v="CA-10-60"/>
    <s v="OUI"/>
  </r>
  <r>
    <d v="2019-10-30T00:00:00"/>
    <s v="bureau-maison de la presse"/>
    <x v="0"/>
    <x v="3"/>
    <n v="500"/>
    <x v="4"/>
    <s v="Wildcat"/>
    <s v="CA-10-63"/>
    <s v="OUI"/>
  </r>
  <r>
    <d v="2019-10-30T00:00:00"/>
    <s v="Bureau-Orabank pour complément d'information"/>
    <x v="0"/>
    <x v="2"/>
    <n v="600"/>
    <x v="3"/>
    <s v="Wildcat"/>
    <s v="CA-10-61"/>
    <s v="OUI"/>
  </r>
  <r>
    <d v="2019-10-30T00:00:00"/>
    <s v="Orabank-Bureau"/>
    <x v="0"/>
    <x v="2"/>
    <n v="600"/>
    <x v="3"/>
    <s v="Wildcat"/>
    <s v="CA-10-61"/>
    <s v="OUI"/>
  </r>
  <r>
    <d v="2019-10-31T00:00:00"/>
    <s v="Frais de tenue compte mois d'Octobre ORABANK "/>
    <x v="12"/>
    <x v="0"/>
    <n v="3300"/>
    <x v="2"/>
    <s v="Wildcat"/>
    <s v="BQ-10-05"/>
    <s v="OUI"/>
  </r>
  <r>
    <d v="2019-10-31T00:00:00"/>
    <s v=" Frais de Transport Maison-Bureau"/>
    <x v="0"/>
    <x v="0"/>
    <n v="2000"/>
    <x v="0"/>
    <s v="Wildcat"/>
    <s v="CA-10-65"/>
    <s v="OUI"/>
  </r>
  <r>
    <d v="2019-10-31T00:00:00"/>
    <s v=" Frais de Transport Bureau-Maison"/>
    <x v="0"/>
    <x v="0"/>
    <n v="2000"/>
    <x v="0"/>
    <s v="Wildcat"/>
    <s v="CA-10-65"/>
    <s v="OUI"/>
  </r>
  <r>
    <d v="2019-10-31T00:00:00"/>
    <s v="Frais nettoyage bureau Pelagie mois de septembre"/>
    <x v="7"/>
    <x v="0"/>
    <n v="35000"/>
    <x v="0"/>
    <s v="Wildcat"/>
    <s v="CA-10-64"/>
    <s v="OUI"/>
  </r>
  <r>
    <d v="2019-10-31T00:00:00"/>
    <s v="maison de la presse-baguida"/>
    <x v="0"/>
    <x v="3"/>
    <n v="1300"/>
    <x v="4"/>
    <s v="Wildcat"/>
    <s v="CA-10-63"/>
    <s v="OUI"/>
  </r>
  <r>
    <d v="2019-10-31T00:00:00"/>
    <s v="baguida-bureau"/>
    <x v="0"/>
    <x v="3"/>
    <n v="1800"/>
    <x v="4"/>
    <s v="Wildcat"/>
    <s v="CA-10-63"/>
    <s v="OUI"/>
  </r>
  <r>
    <d v="2019-10-31T00:00:00"/>
    <s v="Bureau-Adidoadin"/>
    <x v="0"/>
    <x v="2"/>
    <n v="400"/>
    <x v="3"/>
    <s v="Wildcat"/>
    <s v="CA-10-62"/>
    <s v="OUI"/>
  </r>
  <r>
    <d v="2019-10-31T00:00:00"/>
    <s v="Adidoadin-Bureau"/>
    <x v="0"/>
    <x v="2"/>
    <n v="400"/>
    <x v="3"/>
    <s v="Wildcat"/>
    <s v="CA-10-62"/>
    <s v="OUI"/>
  </r>
  <r>
    <d v="2019-10-31T00:00:00"/>
    <s v="Achat de tampon à boîte automatique"/>
    <x v="2"/>
    <x v="0"/>
    <n v="7000"/>
    <x v="3"/>
    <s v="Wildcat"/>
    <s v="CA-10-62"/>
    <s v="OUI"/>
  </r>
  <r>
    <d v="2019-10-31T00:00:00"/>
    <s v="GTA-Maison"/>
    <x v="0"/>
    <x v="2"/>
    <n v="600"/>
    <x v="3"/>
    <s v="Wildcat"/>
    <s v="CA-10-66"/>
    <s v="OUI"/>
  </r>
  <r>
    <d v="2019-10-31T00:00:00"/>
    <s v="Bureau-GTA pour rencontre des candidats en test"/>
    <x v="0"/>
    <x v="2"/>
    <n v="300"/>
    <x v="3"/>
    <s v="Wildcat"/>
    <s v="CA-10-66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1" firstHeaderRow="1" firstDataRow="2" firstDataCol="1" rowPageCount="1" colPageCount="1"/>
  <pivotFields count="9">
    <pivotField numFmtId="174" showAll="0"/>
    <pivotField showAll="0"/>
    <pivotField axis="axisCol" showAll="0">
      <items count="15">
        <item x="12"/>
        <item x="8"/>
        <item x="11"/>
        <item x="9"/>
        <item x="2"/>
        <item x="3"/>
        <item x="5"/>
        <item x="1"/>
        <item x="7"/>
        <item x="6"/>
        <item x="10"/>
        <item x="0"/>
        <item x="13"/>
        <item x="4"/>
        <item t="default"/>
      </items>
    </pivotField>
    <pivotField axis="axisPage" showAll="0">
      <items count="6">
        <item x="1"/>
        <item x="2"/>
        <item x="4"/>
        <item x="3"/>
        <item x="0"/>
        <item t="default"/>
      </items>
    </pivotField>
    <pivotField dataField="1" numFmtId="166" showAll="0"/>
    <pivotField axis="axisRow" showAll="0">
      <items count="7">
        <item x="0"/>
        <item x="3"/>
        <item x="1"/>
        <item x="5"/>
        <item x="4"/>
        <item x="2"/>
        <item t="default"/>
      </items>
    </pivotField>
    <pivotField showAll="0"/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3" hier="-1"/>
  </pageField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55"/>
  <sheetViews>
    <sheetView tabSelected="1" zoomScaleNormal="100" workbookViewId="0">
      <pane ySplit="1" topLeftCell="A65" activePane="bottomLeft" state="frozen"/>
      <selection activeCell="C23" sqref="C23"/>
      <selection pane="bottomLeft" activeCell="C260" sqref="C260"/>
    </sheetView>
  </sheetViews>
  <sheetFormatPr baseColWidth="10" defaultColWidth="11.42578125" defaultRowHeight="16.5" customHeight="1" x14ac:dyDescent="0.2"/>
  <cols>
    <col min="1" max="1" width="11.140625" style="119" customWidth="1"/>
    <col min="2" max="2" width="61.140625" style="89" customWidth="1"/>
    <col min="3" max="3" width="14.85546875" style="88" customWidth="1"/>
    <col min="4" max="4" width="17.85546875" style="90" customWidth="1"/>
    <col min="5" max="5" width="14.140625" style="91" customWidth="1"/>
    <col min="6" max="6" width="12.5703125" style="92" customWidth="1"/>
    <col min="7" max="7" width="14.7109375" style="70" customWidth="1"/>
    <col min="8" max="8" width="15.7109375" style="93" customWidth="1"/>
    <col min="9" max="9" width="17.140625" style="94" customWidth="1"/>
    <col min="10" max="16384" width="11.42578125" style="70"/>
  </cols>
  <sheetData>
    <row r="1" spans="1:11" ht="27.75" customHeight="1" x14ac:dyDescent="0.2">
      <c r="A1" s="290" t="s">
        <v>56</v>
      </c>
      <c r="B1" s="64" t="s">
        <v>1</v>
      </c>
      <c r="C1" s="64" t="s">
        <v>2</v>
      </c>
      <c r="D1" s="65" t="s">
        <v>3</v>
      </c>
      <c r="E1" s="291" t="s">
        <v>53</v>
      </c>
      <c r="F1" s="66" t="s">
        <v>4</v>
      </c>
      <c r="G1" s="67" t="s">
        <v>5</v>
      </c>
      <c r="H1" s="68" t="s">
        <v>6</v>
      </c>
      <c r="I1" s="69" t="s">
        <v>7</v>
      </c>
    </row>
    <row r="2" spans="1:11" ht="16.5" customHeight="1" x14ac:dyDescent="0.2">
      <c r="A2" s="118">
        <v>42277</v>
      </c>
      <c r="B2" s="79" t="s">
        <v>2563</v>
      </c>
      <c r="C2" s="283" t="s">
        <v>116</v>
      </c>
      <c r="D2" s="40" t="s">
        <v>9</v>
      </c>
      <c r="E2" s="72">
        <v>400</v>
      </c>
      <c r="F2" s="82" t="s">
        <v>57</v>
      </c>
      <c r="G2" s="73" t="s">
        <v>14</v>
      </c>
      <c r="H2" s="82" t="s">
        <v>2358</v>
      </c>
      <c r="I2" s="75" t="s">
        <v>1140</v>
      </c>
    </row>
    <row r="3" spans="1:11" ht="16.5" customHeight="1" x14ac:dyDescent="0.2">
      <c r="A3" s="118">
        <v>42277</v>
      </c>
      <c r="B3" s="79" t="s">
        <v>2703</v>
      </c>
      <c r="C3" s="125" t="s">
        <v>135</v>
      </c>
      <c r="D3" s="78" t="s">
        <v>9</v>
      </c>
      <c r="E3" s="72">
        <v>2650</v>
      </c>
      <c r="F3" s="73" t="s">
        <v>57</v>
      </c>
      <c r="G3" s="73" t="s">
        <v>14</v>
      </c>
      <c r="H3" s="82" t="s">
        <v>2358</v>
      </c>
      <c r="I3" s="75" t="s">
        <v>1140</v>
      </c>
    </row>
    <row r="4" spans="1:11" ht="16.5" customHeight="1" x14ac:dyDescent="0.2">
      <c r="A4" s="118">
        <v>42277</v>
      </c>
      <c r="B4" s="79" t="s">
        <v>1544</v>
      </c>
      <c r="C4" s="125" t="s">
        <v>116</v>
      </c>
      <c r="D4" s="78" t="s">
        <v>9</v>
      </c>
      <c r="E4" s="72">
        <v>300</v>
      </c>
      <c r="F4" s="73" t="s">
        <v>57</v>
      </c>
      <c r="G4" s="73" t="s">
        <v>14</v>
      </c>
      <c r="H4" s="82" t="s">
        <v>2359</v>
      </c>
      <c r="I4" s="75" t="s">
        <v>1140</v>
      </c>
    </row>
    <row r="5" spans="1:11" ht="16.5" customHeight="1" x14ac:dyDescent="0.2">
      <c r="A5" s="118">
        <v>42277</v>
      </c>
      <c r="B5" s="79" t="s">
        <v>2564</v>
      </c>
      <c r="C5" s="125" t="s">
        <v>116</v>
      </c>
      <c r="D5" s="78" t="s">
        <v>9</v>
      </c>
      <c r="E5" s="72">
        <v>300</v>
      </c>
      <c r="F5" s="73" t="s">
        <v>57</v>
      </c>
      <c r="G5" s="73" t="s">
        <v>14</v>
      </c>
      <c r="H5" s="82" t="s">
        <v>2359</v>
      </c>
      <c r="I5" s="75" t="s">
        <v>1140</v>
      </c>
    </row>
    <row r="6" spans="1:11" ht="16.5" customHeight="1" x14ac:dyDescent="0.2">
      <c r="A6" s="279">
        <v>42277</v>
      </c>
      <c r="B6" s="95" t="s">
        <v>276</v>
      </c>
      <c r="C6" s="125" t="s">
        <v>116</v>
      </c>
      <c r="D6" s="40" t="s">
        <v>8</v>
      </c>
      <c r="E6" s="72">
        <v>700</v>
      </c>
      <c r="F6" s="77" t="s">
        <v>12</v>
      </c>
      <c r="G6" s="73" t="s">
        <v>14</v>
      </c>
      <c r="H6" s="289" t="s">
        <v>2357</v>
      </c>
      <c r="I6" s="75" t="s">
        <v>1140</v>
      </c>
    </row>
    <row r="7" spans="1:11" ht="16.5" customHeight="1" x14ac:dyDescent="0.2">
      <c r="A7" s="279">
        <v>42277</v>
      </c>
      <c r="B7" s="95" t="s">
        <v>2660</v>
      </c>
      <c r="C7" s="125" t="s">
        <v>116</v>
      </c>
      <c r="D7" s="40" t="s">
        <v>8</v>
      </c>
      <c r="E7" s="72">
        <v>300</v>
      </c>
      <c r="F7" s="77" t="s">
        <v>12</v>
      </c>
      <c r="G7" s="73" t="s">
        <v>14</v>
      </c>
      <c r="H7" s="289" t="s">
        <v>2357</v>
      </c>
      <c r="I7" s="75" t="s">
        <v>1140</v>
      </c>
    </row>
    <row r="8" spans="1:11" ht="16.5" customHeight="1" x14ac:dyDescent="0.2">
      <c r="A8" s="279">
        <v>42277</v>
      </c>
      <c r="B8" s="95" t="s">
        <v>2661</v>
      </c>
      <c r="C8" s="125" t="s">
        <v>116</v>
      </c>
      <c r="D8" s="40" t="s">
        <v>8</v>
      </c>
      <c r="E8" s="72">
        <v>900</v>
      </c>
      <c r="F8" s="77" t="s">
        <v>12</v>
      </c>
      <c r="G8" s="73" t="s">
        <v>14</v>
      </c>
      <c r="H8" s="289" t="s">
        <v>2357</v>
      </c>
      <c r="I8" s="75" t="s">
        <v>1140</v>
      </c>
    </row>
    <row r="9" spans="1:11" ht="16.5" customHeight="1" x14ac:dyDescent="0.2">
      <c r="A9" s="279">
        <v>42277</v>
      </c>
      <c r="B9" s="95" t="s">
        <v>2662</v>
      </c>
      <c r="C9" s="125" t="s">
        <v>2419</v>
      </c>
      <c r="D9" s="40" t="s">
        <v>8</v>
      </c>
      <c r="E9" s="72">
        <v>8000</v>
      </c>
      <c r="F9" s="77" t="s">
        <v>12</v>
      </c>
      <c r="G9" s="73" t="s">
        <v>14</v>
      </c>
      <c r="H9" s="289" t="s">
        <v>2357</v>
      </c>
      <c r="I9" s="75" t="s">
        <v>1140</v>
      </c>
      <c r="K9" s="76"/>
    </row>
    <row r="10" spans="1:11" ht="16.5" customHeight="1" x14ac:dyDescent="0.2">
      <c r="A10" s="118">
        <v>42278</v>
      </c>
      <c r="B10" s="79" t="s">
        <v>2704</v>
      </c>
      <c r="C10" s="125" t="s">
        <v>157</v>
      </c>
      <c r="D10" s="40" t="s">
        <v>9</v>
      </c>
      <c r="E10" s="72">
        <v>294550</v>
      </c>
      <c r="F10" s="97" t="s">
        <v>1904</v>
      </c>
      <c r="G10" s="73" t="s">
        <v>14</v>
      </c>
      <c r="H10" s="82" t="s">
        <v>2588</v>
      </c>
      <c r="I10" s="75" t="s">
        <v>1140</v>
      </c>
    </row>
    <row r="11" spans="1:11" ht="16.5" customHeight="1" x14ac:dyDescent="0.2">
      <c r="A11" s="118">
        <v>42278</v>
      </c>
      <c r="B11" s="79" t="s">
        <v>2565</v>
      </c>
      <c r="C11" s="121" t="s">
        <v>116</v>
      </c>
      <c r="D11" s="78" t="s">
        <v>9</v>
      </c>
      <c r="E11" s="72">
        <v>2000</v>
      </c>
      <c r="F11" s="73" t="s">
        <v>57</v>
      </c>
      <c r="G11" s="73" t="s">
        <v>14</v>
      </c>
      <c r="H11" s="82" t="s">
        <v>2360</v>
      </c>
      <c r="I11" s="75" t="s">
        <v>1140</v>
      </c>
    </row>
    <row r="12" spans="1:11" ht="16.5" customHeight="1" x14ac:dyDescent="0.2">
      <c r="A12" s="118">
        <v>42278</v>
      </c>
      <c r="B12" s="79" t="s">
        <v>2566</v>
      </c>
      <c r="C12" s="121" t="s">
        <v>116</v>
      </c>
      <c r="D12" s="78" t="s">
        <v>9</v>
      </c>
      <c r="E12" s="72">
        <v>2000</v>
      </c>
      <c r="F12" s="73" t="s">
        <v>57</v>
      </c>
      <c r="G12" s="73" t="s">
        <v>14</v>
      </c>
      <c r="H12" s="82" t="s">
        <v>2360</v>
      </c>
      <c r="I12" s="75" t="s">
        <v>1140</v>
      </c>
    </row>
    <row r="13" spans="1:11" ht="16.5" customHeight="1" x14ac:dyDescent="0.2">
      <c r="A13" s="279">
        <v>42278</v>
      </c>
      <c r="B13" s="95" t="s">
        <v>2606</v>
      </c>
      <c r="C13" s="125" t="s">
        <v>116</v>
      </c>
      <c r="D13" s="40" t="s">
        <v>11</v>
      </c>
      <c r="E13" s="72">
        <v>500</v>
      </c>
      <c r="F13" s="278" t="s">
        <v>60</v>
      </c>
      <c r="G13" s="73" t="s">
        <v>14</v>
      </c>
      <c r="H13" s="82" t="s">
        <v>2644</v>
      </c>
      <c r="I13" s="75" t="s">
        <v>1140</v>
      </c>
    </row>
    <row r="14" spans="1:11" ht="16.5" customHeight="1" x14ac:dyDescent="0.2">
      <c r="A14" s="279">
        <v>42278</v>
      </c>
      <c r="B14" s="95" t="s">
        <v>1906</v>
      </c>
      <c r="C14" s="125" t="s">
        <v>116</v>
      </c>
      <c r="D14" s="40" t="s">
        <v>11</v>
      </c>
      <c r="E14" s="72">
        <v>400</v>
      </c>
      <c r="F14" s="278" t="s">
        <v>60</v>
      </c>
      <c r="G14" s="73" t="s">
        <v>14</v>
      </c>
      <c r="H14" s="82" t="s">
        <v>2644</v>
      </c>
      <c r="I14" s="75" t="s">
        <v>1140</v>
      </c>
    </row>
    <row r="15" spans="1:11" ht="16.5" customHeight="1" x14ac:dyDescent="0.2">
      <c r="A15" s="118">
        <v>42279</v>
      </c>
      <c r="B15" s="79" t="s">
        <v>2565</v>
      </c>
      <c r="C15" s="121" t="s">
        <v>116</v>
      </c>
      <c r="D15" s="78" t="s">
        <v>9</v>
      </c>
      <c r="E15" s="72">
        <v>2000</v>
      </c>
      <c r="F15" s="123" t="s">
        <v>57</v>
      </c>
      <c r="G15" s="73" t="s">
        <v>14</v>
      </c>
      <c r="H15" s="82" t="s">
        <v>2361</v>
      </c>
      <c r="I15" s="75" t="s">
        <v>1140</v>
      </c>
    </row>
    <row r="16" spans="1:11" ht="16.5" customHeight="1" x14ac:dyDescent="0.2">
      <c r="A16" s="118">
        <v>42279</v>
      </c>
      <c r="B16" s="79" t="s">
        <v>2566</v>
      </c>
      <c r="C16" s="121" t="s">
        <v>116</v>
      </c>
      <c r="D16" s="78" t="s">
        <v>9</v>
      </c>
      <c r="E16" s="72">
        <v>2000</v>
      </c>
      <c r="F16" s="123" t="s">
        <v>57</v>
      </c>
      <c r="G16" s="73" t="s">
        <v>14</v>
      </c>
      <c r="H16" s="123" t="s">
        <v>2361</v>
      </c>
      <c r="I16" s="75" t="s">
        <v>1140</v>
      </c>
    </row>
    <row r="17" spans="1:9" ht="16.5" customHeight="1" x14ac:dyDescent="0.2">
      <c r="A17" s="118">
        <v>42279</v>
      </c>
      <c r="B17" s="79" t="s">
        <v>2574</v>
      </c>
      <c r="C17" s="121" t="s">
        <v>116</v>
      </c>
      <c r="D17" s="78" t="s">
        <v>9</v>
      </c>
      <c r="E17" s="72">
        <v>700</v>
      </c>
      <c r="F17" s="123" t="s">
        <v>57</v>
      </c>
      <c r="G17" s="73" t="s">
        <v>14</v>
      </c>
      <c r="H17" s="123" t="s">
        <v>2363</v>
      </c>
      <c r="I17" s="75" t="s">
        <v>1140</v>
      </c>
    </row>
    <row r="18" spans="1:9" ht="16.5" customHeight="1" x14ac:dyDescent="0.2">
      <c r="A18" s="118">
        <v>42279</v>
      </c>
      <c r="B18" s="79" t="s">
        <v>2575</v>
      </c>
      <c r="C18" s="110" t="s">
        <v>116</v>
      </c>
      <c r="D18" s="78" t="s">
        <v>9</v>
      </c>
      <c r="E18" s="102">
        <v>700</v>
      </c>
      <c r="F18" s="123" t="s">
        <v>57</v>
      </c>
      <c r="G18" s="73" t="s">
        <v>14</v>
      </c>
      <c r="H18" s="123" t="s">
        <v>2363</v>
      </c>
      <c r="I18" s="75" t="s">
        <v>1140</v>
      </c>
    </row>
    <row r="19" spans="1:9" ht="16.5" customHeight="1" x14ac:dyDescent="0.2">
      <c r="A19" s="118">
        <v>42279</v>
      </c>
      <c r="B19" s="79" t="s">
        <v>2705</v>
      </c>
      <c r="C19" s="110" t="s">
        <v>2419</v>
      </c>
      <c r="D19" s="78" t="s">
        <v>9</v>
      </c>
      <c r="E19" s="102">
        <v>36000</v>
      </c>
      <c r="F19" s="123" t="s">
        <v>57</v>
      </c>
      <c r="G19" s="73" t="s">
        <v>14</v>
      </c>
      <c r="H19" s="123" t="s">
        <v>2363</v>
      </c>
      <c r="I19" s="75" t="s">
        <v>1140</v>
      </c>
    </row>
    <row r="20" spans="1:9" ht="16.5" customHeight="1" x14ac:dyDescent="0.2">
      <c r="A20" s="279">
        <v>42279</v>
      </c>
      <c r="B20" s="282" t="s">
        <v>2663</v>
      </c>
      <c r="C20" s="157" t="s">
        <v>116</v>
      </c>
      <c r="D20" s="158" t="s">
        <v>8</v>
      </c>
      <c r="E20" s="187">
        <v>1800</v>
      </c>
      <c r="F20" s="278" t="s">
        <v>12</v>
      </c>
      <c r="G20" s="73" t="s">
        <v>14</v>
      </c>
      <c r="H20" s="277" t="s">
        <v>2362</v>
      </c>
      <c r="I20" s="75" t="s">
        <v>1140</v>
      </c>
    </row>
    <row r="21" spans="1:9" ht="16.5" customHeight="1" x14ac:dyDescent="0.2">
      <c r="A21" s="279">
        <v>42279</v>
      </c>
      <c r="B21" s="274" t="s">
        <v>2664</v>
      </c>
      <c r="C21" s="125" t="s">
        <v>116</v>
      </c>
      <c r="D21" s="275" t="s">
        <v>8</v>
      </c>
      <c r="E21" s="102">
        <v>1800</v>
      </c>
      <c r="F21" s="278" t="s">
        <v>12</v>
      </c>
      <c r="G21" s="73" t="s">
        <v>14</v>
      </c>
      <c r="H21" s="277" t="s">
        <v>2362</v>
      </c>
      <c r="I21" s="75" t="s">
        <v>1140</v>
      </c>
    </row>
    <row r="22" spans="1:9" ht="16.5" customHeight="1" x14ac:dyDescent="0.2">
      <c r="A22" s="279">
        <v>42279</v>
      </c>
      <c r="B22" s="95" t="s">
        <v>2665</v>
      </c>
      <c r="C22" s="39" t="s">
        <v>236</v>
      </c>
      <c r="D22" s="40" t="s">
        <v>8</v>
      </c>
      <c r="E22" s="102">
        <v>1500</v>
      </c>
      <c r="F22" s="278" t="s">
        <v>12</v>
      </c>
      <c r="G22" s="73" t="s">
        <v>14</v>
      </c>
      <c r="H22" s="277" t="s">
        <v>2362</v>
      </c>
      <c r="I22" s="75" t="s">
        <v>1140</v>
      </c>
    </row>
    <row r="23" spans="1:9" ht="16.5" customHeight="1" x14ac:dyDescent="0.2">
      <c r="A23" s="118">
        <v>42280</v>
      </c>
      <c r="B23" s="79" t="s">
        <v>2447</v>
      </c>
      <c r="C23" s="110" t="s">
        <v>139</v>
      </c>
      <c r="D23" s="78" t="s">
        <v>9</v>
      </c>
      <c r="E23" s="102">
        <v>6670</v>
      </c>
      <c r="F23" s="123" t="s">
        <v>57</v>
      </c>
      <c r="G23" s="73" t="s">
        <v>14</v>
      </c>
      <c r="H23" s="123" t="s">
        <v>2365</v>
      </c>
      <c r="I23" s="75" t="s">
        <v>1140</v>
      </c>
    </row>
    <row r="24" spans="1:9" ht="16.5" customHeight="1" x14ac:dyDescent="0.2">
      <c r="A24" s="118">
        <v>42280</v>
      </c>
      <c r="B24" s="79" t="s">
        <v>2565</v>
      </c>
      <c r="C24" s="110" t="s">
        <v>116</v>
      </c>
      <c r="D24" s="78" t="s">
        <v>9</v>
      </c>
      <c r="E24" s="102">
        <v>2000</v>
      </c>
      <c r="F24" s="123" t="s">
        <v>57</v>
      </c>
      <c r="G24" s="73" t="s">
        <v>14</v>
      </c>
      <c r="H24" s="123" t="s">
        <v>2366</v>
      </c>
      <c r="I24" s="75" t="s">
        <v>1140</v>
      </c>
    </row>
    <row r="25" spans="1:9" ht="16.5" customHeight="1" x14ac:dyDescent="0.2">
      <c r="A25" s="118">
        <v>42280</v>
      </c>
      <c r="B25" s="79" t="s">
        <v>2566</v>
      </c>
      <c r="C25" s="110" t="s">
        <v>116</v>
      </c>
      <c r="D25" s="78" t="s">
        <v>9</v>
      </c>
      <c r="E25" s="102">
        <v>2000</v>
      </c>
      <c r="F25" s="123" t="s">
        <v>57</v>
      </c>
      <c r="G25" s="73" t="s">
        <v>14</v>
      </c>
      <c r="H25" s="123" t="s">
        <v>2366</v>
      </c>
      <c r="I25" s="75" t="s">
        <v>1140</v>
      </c>
    </row>
    <row r="26" spans="1:9" ht="16.5" customHeight="1" x14ac:dyDescent="0.2">
      <c r="A26" s="279">
        <v>42280</v>
      </c>
      <c r="B26" s="95" t="s">
        <v>2666</v>
      </c>
      <c r="C26" s="39" t="s">
        <v>116</v>
      </c>
      <c r="D26" s="40" t="s">
        <v>8</v>
      </c>
      <c r="E26" s="102">
        <v>2500</v>
      </c>
      <c r="F26" s="278" t="s">
        <v>12</v>
      </c>
      <c r="G26" s="73" t="s">
        <v>14</v>
      </c>
      <c r="H26" s="277" t="s">
        <v>2364</v>
      </c>
      <c r="I26" s="75" t="s">
        <v>1140</v>
      </c>
    </row>
    <row r="27" spans="1:9" ht="16.5" customHeight="1" x14ac:dyDescent="0.2">
      <c r="A27" s="279">
        <v>42280</v>
      </c>
      <c r="B27" s="95" t="s">
        <v>2667</v>
      </c>
      <c r="C27" s="39" t="s">
        <v>116</v>
      </c>
      <c r="D27" s="40" t="s">
        <v>8</v>
      </c>
      <c r="E27" s="102">
        <v>1300</v>
      </c>
      <c r="F27" s="278" t="s">
        <v>12</v>
      </c>
      <c r="G27" s="73" t="s">
        <v>14</v>
      </c>
      <c r="H27" s="277" t="s">
        <v>2364</v>
      </c>
      <c r="I27" s="75" t="s">
        <v>1140</v>
      </c>
    </row>
    <row r="28" spans="1:9" ht="16.5" customHeight="1" x14ac:dyDescent="0.2">
      <c r="A28" s="279">
        <v>42280</v>
      </c>
      <c r="B28" s="95" t="s">
        <v>2668</v>
      </c>
      <c r="C28" s="39" t="s">
        <v>116</v>
      </c>
      <c r="D28" s="40" t="s">
        <v>8</v>
      </c>
      <c r="E28" s="102">
        <v>2500</v>
      </c>
      <c r="F28" s="278" t="s">
        <v>12</v>
      </c>
      <c r="G28" s="73" t="s">
        <v>14</v>
      </c>
      <c r="H28" s="277" t="s">
        <v>2364</v>
      </c>
      <c r="I28" s="75" t="s">
        <v>1140</v>
      </c>
    </row>
    <row r="29" spans="1:9" ht="16.5" customHeight="1" x14ac:dyDescent="0.2">
      <c r="A29" s="279">
        <v>42280</v>
      </c>
      <c r="B29" s="95" t="s">
        <v>2669</v>
      </c>
      <c r="C29" s="39" t="s">
        <v>236</v>
      </c>
      <c r="D29" s="40" t="s">
        <v>8</v>
      </c>
      <c r="E29" s="102">
        <v>1300</v>
      </c>
      <c r="F29" s="278" t="s">
        <v>12</v>
      </c>
      <c r="G29" s="73" t="s">
        <v>14</v>
      </c>
      <c r="H29" s="277" t="s">
        <v>2364</v>
      </c>
      <c r="I29" s="75" t="s">
        <v>1140</v>
      </c>
    </row>
    <row r="30" spans="1:9" ht="16.5" customHeight="1" x14ac:dyDescent="0.2">
      <c r="A30" s="118">
        <v>42283</v>
      </c>
      <c r="B30" s="79" t="s">
        <v>2706</v>
      </c>
      <c r="C30" s="110" t="s">
        <v>125</v>
      </c>
      <c r="D30" s="190" t="s">
        <v>8</v>
      </c>
      <c r="E30" s="102">
        <v>100000</v>
      </c>
      <c r="F30" s="123" t="s">
        <v>57</v>
      </c>
      <c r="G30" s="73" t="s">
        <v>14</v>
      </c>
      <c r="H30" s="123" t="s">
        <v>2369</v>
      </c>
      <c r="I30" s="75" t="s">
        <v>1140</v>
      </c>
    </row>
    <row r="31" spans="1:9" ht="16.5" customHeight="1" x14ac:dyDescent="0.2">
      <c r="A31" s="118">
        <v>42283</v>
      </c>
      <c r="B31" s="79" t="s">
        <v>792</v>
      </c>
      <c r="C31" s="110" t="s">
        <v>116</v>
      </c>
      <c r="D31" s="78" t="s">
        <v>9</v>
      </c>
      <c r="E31" s="102">
        <v>700</v>
      </c>
      <c r="F31" s="123" t="s">
        <v>57</v>
      </c>
      <c r="G31" s="73" t="s">
        <v>14</v>
      </c>
      <c r="H31" s="123" t="s">
        <v>2369</v>
      </c>
      <c r="I31" s="75" t="s">
        <v>1140</v>
      </c>
    </row>
    <row r="32" spans="1:9" ht="16.5" customHeight="1" x14ac:dyDescent="0.2">
      <c r="A32" s="118">
        <v>42283</v>
      </c>
      <c r="B32" s="79" t="s">
        <v>791</v>
      </c>
      <c r="C32" s="110" t="s">
        <v>116</v>
      </c>
      <c r="D32" s="78" t="s">
        <v>9</v>
      </c>
      <c r="E32" s="102">
        <v>700</v>
      </c>
      <c r="F32" s="123" t="s">
        <v>57</v>
      </c>
      <c r="G32" s="73" t="s">
        <v>14</v>
      </c>
      <c r="H32" s="123" t="s">
        <v>2369</v>
      </c>
      <c r="I32" s="75" t="s">
        <v>1140</v>
      </c>
    </row>
    <row r="33" spans="1:9" ht="16.5" customHeight="1" x14ac:dyDescent="0.2">
      <c r="A33" s="118">
        <v>42283</v>
      </c>
      <c r="B33" s="79" t="s">
        <v>2565</v>
      </c>
      <c r="C33" s="110" t="s">
        <v>116</v>
      </c>
      <c r="D33" s="78" t="s">
        <v>9</v>
      </c>
      <c r="E33" s="102">
        <v>2000</v>
      </c>
      <c r="F33" s="123" t="s">
        <v>57</v>
      </c>
      <c r="G33" s="73" t="s">
        <v>14</v>
      </c>
      <c r="H33" s="123" t="s">
        <v>2368</v>
      </c>
      <c r="I33" s="75" t="s">
        <v>1140</v>
      </c>
    </row>
    <row r="34" spans="1:9" ht="16.5" customHeight="1" x14ac:dyDescent="0.2">
      <c r="A34" s="118">
        <v>42283</v>
      </c>
      <c r="B34" s="79" t="s">
        <v>2566</v>
      </c>
      <c r="C34" s="110" t="s">
        <v>116</v>
      </c>
      <c r="D34" s="78" t="s">
        <v>9</v>
      </c>
      <c r="E34" s="102">
        <v>2000</v>
      </c>
      <c r="F34" s="123" t="s">
        <v>57</v>
      </c>
      <c r="G34" s="73" t="s">
        <v>14</v>
      </c>
      <c r="H34" s="123" t="s">
        <v>2368</v>
      </c>
      <c r="I34" s="75" t="s">
        <v>1140</v>
      </c>
    </row>
    <row r="35" spans="1:9" ht="16.5" customHeight="1" x14ac:dyDescent="0.2">
      <c r="A35" s="279">
        <v>42283</v>
      </c>
      <c r="B35" s="95" t="s">
        <v>2670</v>
      </c>
      <c r="C35" s="39" t="s">
        <v>116</v>
      </c>
      <c r="D35" s="40" t="s">
        <v>8</v>
      </c>
      <c r="E35" s="102">
        <v>1800</v>
      </c>
      <c r="F35" s="278" t="s">
        <v>12</v>
      </c>
      <c r="G35" s="73" t="s">
        <v>14</v>
      </c>
      <c r="H35" s="277" t="s">
        <v>2367</v>
      </c>
      <c r="I35" s="75" t="s">
        <v>1140</v>
      </c>
    </row>
    <row r="36" spans="1:9" ht="16.5" customHeight="1" x14ac:dyDescent="0.2">
      <c r="A36" s="279">
        <v>42283</v>
      </c>
      <c r="B36" s="95" t="s">
        <v>2671</v>
      </c>
      <c r="C36" s="39" t="s">
        <v>116</v>
      </c>
      <c r="D36" s="40" t="s">
        <v>8</v>
      </c>
      <c r="E36" s="102">
        <v>1800</v>
      </c>
      <c r="F36" s="278" t="s">
        <v>12</v>
      </c>
      <c r="G36" s="73" t="s">
        <v>14</v>
      </c>
      <c r="H36" s="277" t="s">
        <v>2367</v>
      </c>
      <c r="I36" s="75" t="s">
        <v>1140</v>
      </c>
    </row>
    <row r="37" spans="1:9" ht="16.5" customHeight="1" x14ac:dyDescent="0.2">
      <c r="A37" s="279">
        <v>42283</v>
      </c>
      <c r="B37" s="95" t="s">
        <v>2672</v>
      </c>
      <c r="C37" s="39" t="s">
        <v>236</v>
      </c>
      <c r="D37" s="40" t="s">
        <v>8</v>
      </c>
      <c r="E37" s="102">
        <v>1500</v>
      </c>
      <c r="F37" s="278" t="s">
        <v>12</v>
      </c>
      <c r="G37" s="73" t="s">
        <v>14</v>
      </c>
      <c r="H37" s="277" t="s">
        <v>2367</v>
      </c>
      <c r="I37" s="75" t="s">
        <v>1140</v>
      </c>
    </row>
    <row r="38" spans="1:9" ht="16.5" customHeight="1" x14ac:dyDescent="0.2">
      <c r="A38" s="118">
        <v>42284</v>
      </c>
      <c r="B38" s="79" t="s">
        <v>2565</v>
      </c>
      <c r="C38" s="110" t="s">
        <v>116</v>
      </c>
      <c r="D38" s="78" t="s">
        <v>9</v>
      </c>
      <c r="E38" s="102">
        <v>2000</v>
      </c>
      <c r="F38" s="123" t="s">
        <v>57</v>
      </c>
      <c r="G38" s="73" t="s">
        <v>14</v>
      </c>
      <c r="H38" s="123" t="s">
        <v>2370</v>
      </c>
      <c r="I38" s="75" t="s">
        <v>1140</v>
      </c>
    </row>
    <row r="39" spans="1:9" ht="16.5" customHeight="1" x14ac:dyDescent="0.2">
      <c r="A39" s="118">
        <v>42284</v>
      </c>
      <c r="B39" s="79" t="s">
        <v>2566</v>
      </c>
      <c r="C39" s="110" t="s">
        <v>116</v>
      </c>
      <c r="D39" s="78" t="s">
        <v>9</v>
      </c>
      <c r="E39" s="102">
        <v>2000</v>
      </c>
      <c r="F39" s="123" t="s">
        <v>57</v>
      </c>
      <c r="G39" s="73" t="s">
        <v>14</v>
      </c>
      <c r="H39" s="123" t="s">
        <v>2370</v>
      </c>
      <c r="I39" s="75" t="s">
        <v>1140</v>
      </c>
    </row>
    <row r="40" spans="1:9" ht="16.5" customHeight="1" x14ac:dyDescent="0.2">
      <c r="A40" s="118">
        <v>42284</v>
      </c>
      <c r="B40" s="79" t="s">
        <v>2171</v>
      </c>
      <c r="C40" s="110" t="s">
        <v>116</v>
      </c>
      <c r="D40" s="78" t="s">
        <v>15</v>
      </c>
      <c r="E40" s="102">
        <v>1500</v>
      </c>
      <c r="F40" s="123" t="s">
        <v>16</v>
      </c>
      <c r="G40" s="73" t="s">
        <v>14</v>
      </c>
      <c r="H40" s="123" t="s">
        <v>2372</v>
      </c>
      <c r="I40" s="75" t="s">
        <v>1140</v>
      </c>
    </row>
    <row r="41" spans="1:9" ht="16.5" customHeight="1" x14ac:dyDescent="0.2">
      <c r="A41" s="118">
        <v>42284</v>
      </c>
      <c r="B41" s="79" t="s">
        <v>2589</v>
      </c>
      <c r="C41" s="110" t="s">
        <v>116</v>
      </c>
      <c r="D41" s="78" t="s">
        <v>15</v>
      </c>
      <c r="E41" s="96">
        <v>1800</v>
      </c>
      <c r="F41" s="123" t="s">
        <v>16</v>
      </c>
      <c r="G41" s="73" t="s">
        <v>14</v>
      </c>
      <c r="H41" s="123" t="s">
        <v>2372</v>
      </c>
      <c r="I41" s="75" t="s">
        <v>1140</v>
      </c>
    </row>
    <row r="42" spans="1:9" ht="16.5" customHeight="1" x14ac:dyDescent="0.2">
      <c r="A42" s="279">
        <v>42284</v>
      </c>
      <c r="B42" s="95" t="s">
        <v>2607</v>
      </c>
      <c r="C42" s="125" t="s">
        <v>116</v>
      </c>
      <c r="D42" s="40" t="s">
        <v>11</v>
      </c>
      <c r="E42" s="72">
        <v>300</v>
      </c>
      <c r="F42" s="278" t="s">
        <v>60</v>
      </c>
      <c r="G42" s="73" t="s">
        <v>14</v>
      </c>
      <c r="H42" s="123" t="s">
        <v>2645</v>
      </c>
      <c r="I42" s="75" t="s">
        <v>1140</v>
      </c>
    </row>
    <row r="43" spans="1:9" ht="16.5" customHeight="1" x14ac:dyDescent="0.2">
      <c r="A43" s="279">
        <v>42284</v>
      </c>
      <c r="B43" s="95" t="s">
        <v>1561</v>
      </c>
      <c r="C43" s="125" t="s">
        <v>116</v>
      </c>
      <c r="D43" s="40" t="s">
        <v>11</v>
      </c>
      <c r="E43" s="72">
        <v>300</v>
      </c>
      <c r="F43" s="278" t="s">
        <v>60</v>
      </c>
      <c r="G43" s="73" t="s">
        <v>14</v>
      </c>
      <c r="H43" s="123" t="s">
        <v>2645</v>
      </c>
      <c r="I43" s="75" t="s">
        <v>1140</v>
      </c>
    </row>
    <row r="44" spans="1:9" ht="16.5" customHeight="1" x14ac:dyDescent="0.2">
      <c r="A44" s="279">
        <v>42284</v>
      </c>
      <c r="B44" s="95" t="s">
        <v>2673</v>
      </c>
      <c r="C44" s="125" t="s">
        <v>116</v>
      </c>
      <c r="D44" s="40" t="s">
        <v>8</v>
      </c>
      <c r="E44" s="102">
        <v>2500</v>
      </c>
      <c r="F44" s="278" t="s">
        <v>12</v>
      </c>
      <c r="G44" s="73" t="s">
        <v>14</v>
      </c>
      <c r="H44" s="288" t="s">
        <v>2371</v>
      </c>
      <c r="I44" s="75" t="s">
        <v>1140</v>
      </c>
    </row>
    <row r="45" spans="1:9" ht="16.5" customHeight="1" x14ac:dyDescent="0.2">
      <c r="A45" s="279">
        <v>42284</v>
      </c>
      <c r="B45" s="95" t="s">
        <v>2674</v>
      </c>
      <c r="C45" s="125" t="s">
        <v>116</v>
      </c>
      <c r="D45" s="40" t="s">
        <v>8</v>
      </c>
      <c r="E45" s="102">
        <v>1000</v>
      </c>
      <c r="F45" s="278" t="s">
        <v>12</v>
      </c>
      <c r="G45" s="73" t="s">
        <v>14</v>
      </c>
      <c r="H45" s="288" t="s">
        <v>2371</v>
      </c>
      <c r="I45" s="75" t="s">
        <v>1140</v>
      </c>
    </row>
    <row r="46" spans="1:9" ht="16.5" customHeight="1" x14ac:dyDescent="0.2">
      <c r="A46" s="279">
        <v>42284</v>
      </c>
      <c r="B46" s="95" t="s">
        <v>2675</v>
      </c>
      <c r="C46" s="125" t="s">
        <v>116</v>
      </c>
      <c r="D46" s="40" t="s">
        <v>8</v>
      </c>
      <c r="E46" s="102">
        <v>2500</v>
      </c>
      <c r="F46" s="278" t="s">
        <v>12</v>
      </c>
      <c r="G46" s="73" t="s">
        <v>14</v>
      </c>
      <c r="H46" s="288" t="s">
        <v>2371</v>
      </c>
      <c r="I46" s="75" t="s">
        <v>1140</v>
      </c>
    </row>
    <row r="47" spans="1:9" ht="16.5" customHeight="1" x14ac:dyDescent="0.2">
      <c r="A47" s="279">
        <v>42284</v>
      </c>
      <c r="B47" s="95" t="s">
        <v>2676</v>
      </c>
      <c r="C47" s="125" t="s">
        <v>236</v>
      </c>
      <c r="D47" s="40" t="s">
        <v>8</v>
      </c>
      <c r="E47" s="102">
        <v>1700</v>
      </c>
      <c r="F47" s="278" t="s">
        <v>12</v>
      </c>
      <c r="G47" s="73" t="s">
        <v>14</v>
      </c>
      <c r="H47" s="288" t="s">
        <v>2371</v>
      </c>
      <c r="I47" s="75" t="s">
        <v>1140</v>
      </c>
    </row>
    <row r="48" spans="1:9" ht="16.5" customHeight="1" x14ac:dyDescent="0.2">
      <c r="A48" s="118">
        <v>42285</v>
      </c>
      <c r="B48" s="79" t="s">
        <v>2565</v>
      </c>
      <c r="C48" s="121" t="s">
        <v>116</v>
      </c>
      <c r="D48" s="78" t="s">
        <v>9</v>
      </c>
      <c r="E48" s="102">
        <v>2000</v>
      </c>
      <c r="F48" s="123" t="s">
        <v>57</v>
      </c>
      <c r="G48" s="73" t="s">
        <v>14</v>
      </c>
      <c r="H48" s="73" t="s">
        <v>2374</v>
      </c>
      <c r="I48" s="75" t="s">
        <v>1140</v>
      </c>
    </row>
    <row r="49" spans="1:9" ht="16.5" customHeight="1" x14ac:dyDescent="0.2">
      <c r="A49" s="118">
        <v>42285</v>
      </c>
      <c r="B49" s="79" t="s">
        <v>2566</v>
      </c>
      <c r="C49" s="121" t="s">
        <v>116</v>
      </c>
      <c r="D49" s="78" t="s">
        <v>9</v>
      </c>
      <c r="E49" s="102">
        <v>2000</v>
      </c>
      <c r="F49" s="123" t="s">
        <v>57</v>
      </c>
      <c r="G49" s="73" t="s">
        <v>14</v>
      </c>
      <c r="H49" s="73" t="s">
        <v>2374</v>
      </c>
      <c r="I49" s="75" t="s">
        <v>1140</v>
      </c>
    </row>
    <row r="50" spans="1:9" ht="16.5" customHeight="1" x14ac:dyDescent="0.2">
      <c r="A50" s="279">
        <v>42285</v>
      </c>
      <c r="B50" s="95" t="s">
        <v>2684</v>
      </c>
      <c r="C50" s="125" t="s">
        <v>116</v>
      </c>
      <c r="D50" s="40" t="s">
        <v>8</v>
      </c>
      <c r="E50" s="102">
        <v>700</v>
      </c>
      <c r="F50" s="278" t="s">
        <v>12</v>
      </c>
      <c r="G50" s="73" t="s">
        <v>14</v>
      </c>
      <c r="H50" s="288" t="s">
        <v>2373</v>
      </c>
      <c r="I50" s="75" t="s">
        <v>1140</v>
      </c>
    </row>
    <row r="51" spans="1:9" ht="16.5" customHeight="1" x14ac:dyDescent="0.2">
      <c r="A51" s="279">
        <v>42285</v>
      </c>
      <c r="B51" s="95" t="s">
        <v>2685</v>
      </c>
      <c r="C51" s="125" t="s">
        <v>116</v>
      </c>
      <c r="D51" s="40" t="s">
        <v>8</v>
      </c>
      <c r="E51" s="102">
        <v>700</v>
      </c>
      <c r="F51" s="278" t="s">
        <v>12</v>
      </c>
      <c r="G51" s="73" t="s">
        <v>14</v>
      </c>
      <c r="H51" s="288" t="s">
        <v>2373</v>
      </c>
      <c r="I51" s="75" t="s">
        <v>1140</v>
      </c>
    </row>
    <row r="52" spans="1:9" ht="16.5" customHeight="1" x14ac:dyDescent="0.2">
      <c r="A52" s="279">
        <v>42285</v>
      </c>
      <c r="B52" s="95" t="s">
        <v>2707</v>
      </c>
      <c r="C52" s="125" t="s">
        <v>144</v>
      </c>
      <c r="D52" s="40" t="s">
        <v>9</v>
      </c>
      <c r="E52" s="102">
        <v>7000</v>
      </c>
      <c r="F52" s="278" t="s">
        <v>12</v>
      </c>
      <c r="G52" s="73" t="s">
        <v>14</v>
      </c>
      <c r="H52" s="288" t="s">
        <v>2373</v>
      </c>
      <c r="I52" s="75" t="s">
        <v>1140</v>
      </c>
    </row>
    <row r="53" spans="1:9" ht="16.5" customHeight="1" x14ac:dyDescent="0.2">
      <c r="A53" s="118">
        <v>42286</v>
      </c>
      <c r="B53" s="79" t="s">
        <v>2565</v>
      </c>
      <c r="C53" s="121" t="s">
        <v>116</v>
      </c>
      <c r="D53" s="78" t="s">
        <v>9</v>
      </c>
      <c r="E53" s="102">
        <v>2000</v>
      </c>
      <c r="F53" s="123" t="s">
        <v>57</v>
      </c>
      <c r="G53" s="73" t="s">
        <v>14</v>
      </c>
      <c r="H53" s="73" t="s">
        <v>2377</v>
      </c>
      <c r="I53" s="75" t="s">
        <v>1140</v>
      </c>
    </row>
    <row r="54" spans="1:9" ht="16.5" customHeight="1" x14ac:dyDescent="0.2">
      <c r="A54" s="118">
        <v>42286</v>
      </c>
      <c r="B54" s="79" t="s">
        <v>2566</v>
      </c>
      <c r="C54" s="121" t="s">
        <v>116</v>
      </c>
      <c r="D54" s="78" t="s">
        <v>9</v>
      </c>
      <c r="E54" s="102">
        <v>2000</v>
      </c>
      <c r="F54" s="123" t="s">
        <v>57</v>
      </c>
      <c r="G54" s="73" t="s">
        <v>14</v>
      </c>
      <c r="H54" s="73" t="s">
        <v>2377</v>
      </c>
      <c r="I54" s="75" t="s">
        <v>1140</v>
      </c>
    </row>
    <row r="55" spans="1:9" ht="16.5" customHeight="1" x14ac:dyDescent="0.2">
      <c r="A55" s="118">
        <v>42286</v>
      </c>
      <c r="B55" s="79" t="s">
        <v>2449</v>
      </c>
      <c r="C55" s="121" t="s">
        <v>135</v>
      </c>
      <c r="D55" s="78" t="s">
        <v>9</v>
      </c>
      <c r="E55" s="102">
        <v>2000</v>
      </c>
      <c r="F55" s="123" t="s">
        <v>57</v>
      </c>
      <c r="G55" s="73" t="s">
        <v>14</v>
      </c>
      <c r="H55" s="73" t="s">
        <v>2376</v>
      </c>
      <c r="I55" s="75" t="s">
        <v>1140</v>
      </c>
    </row>
    <row r="56" spans="1:9" ht="16.5" customHeight="1" x14ac:dyDescent="0.2">
      <c r="A56" s="118">
        <v>42286</v>
      </c>
      <c r="B56" s="79" t="s">
        <v>2590</v>
      </c>
      <c r="C56" s="121" t="s">
        <v>116</v>
      </c>
      <c r="D56" s="78" t="s">
        <v>15</v>
      </c>
      <c r="E56" s="102">
        <v>1200</v>
      </c>
      <c r="F56" s="123" t="s">
        <v>16</v>
      </c>
      <c r="G56" s="73" t="s">
        <v>14</v>
      </c>
      <c r="H56" s="73" t="s">
        <v>2378</v>
      </c>
      <c r="I56" s="75" t="s">
        <v>1140</v>
      </c>
    </row>
    <row r="57" spans="1:9" ht="16.5" customHeight="1" x14ac:dyDescent="0.2">
      <c r="A57" s="118">
        <v>42286</v>
      </c>
      <c r="B57" s="79" t="s">
        <v>2591</v>
      </c>
      <c r="C57" s="121" t="s">
        <v>116</v>
      </c>
      <c r="D57" s="78" t="s">
        <v>15</v>
      </c>
      <c r="E57" s="102">
        <v>1200</v>
      </c>
      <c r="F57" s="123" t="s">
        <v>16</v>
      </c>
      <c r="G57" s="73" t="s">
        <v>14</v>
      </c>
      <c r="H57" s="73" t="s">
        <v>2378</v>
      </c>
      <c r="I57" s="75" t="s">
        <v>1140</v>
      </c>
    </row>
    <row r="58" spans="1:9" ht="16.5" customHeight="1" x14ac:dyDescent="0.2">
      <c r="A58" s="279">
        <v>42286</v>
      </c>
      <c r="B58" s="95" t="s">
        <v>2608</v>
      </c>
      <c r="C58" s="125" t="s">
        <v>116</v>
      </c>
      <c r="D58" s="40" t="s">
        <v>11</v>
      </c>
      <c r="E58" s="102">
        <v>500</v>
      </c>
      <c r="F58" s="278" t="s">
        <v>60</v>
      </c>
      <c r="G58" s="73" t="s">
        <v>14</v>
      </c>
      <c r="H58" s="73" t="s">
        <v>2646</v>
      </c>
      <c r="I58" s="75" t="s">
        <v>1140</v>
      </c>
    </row>
    <row r="59" spans="1:9" ht="16.5" customHeight="1" x14ac:dyDescent="0.2">
      <c r="A59" s="279">
        <v>42286</v>
      </c>
      <c r="B59" s="95" t="s">
        <v>2609</v>
      </c>
      <c r="C59" s="125" t="s">
        <v>116</v>
      </c>
      <c r="D59" s="40" t="s">
        <v>11</v>
      </c>
      <c r="E59" s="102">
        <v>500</v>
      </c>
      <c r="F59" s="278" t="s">
        <v>60</v>
      </c>
      <c r="G59" s="73" t="s">
        <v>14</v>
      </c>
      <c r="H59" s="73" t="s">
        <v>2646</v>
      </c>
      <c r="I59" s="75" t="s">
        <v>1140</v>
      </c>
    </row>
    <row r="60" spans="1:9" ht="16.5" customHeight="1" x14ac:dyDescent="0.2">
      <c r="A60" s="279">
        <v>42286</v>
      </c>
      <c r="B60" s="95" t="s">
        <v>2677</v>
      </c>
      <c r="C60" s="125" t="s">
        <v>116</v>
      </c>
      <c r="D60" s="40" t="s">
        <v>8</v>
      </c>
      <c r="E60" s="102">
        <v>1800</v>
      </c>
      <c r="F60" s="278" t="s">
        <v>12</v>
      </c>
      <c r="G60" s="73" t="s">
        <v>14</v>
      </c>
      <c r="H60" s="288" t="s">
        <v>2375</v>
      </c>
      <c r="I60" s="75" t="s">
        <v>1140</v>
      </c>
    </row>
    <row r="61" spans="1:9" ht="16.5" customHeight="1" x14ac:dyDescent="0.2">
      <c r="A61" s="279">
        <v>42286</v>
      </c>
      <c r="B61" s="95" t="s">
        <v>2678</v>
      </c>
      <c r="C61" s="125" t="s">
        <v>116</v>
      </c>
      <c r="D61" s="40" t="s">
        <v>8</v>
      </c>
      <c r="E61" s="102">
        <v>1800</v>
      </c>
      <c r="F61" s="278" t="s">
        <v>12</v>
      </c>
      <c r="G61" s="73" t="s">
        <v>14</v>
      </c>
      <c r="H61" s="288" t="s">
        <v>2375</v>
      </c>
      <c r="I61" s="75" t="s">
        <v>1140</v>
      </c>
    </row>
    <row r="62" spans="1:9" ht="16.5" customHeight="1" x14ac:dyDescent="0.2">
      <c r="A62" s="279">
        <v>42286</v>
      </c>
      <c r="B62" s="95" t="s">
        <v>2679</v>
      </c>
      <c r="C62" s="125" t="s">
        <v>236</v>
      </c>
      <c r="D62" s="40" t="s">
        <v>8</v>
      </c>
      <c r="E62" s="102">
        <v>1400</v>
      </c>
      <c r="F62" s="278" t="s">
        <v>12</v>
      </c>
      <c r="G62" s="73" t="s">
        <v>14</v>
      </c>
      <c r="H62" s="288" t="s">
        <v>2375</v>
      </c>
      <c r="I62" s="75" t="s">
        <v>1140</v>
      </c>
    </row>
    <row r="63" spans="1:9" ht="16.5" customHeight="1" x14ac:dyDescent="0.2">
      <c r="A63" s="188">
        <v>42287</v>
      </c>
      <c r="B63" s="98" t="s">
        <v>2695</v>
      </c>
      <c r="C63" s="121" t="s">
        <v>144</v>
      </c>
      <c r="D63" s="78" t="s">
        <v>9</v>
      </c>
      <c r="E63" s="102">
        <v>31050</v>
      </c>
      <c r="F63" s="123" t="s">
        <v>57</v>
      </c>
      <c r="G63" s="73" t="s">
        <v>14</v>
      </c>
      <c r="H63" s="97" t="s">
        <v>2379</v>
      </c>
      <c r="I63" s="75" t="s">
        <v>1140</v>
      </c>
    </row>
    <row r="64" spans="1:9" ht="16.5" customHeight="1" x14ac:dyDescent="0.2">
      <c r="A64" s="118">
        <v>42287</v>
      </c>
      <c r="B64" s="79" t="s">
        <v>2565</v>
      </c>
      <c r="C64" s="121" t="s">
        <v>116</v>
      </c>
      <c r="D64" s="78" t="s">
        <v>9</v>
      </c>
      <c r="E64" s="102">
        <v>2000</v>
      </c>
      <c r="F64" s="123" t="s">
        <v>57</v>
      </c>
      <c r="G64" s="73" t="s">
        <v>14</v>
      </c>
      <c r="H64" s="73" t="s">
        <v>2380</v>
      </c>
      <c r="I64" s="75" t="s">
        <v>1140</v>
      </c>
    </row>
    <row r="65" spans="1:9" ht="16.5" customHeight="1" x14ac:dyDescent="0.2">
      <c r="A65" s="118">
        <v>42287</v>
      </c>
      <c r="B65" s="79" t="s">
        <v>2566</v>
      </c>
      <c r="C65" s="121" t="s">
        <v>116</v>
      </c>
      <c r="D65" s="78" t="s">
        <v>9</v>
      </c>
      <c r="E65" s="102">
        <v>2000</v>
      </c>
      <c r="F65" s="123" t="s">
        <v>57</v>
      </c>
      <c r="G65" s="73" t="s">
        <v>14</v>
      </c>
      <c r="H65" s="73" t="s">
        <v>2380</v>
      </c>
      <c r="I65" s="75" t="s">
        <v>1140</v>
      </c>
    </row>
    <row r="66" spans="1:9" ht="16.5" customHeight="1" x14ac:dyDescent="0.2">
      <c r="A66" s="118">
        <v>42290</v>
      </c>
      <c r="B66" s="79" t="s">
        <v>2565</v>
      </c>
      <c r="C66" s="121" t="s">
        <v>116</v>
      </c>
      <c r="D66" s="78" t="s">
        <v>9</v>
      </c>
      <c r="E66" s="102">
        <v>2000</v>
      </c>
      <c r="F66" s="123" t="s">
        <v>57</v>
      </c>
      <c r="G66" s="73" t="s">
        <v>14</v>
      </c>
      <c r="H66" s="73" t="s">
        <v>2383</v>
      </c>
      <c r="I66" s="75" t="s">
        <v>1140</v>
      </c>
    </row>
    <row r="67" spans="1:9" ht="16.5" customHeight="1" x14ac:dyDescent="0.2">
      <c r="A67" s="118">
        <v>42290</v>
      </c>
      <c r="B67" s="79" t="s">
        <v>2566</v>
      </c>
      <c r="C67" s="121" t="s">
        <v>116</v>
      </c>
      <c r="D67" s="78" t="s">
        <v>9</v>
      </c>
      <c r="E67" s="102">
        <v>2000</v>
      </c>
      <c r="F67" s="123" t="s">
        <v>57</v>
      </c>
      <c r="G67" s="73" t="s">
        <v>14</v>
      </c>
      <c r="H67" s="73" t="s">
        <v>2383</v>
      </c>
      <c r="I67" s="75" t="s">
        <v>1140</v>
      </c>
    </row>
    <row r="68" spans="1:9" ht="16.5" customHeight="1" x14ac:dyDescent="0.25">
      <c r="A68" s="279">
        <v>42290</v>
      </c>
      <c r="B68" s="95" t="s">
        <v>2680</v>
      </c>
      <c r="C68" s="125" t="s">
        <v>116</v>
      </c>
      <c r="D68" s="287" t="s">
        <v>8</v>
      </c>
      <c r="E68" s="102">
        <v>2500</v>
      </c>
      <c r="F68" s="278" t="s">
        <v>12</v>
      </c>
      <c r="G68" s="73" t="s">
        <v>14</v>
      </c>
      <c r="H68" s="288" t="s">
        <v>2381</v>
      </c>
      <c r="I68" s="75" t="s">
        <v>1140</v>
      </c>
    </row>
    <row r="69" spans="1:9" ht="16.5" customHeight="1" x14ac:dyDescent="0.25">
      <c r="A69" s="279">
        <v>42290</v>
      </c>
      <c r="B69" s="95" t="s">
        <v>2681</v>
      </c>
      <c r="C69" s="125" t="s">
        <v>116</v>
      </c>
      <c r="D69" s="287" t="s">
        <v>8</v>
      </c>
      <c r="E69" s="102">
        <v>600</v>
      </c>
      <c r="F69" s="278" t="s">
        <v>12</v>
      </c>
      <c r="G69" s="73" t="s">
        <v>14</v>
      </c>
      <c r="H69" s="288" t="s">
        <v>2381</v>
      </c>
      <c r="I69" s="75" t="s">
        <v>1140</v>
      </c>
    </row>
    <row r="70" spans="1:9" ht="16.5" customHeight="1" x14ac:dyDescent="0.25">
      <c r="A70" s="279">
        <v>42290</v>
      </c>
      <c r="B70" s="95" t="s">
        <v>2683</v>
      </c>
      <c r="C70" s="125" t="s">
        <v>116</v>
      </c>
      <c r="D70" s="287" t="s">
        <v>8</v>
      </c>
      <c r="E70" s="102">
        <v>2500</v>
      </c>
      <c r="F70" s="278" t="s">
        <v>12</v>
      </c>
      <c r="G70" s="73" t="s">
        <v>14</v>
      </c>
      <c r="H70" s="288" t="s">
        <v>2381</v>
      </c>
      <c r="I70" s="75" t="s">
        <v>1140</v>
      </c>
    </row>
    <row r="71" spans="1:9" ht="16.5" customHeight="1" x14ac:dyDescent="0.25">
      <c r="A71" s="279">
        <v>42290</v>
      </c>
      <c r="B71" s="95" t="s">
        <v>2682</v>
      </c>
      <c r="C71" s="125" t="s">
        <v>236</v>
      </c>
      <c r="D71" s="287" t="s">
        <v>8</v>
      </c>
      <c r="E71" s="102">
        <v>3000</v>
      </c>
      <c r="F71" s="278" t="s">
        <v>12</v>
      </c>
      <c r="G71" s="73" t="s">
        <v>14</v>
      </c>
      <c r="H71" s="288" t="s">
        <v>2381</v>
      </c>
      <c r="I71" s="75" t="s">
        <v>1140</v>
      </c>
    </row>
    <row r="72" spans="1:9" ht="16.5" customHeight="1" x14ac:dyDescent="0.2">
      <c r="A72" s="118">
        <v>42291</v>
      </c>
      <c r="B72" s="79" t="s">
        <v>2565</v>
      </c>
      <c r="C72" s="121" t="s">
        <v>116</v>
      </c>
      <c r="D72" s="78" t="s">
        <v>9</v>
      </c>
      <c r="E72" s="102">
        <v>2000</v>
      </c>
      <c r="F72" s="123" t="s">
        <v>57</v>
      </c>
      <c r="G72" s="73" t="s">
        <v>14</v>
      </c>
      <c r="H72" s="73" t="s">
        <v>2383</v>
      </c>
      <c r="I72" s="75" t="s">
        <v>1140</v>
      </c>
    </row>
    <row r="73" spans="1:9" ht="16.5" customHeight="1" x14ac:dyDescent="0.2">
      <c r="A73" s="118">
        <v>42291</v>
      </c>
      <c r="B73" s="79" t="s">
        <v>2566</v>
      </c>
      <c r="C73" s="121" t="s">
        <v>116</v>
      </c>
      <c r="D73" s="78" t="s">
        <v>9</v>
      </c>
      <c r="E73" s="102">
        <v>2000</v>
      </c>
      <c r="F73" s="123" t="s">
        <v>57</v>
      </c>
      <c r="G73" s="73" t="s">
        <v>14</v>
      </c>
      <c r="H73" s="73" t="s">
        <v>2383</v>
      </c>
      <c r="I73" s="75" t="s">
        <v>1140</v>
      </c>
    </row>
    <row r="74" spans="1:9" ht="16.5" customHeight="1" x14ac:dyDescent="0.2">
      <c r="A74" s="118">
        <v>42292</v>
      </c>
      <c r="B74" s="79" t="s">
        <v>2461</v>
      </c>
      <c r="C74" s="121" t="s">
        <v>2419</v>
      </c>
      <c r="D74" s="78" t="s">
        <v>9</v>
      </c>
      <c r="E74" s="102">
        <v>3450</v>
      </c>
      <c r="F74" s="123" t="s">
        <v>57</v>
      </c>
      <c r="G74" s="73" t="s">
        <v>14</v>
      </c>
      <c r="H74" s="97" t="s">
        <v>2385</v>
      </c>
      <c r="I74" s="75" t="s">
        <v>1140</v>
      </c>
    </row>
    <row r="75" spans="1:9" ht="16.5" customHeight="1" x14ac:dyDescent="0.2">
      <c r="A75" s="118">
        <v>42292</v>
      </c>
      <c r="B75" s="79" t="s">
        <v>2569</v>
      </c>
      <c r="C75" s="121" t="s">
        <v>2419</v>
      </c>
      <c r="D75" s="78" t="s">
        <v>9</v>
      </c>
      <c r="E75" s="102">
        <v>1200</v>
      </c>
      <c r="F75" s="123" t="s">
        <v>57</v>
      </c>
      <c r="G75" s="73" t="s">
        <v>14</v>
      </c>
      <c r="H75" s="97" t="s">
        <v>2385</v>
      </c>
      <c r="I75" s="75" t="s">
        <v>1140</v>
      </c>
    </row>
    <row r="76" spans="1:9" ht="16.5" customHeight="1" x14ac:dyDescent="0.2">
      <c r="A76" s="118">
        <v>42292</v>
      </c>
      <c r="B76" s="79" t="s">
        <v>2568</v>
      </c>
      <c r="C76" s="121" t="s">
        <v>2419</v>
      </c>
      <c r="D76" s="78" t="s">
        <v>9</v>
      </c>
      <c r="E76" s="102">
        <v>4400</v>
      </c>
      <c r="F76" s="123" t="s">
        <v>57</v>
      </c>
      <c r="G76" s="73" t="s">
        <v>14</v>
      </c>
      <c r="H76" s="97" t="s">
        <v>2385</v>
      </c>
      <c r="I76" s="75" t="s">
        <v>1140</v>
      </c>
    </row>
    <row r="77" spans="1:9" ht="16.5" customHeight="1" x14ac:dyDescent="0.2">
      <c r="A77" s="118">
        <v>42292</v>
      </c>
      <c r="B77" s="79" t="s">
        <v>2467</v>
      </c>
      <c r="C77" s="121" t="s">
        <v>2419</v>
      </c>
      <c r="D77" s="78" t="s">
        <v>9</v>
      </c>
      <c r="E77" s="102">
        <v>1600</v>
      </c>
      <c r="F77" s="123" t="s">
        <v>57</v>
      </c>
      <c r="G77" s="73" t="s">
        <v>14</v>
      </c>
      <c r="H77" s="97" t="s">
        <v>2385</v>
      </c>
      <c r="I77" s="75" t="s">
        <v>1140</v>
      </c>
    </row>
    <row r="78" spans="1:9" ht="16.5" customHeight="1" x14ac:dyDescent="0.2">
      <c r="A78" s="118">
        <v>42292</v>
      </c>
      <c r="B78" s="79" t="s">
        <v>2567</v>
      </c>
      <c r="C78" s="121" t="s">
        <v>2419</v>
      </c>
      <c r="D78" s="78" t="s">
        <v>9</v>
      </c>
      <c r="E78" s="102">
        <v>975</v>
      </c>
      <c r="F78" s="123" t="s">
        <v>57</v>
      </c>
      <c r="G78" s="73" t="s">
        <v>14</v>
      </c>
      <c r="H78" s="97" t="s">
        <v>2385</v>
      </c>
      <c r="I78" s="75" t="s">
        <v>1140</v>
      </c>
    </row>
    <row r="79" spans="1:9" ht="16.5" customHeight="1" x14ac:dyDescent="0.2">
      <c r="A79" s="118">
        <v>42292</v>
      </c>
      <c r="B79" s="79" t="s">
        <v>2469</v>
      </c>
      <c r="C79" s="121" t="s">
        <v>2419</v>
      </c>
      <c r="D79" s="78" t="s">
        <v>9</v>
      </c>
      <c r="E79" s="102">
        <v>1600</v>
      </c>
      <c r="F79" s="123" t="s">
        <v>57</v>
      </c>
      <c r="G79" s="73" t="s">
        <v>14</v>
      </c>
      <c r="H79" s="97" t="s">
        <v>2385</v>
      </c>
      <c r="I79" s="75" t="s">
        <v>1140</v>
      </c>
    </row>
    <row r="80" spans="1:9" ht="16.5" customHeight="1" x14ac:dyDescent="0.2">
      <c r="A80" s="118">
        <v>42292</v>
      </c>
      <c r="B80" s="79" t="s">
        <v>2470</v>
      </c>
      <c r="C80" s="121" t="s">
        <v>2419</v>
      </c>
      <c r="D80" s="78" t="s">
        <v>9</v>
      </c>
      <c r="E80" s="102">
        <v>2850</v>
      </c>
      <c r="F80" s="123" t="s">
        <v>57</v>
      </c>
      <c r="G80" s="73" t="s">
        <v>14</v>
      </c>
      <c r="H80" s="97" t="s">
        <v>2385</v>
      </c>
      <c r="I80" s="75" t="s">
        <v>1140</v>
      </c>
    </row>
    <row r="81" spans="1:9" ht="16.5" customHeight="1" x14ac:dyDescent="0.2">
      <c r="A81" s="118">
        <v>42292</v>
      </c>
      <c r="B81" s="79" t="s">
        <v>2471</v>
      </c>
      <c r="C81" s="121" t="s">
        <v>2419</v>
      </c>
      <c r="D81" s="78" t="s">
        <v>9</v>
      </c>
      <c r="E81" s="102">
        <v>7700</v>
      </c>
      <c r="F81" s="123" t="s">
        <v>57</v>
      </c>
      <c r="G81" s="73" t="s">
        <v>14</v>
      </c>
      <c r="H81" s="97" t="s">
        <v>2385</v>
      </c>
      <c r="I81" s="75" t="s">
        <v>1140</v>
      </c>
    </row>
    <row r="82" spans="1:9" ht="16.5" customHeight="1" x14ac:dyDescent="0.2">
      <c r="A82" s="118">
        <v>42292</v>
      </c>
      <c r="B82" s="79" t="s">
        <v>2472</v>
      </c>
      <c r="C82" s="121" t="s">
        <v>2419</v>
      </c>
      <c r="D82" s="78" t="s">
        <v>9</v>
      </c>
      <c r="E82" s="102">
        <v>3500</v>
      </c>
      <c r="F82" s="123" t="s">
        <v>57</v>
      </c>
      <c r="G82" s="73" t="s">
        <v>14</v>
      </c>
      <c r="H82" s="97" t="s">
        <v>2385</v>
      </c>
      <c r="I82" s="75" t="s">
        <v>1140</v>
      </c>
    </row>
    <row r="83" spans="1:9" ht="16.5" customHeight="1" x14ac:dyDescent="0.2">
      <c r="A83" s="188">
        <v>42292</v>
      </c>
      <c r="B83" s="98" t="s">
        <v>2572</v>
      </c>
      <c r="C83" s="284" t="s">
        <v>2419</v>
      </c>
      <c r="D83" s="190" t="s">
        <v>9</v>
      </c>
      <c r="E83" s="102">
        <v>2375</v>
      </c>
      <c r="F83" s="123" t="s">
        <v>57</v>
      </c>
      <c r="G83" s="73" t="s">
        <v>14</v>
      </c>
      <c r="H83" s="97" t="s">
        <v>2385</v>
      </c>
      <c r="I83" s="75" t="s">
        <v>1140</v>
      </c>
    </row>
    <row r="84" spans="1:9" ht="16.5" customHeight="1" x14ac:dyDescent="0.2">
      <c r="A84" s="188">
        <v>42292</v>
      </c>
      <c r="B84" s="98" t="s">
        <v>2474</v>
      </c>
      <c r="C84" s="284" t="s">
        <v>2419</v>
      </c>
      <c r="D84" s="190" t="s">
        <v>9</v>
      </c>
      <c r="E84" s="102">
        <v>2200</v>
      </c>
      <c r="F84" s="123" t="s">
        <v>57</v>
      </c>
      <c r="G84" s="73" t="s">
        <v>14</v>
      </c>
      <c r="H84" s="97" t="s">
        <v>2385</v>
      </c>
      <c r="I84" s="75" t="s">
        <v>1140</v>
      </c>
    </row>
    <row r="85" spans="1:9" ht="16.5" customHeight="1" x14ac:dyDescent="0.2">
      <c r="A85" s="188">
        <v>42292</v>
      </c>
      <c r="B85" s="98" t="s">
        <v>2570</v>
      </c>
      <c r="C85" s="284" t="s">
        <v>2419</v>
      </c>
      <c r="D85" s="190" t="s">
        <v>9</v>
      </c>
      <c r="E85" s="102">
        <v>1400</v>
      </c>
      <c r="F85" s="123" t="s">
        <v>57</v>
      </c>
      <c r="G85" s="73" t="s">
        <v>14</v>
      </c>
      <c r="H85" s="97" t="s">
        <v>2385</v>
      </c>
      <c r="I85" s="75" t="s">
        <v>1140</v>
      </c>
    </row>
    <row r="86" spans="1:9" ht="16.5" customHeight="1" x14ac:dyDescent="0.2">
      <c r="A86" s="188">
        <v>42292</v>
      </c>
      <c r="B86" s="98" t="s">
        <v>2476</v>
      </c>
      <c r="C86" s="284" t="s">
        <v>2419</v>
      </c>
      <c r="D86" s="190" t="s">
        <v>9</v>
      </c>
      <c r="E86" s="102">
        <v>3000</v>
      </c>
      <c r="F86" s="123" t="s">
        <v>57</v>
      </c>
      <c r="G86" s="73" t="s">
        <v>14</v>
      </c>
      <c r="H86" s="97" t="s">
        <v>2385</v>
      </c>
      <c r="I86" s="75" t="s">
        <v>1140</v>
      </c>
    </row>
    <row r="87" spans="1:9" ht="16.5" customHeight="1" x14ac:dyDescent="0.2">
      <c r="A87" s="188">
        <v>42292</v>
      </c>
      <c r="B87" s="98" t="s">
        <v>2477</v>
      </c>
      <c r="C87" s="284" t="s">
        <v>2419</v>
      </c>
      <c r="D87" s="190" t="s">
        <v>9</v>
      </c>
      <c r="E87" s="102">
        <v>900</v>
      </c>
      <c r="F87" s="123" t="s">
        <v>57</v>
      </c>
      <c r="G87" s="73" t="s">
        <v>14</v>
      </c>
      <c r="H87" s="97" t="s">
        <v>2385</v>
      </c>
      <c r="I87" s="75" t="s">
        <v>1140</v>
      </c>
    </row>
    <row r="88" spans="1:9" ht="16.5" customHeight="1" x14ac:dyDescent="0.2">
      <c r="A88" s="188">
        <v>42292</v>
      </c>
      <c r="B88" s="98" t="s">
        <v>2573</v>
      </c>
      <c r="C88" s="189" t="s">
        <v>2419</v>
      </c>
      <c r="D88" s="190" t="s">
        <v>9</v>
      </c>
      <c r="E88" s="102">
        <v>1150</v>
      </c>
      <c r="F88" s="123" t="s">
        <v>57</v>
      </c>
      <c r="G88" s="73" t="s">
        <v>14</v>
      </c>
      <c r="H88" s="97" t="s">
        <v>2385</v>
      </c>
      <c r="I88" s="75" t="s">
        <v>1140</v>
      </c>
    </row>
    <row r="89" spans="1:9" ht="16.5" customHeight="1" x14ac:dyDescent="0.2">
      <c r="A89" s="188">
        <v>42292</v>
      </c>
      <c r="B89" s="98" t="s">
        <v>2571</v>
      </c>
      <c r="C89" s="189" t="s">
        <v>2419</v>
      </c>
      <c r="D89" s="190" t="s">
        <v>9</v>
      </c>
      <c r="E89" s="96">
        <v>1350</v>
      </c>
      <c r="F89" s="123" t="s">
        <v>57</v>
      </c>
      <c r="G89" s="73" t="s">
        <v>14</v>
      </c>
      <c r="H89" s="97" t="s">
        <v>2385</v>
      </c>
      <c r="I89" s="75" t="s">
        <v>1140</v>
      </c>
    </row>
    <row r="90" spans="1:9" ht="16.5" customHeight="1" x14ac:dyDescent="0.2">
      <c r="A90" s="188">
        <v>42292</v>
      </c>
      <c r="B90" s="281" t="s">
        <v>2479</v>
      </c>
      <c r="C90" s="284" t="s">
        <v>116</v>
      </c>
      <c r="D90" s="286" t="s">
        <v>9</v>
      </c>
      <c r="E90" s="102">
        <v>800</v>
      </c>
      <c r="F90" s="123" t="s">
        <v>57</v>
      </c>
      <c r="G90" s="73" t="s">
        <v>14</v>
      </c>
      <c r="H90" s="97" t="s">
        <v>2385</v>
      </c>
      <c r="I90" s="75" t="s">
        <v>1140</v>
      </c>
    </row>
    <row r="91" spans="1:9" ht="16.5" customHeight="1" x14ac:dyDescent="0.2">
      <c r="A91" s="188">
        <v>42292</v>
      </c>
      <c r="B91" s="98" t="s">
        <v>2696</v>
      </c>
      <c r="C91" s="110" t="s">
        <v>144</v>
      </c>
      <c r="D91" s="78" t="s">
        <v>9</v>
      </c>
      <c r="E91" s="102">
        <v>40000</v>
      </c>
      <c r="F91" s="123" t="s">
        <v>57</v>
      </c>
      <c r="G91" s="73" t="s">
        <v>14</v>
      </c>
      <c r="H91" s="97" t="s">
        <v>2384</v>
      </c>
      <c r="I91" s="75" t="s">
        <v>1140</v>
      </c>
    </row>
    <row r="92" spans="1:9" ht="16.5" customHeight="1" x14ac:dyDescent="0.2">
      <c r="A92" s="118">
        <v>42292</v>
      </c>
      <c r="B92" s="79" t="s">
        <v>2565</v>
      </c>
      <c r="C92" s="121" t="s">
        <v>116</v>
      </c>
      <c r="D92" s="78" t="s">
        <v>9</v>
      </c>
      <c r="E92" s="72">
        <v>2000</v>
      </c>
      <c r="F92" s="123" t="s">
        <v>57</v>
      </c>
      <c r="G92" s="73" t="s">
        <v>14</v>
      </c>
      <c r="H92" s="73" t="s">
        <v>2383</v>
      </c>
      <c r="I92" s="75" t="s">
        <v>1140</v>
      </c>
    </row>
    <row r="93" spans="1:9" ht="16.5" customHeight="1" x14ac:dyDescent="0.2">
      <c r="A93" s="118">
        <v>42292</v>
      </c>
      <c r="B93" s="79" t="s">
        <v>2566</v>
      </c>
      <c r="C93" s="121" t="s">
        <v>116</v>
      </c>
      <c r="D93" s="78" t="s">
        <v>9</v>
      </c>
      <c r="E93" s="72">
        <v>2000</v>
      </c>
      <c r="F93" s="123" t="s">
        <v>57</v>
      </c>
      <c r="G93" s="73" t="s">
        <v>14</v>
      </c>
      <c r="H93" s="73" t="s">
        <v>2383</v>
      </c>
      <c r="I93" s="75" t="s">
        <v>1140</v>
      </c>
    </row>
    <row r="94" spans="1:9" ht="16.5" customHeight="1" x14ac:dyDescent="0.2">
      <c r="A94" s="118">
        <v>42292</v>
      </c>
      <c r="B94" s="79" t="s">
        <v>2592</v>
      </c>
      <c r="C94" s="121" t="s">
        <v>116</v>
      </c>
      <c r="D94" s="78" t="s">
        <v>15</v>
      </c>
      <c r="E94" s="72">
        <v>1200</v>
      </c>
      <c r="F94" s="123" t="s">
        <v>16</v>
      </c>
      <c r="G94" s="73" t="s">
        <v>14</v>
      </c>
      <c r="H94" s="123" t="s">
        <v>2382</v>
      </c>
      <c r="I94" s="75" t="s">
        <v>1140</v>
      </c>
    </row>
    <row r="95" spans="1:9" ht="16.5" customHeight="1" x14ac:dyDescent="0.2">
      <c r="A95" s="118">
        <v>42292</v>
      </c>
      <c r="B95" s="79" t="s">
        <v>2593</v>
      </c>
      <c r="C95" s="121" t="s">
        <v>116</v>
      </c>
      <c r="D95" s="78" t="s">
        <v>15</v>
      </c>
      <c r="E95" s="72">
        <v>1200</v>
      </c>
      <c r="F95" s="123" t="s">
        <v>16</v>
      </c>
      <c r="G95" s="73" t="s">
        <v>14</v>
      </c>
      <c r="H95" s="123" t="s">
        <v>2382</v>
      </c>
      <c r="I95" s="75" t="s">
        <v>1140</v>
      </c>
    </row>
    <row r="96" spans="1:9" ht="16.5" customHeight="1" x14ac:dyDescent="0.2">
      <c r="A96" s="279">
        <v>42292</v>
      </c>
      <c r="B96" s="95" t="s">
        <v>2610</v>
      </c>
      <c r="C96" s="125" t="s">
        <v>116</v>
      </c>
      <c r="D96" s="40" t="s">
        <v>11</v>
      </c>
      <c r="E96" s="72">
        <v>300</v>
      </c>
      <c r="F96" s="278" t="s">
        <v>60</v>
      </c>
      <c r="G96" s="73" t="s">
        <v>14</v>
      </c>
      <c r="H96" s="123" t="s">
        <v>2647</v>
      </c>
      <c r="I96" s="75" t="s">
        <v>1140</v>
      </c>
    </row>
    <row r="97" spans="1:9" ht="16.5" customHeight="1" x14ac:dyDescent="0.2">
      <c r="A97" s="279">
        <v>42292</v>
      </c>
      <c r="B97" s="95" t="s">
        <v>1561</v>
      </c>
      <c r="C97" s="125" t="s">
        <v>116</v>
      </c>
      <c r="D97" s="40" t="s">
        <v>11</v>
      </c>
      <c r="E97" s="72">
        <v>300</v>
      </c>
      <c r="F97" s="278" t="s">
        <v>60</v>
      </c>
      <c r="G97" s="73" t="s">
        <v>14</v>
      </c>
      <c r="H97" s="123" t="s">
        <v>2647</v>
      </c>
      <c r="I97" s="75" t="s">
        <v>1140</v>
      </c>
    </row>
    <row r="98" spans="1:9" ht="16.5" customHeight="1" x14ac:dyDescent="0.2">
      <c r="A98" s="279">
        <v>42292</v>
      </c>
      <c r="B98" s="95" t="s">
        <v>2611</v>
      </c>
      <c r="C98" s="125" t="s">
        <v>116</v>
      </c>
      <c r="D98" s="40" t="s">
        <v>11</v>
      </c>
      <c r="E98" s="72">
        <v>5000</v>
      </c>
      <c r="F98" s="77" t="s">
        <v>60</v>
      </c>
      <c r="G98" s="73" t="s">
        <v>14</v>
      </c>
      <c r="H98" s="123" t="s">
        <v>2647</v>
      </c>
      <c r="I98" s="75" t="s">
        <v>1140</v>
      </c>
    </row>
    <row r="99" spans="1:9" ht="16.5" customHeight="1" x14ac:dyDescent="0.2">
      <c r="A99" s="279">
        <v>42292</v>
      </c>
      <c r="B99" s="95" t="s">
        <v>2612</v>
      </c>
      <c r="C99" s="125" t="s">
        <v>116</v>
      </c>
      <c r="D99" s="40" t="s">
        <v>11</v>
      </c>
      <c r="E99" s="72">
        <v>5000</v>
      </c>
      <c r="F99" s="77" t="s">
        <v>60</v>
      </c>
      <c r="G99" s="73" t="s">
        <v>14</v>
      </c>
      <c r="H99" s="123" t="s">
        <v>2647</v>
      </c>
      <c r="I99" s="75" t="s">
        <v>1140</v>
      </c>
    </row>
    <row r="100" spans="1:9" ht="16.5" customHeight="1" x14ac:dyDescent="0.2">
      <c r="A100" s="118">
        <v>42293</v>
      </c>
      <c r="B100" s="79" t="s">
        <v>2565</v>
      </c>
      <c r="C100" s="121" t="s">
        <v>116</v>
      </c>
      <c r="D100" s="78" t="s">
        <v>9</v>
      </c>
      <c r="E100" s="72">
        <v>2000</v>
      </c>
      <c r="F100" s="73" t="s">
        <v>57</v>
      </c>
      <c r="G100" s="73" t="s">
        <v>14</v>
      </c>
      <c r="H100" s="123" t="s">
        <v>2388</v>
      </c>
      <c r="I100" s="75" t="s">
        <v>1140</v>
      </c>
    </row>
    <row r="101" spans="1:9" ht="16.5" customHeight="1" x14ac:dyDescent="0.2">
      <c r="A101" s="118">
        <v>42293</v>
      </c>
      <c r="B101" s="79" t="s">
        <v>2566</v>
      </c>
      <c r="C101" s="121" t="s">
        <v>116</v>
      </c>
      <c r="D101" s="78" t="s">
        <v>9</v>
      </c>
      <c r="E101" s="72">
        <v>2000</v>
      </c>
      <c r="F101" s="73" t="s">
        <v>57</v>
      </c>
      <c r="G101" s="73" t="s">
        <v>14</v>
      </c>
      <c r="H101" s="123" t="s">
        <v>2388</v>
      </c>
      <c r="I101" s="75" t="s">
        <v>1140</v>
      </c>
    </row>
    <row r="102" spans="1:9" ht="16.5" customHeight="1" x14ac:dyDescent="0.2">
      <c r="A102" s="118">
        <v>42293</v>
      </c>
      <c r="B102" s="79" t="s">
        <v>2391</v>
      </c>
      <c r="C102" s="121" t="s">
        <v>2419</v>
      </c>
      <c r="D102" s="78" t="s">
        <v>9</v>
      </c>
      <c r="E102" s="72">
        <v>2300</v>
      </c>
      <c r="F102" s="73" t="s">
        <v>57</v>
      </c>
      <c r="G102" s="73" t="s">
        <v>14</v>
      </c>
      <c r="H102" s="123" t="s">
        <v>2386</v>
      </c>
      <c r="I102" s="75" t="s">
        <v>1140</v>
      </c>
    </row>
    <row r="103" spans="1:9" ht="16.5" customHeight="1" x14ac:dyDescent="0.2">
      <c r="A103" s="279">
        <v>42293</v>
      </c>
      <c r="B103" s="95" t="s">
        <v>2613</v>
      </c>
      <c r="C103" s="125" t="s">
        <v>116</v>
      </c>
      <c r="D103" s="275" t="s">
        <v>11</v>
      </c>
      <c r="E103" s="72">
        <v>900</v>
      </c>
      <c r="F103" s="77" t="s">
        <v>60</v>
      </c>
      <c r="G103" s="73" t="s">
        <v>14</v>
      </c>
      <c r="H103" s="123" t="s">
        <v>2648</v>
      </c>
      <c r="I103" s="75" t="s">
        <v>1140</v>
      </c>
    </row>
    <row r="104" spans="1:9" ht="16.5" customHeight="1" x14ac:dyDescent="0.2">
      <c r="A104" s="279">
        <v>42293</v>
      </c>
      <c r="B104" s="274" t="s">
        <v>2413</v>
      </c>
      <c r="C104" s="125" t="s">
        <v>116</v>
      </c>
      <c r="D104" s="275" t="s">
        <v>11</v>
      </c>
      <c r="E104" s="72">
        <v>200</v>
      </c>
      <c r="F104" s="77" t="s">
        <v>60</v>
      </c>
      <c r="G104" s="73" t="s">
        <v>14</v>
      </c>
      <c r="H104" s="123" t="s">
        <v>2648</v>
      </c>
      <c r="I104" s="75" t="s">
        <v>1140</v>
      </c>
    </row>
    <row r="105" spans="1:9" ht="16.5" customHeight="1" x14ac:dyDescent="0.2">
      <c r="A105" s="279">
        <v>42293</v>
      </c>
      <c r="B105" s="274" t="s">
        <v>2614</v>
      </c>
      <c r="C105" s="125" t="s">
        <v>116</v>
      </c>
      <c r="D105" s="275" t="s">
        <v>11</v>
      </c>
      <c r="E105" s="72">
        <v>850</v>
      </c>
      <c r="F105" s="77" t="s">
        <v>60</v>
      </c>
      <c r="G105" s="73" t="s">
        <v>14</v>
      </c>
      <c r="H105" s="123" t="s">
        <v>2648</v>
      </c>
      <c r="I105" s="75" t="s">
        <v>1140</v>
      </c>
    </row>
    <row r="106" spans="1:9" ht="16.5" customHeight="1" x14ac:dyDescent="0.2">
      <c r="A106" s="279">
        <v>42293</v>
      </c>
      <c r="B106" s="274" t="s">
        <v>2607</v>
      </c>
      <c r="C106" s="125" t="s">
        <v>116</v>
      </c>
      <c r="D106" s="275" t="s">
        <v>11</v>
      </c>
      <c r="E106" s="72">
        <v>300</v>
      </c>
      <c r="F106" s="77" t="s">
        <v>60</v>
      </c>
      <c r="G106" s="73" t="s">
        <v>14</v>
      </c>
      <c r="H106" s="123" t="s">
        <v>2649</v>
      </c>
      <c r="I106" s="75" t="s">
        <v>1140</v>
      </c>
    </row>
    <row r="107" spans="1:9" ht="16.5" customHeight="1" x14ac:dyDescent="0.2">
      <c r="A107" s="279">
        <v>42293</v>
      </c>
      <c r="B107" s="274" t="s">
        <v>1561</v>
      </c>
      <c r="C107" s="125" t="s">
        <v>116</v>
      </c>
      <c r="D107" s="275" t="s">
        <v>11</v>
      </c>
      <c r="E107" s="72">
        <v>300</v>
      </c>
      <c r="F107" s="77" t="s">
        <v>60</v>
      </c>
      <c r="G107" s="73" t="s">
        <v>14</v>
      </c>
      <c r="H107" s="123" t="s">
        <v>2649</v>
      </c>
      <c r="I107" s="75" t="s">
        <v>1140</v>
      </c>
    </row>
    <row r="108" spans="1:9" ht="16.5" customHeight="1" x14ac:dyDescent="0.2">
      <c r="A108" s="118">
        <v>42294</v>
      </c>
      <c r="B108" s="128" t="s">
        <v>2565</v>
      </c>
      <c r="C108" s="121" t="s">
        <v>116</v>
      </c>
      <c r="D108" s="127" t="s">
        <v>9</v>
      </c>
      <c r="E108" s="72">
        <v>2000</v>
      </c>
      <c r="F108" s="73" t="s">
        <v>57</v>
      </c>
      <c r="G108" s="73" t="s">
        <v>14</v>
      </c>
      <c r="H108" s="123" t="s">
        <v>2388</v>
      </c>
      <c r="I108" s="75" t="s">
        <v>1140</v>
      </c>
    </row>
    <row r="109" spans="1:9" ht="16.5" customHeight="1" x14ac:dyDescent="0.2">
      <c r="A109" s="118">
        <v>42294</v>
      </c>
      <c r="B109" s="128" t="s">
        <v>2566</v>
      </c>
      <c r="C109" s="121" t="s">
        <v>116</v>
      </c>
      <c r="D109" s="127" t="s">
        <v>9</v>
      </c>
      <c r="E109" s="72">
        <v>2000</v>
      </c>
      <c r="F109" s="73" t="s">
        <v>57</v>
      </c>
      <c r="G109" s="73" t="s">
        <v>14</v>
      </c>
      <c r="H109" s="123" t="s">
        <v>2388</v>
      </c>
      <c r="I109" s="75" t="s">
        <v>1140</v>
      </c>
    </row>
    <row r="110" spans="1:9" ht="16.5" customHeight="1" x14ac:dyDescent="0.2">
      <c r="A110" s="118">
        <v>42294</v>
      </c>
      <c r="B110" s="128" t="s">
        <v>2057</v>
      </c>
      <c r="C110" s="121" t="s">
        <v>116</v>
      </c>
      <c r="D110" s="127" t="s">
        <v>15</v>
      </c>
      <c r="E110" s="72">
        <v>1500</v>
      </c>
      <c r="F110" s="73" t="s">
        <v>16</v>
      </c>
      <c r="G110" s="73" t="s">
        <v>14</v>
      </c>
      <c r="H110" s="123" t="s">
        <v>2387</v>
      </c>
      <c r="I110" s="75" t="s">
        <v>1140</v>
      </c>
    </row>
    <row r="111" spans="1:9" ht="16.5" customHeight="1" x14ac:dyDescent="0.2">
      <c r="A111" s="118">
        <v>42294</v>
      </c>
      <c r="B111" s="128" t="s">
        <v>2594</v>
      </c>
      <c r="C111" s="121" t="s">
        <v>116</v>
      </c>
      <c r="D111" s="127" t="s">
        <v>15</v>
      </c>
      <c r="E111" s="72">
        <v>1800</v>
      </c>
      <c r="F111" s="73" t="s">
        <v>16</v>
      </c>
      <c r="G111" s="73" t="s">
        <v>14</v>
      </c>
      <c r="H111" s="123" t="s">
        <v>2387</v>
      </c>
      <c r="I111" s="75" t="s">
        <v>1140</v>
      </c>
    </row>
    <row r="112" spans="1:9" ht="16.5" customHeight="1" x14ac:dyDescent="0.2">
      <c r="A112" s="118">
        <v>42297</v>
      </c>
      <c r="B112" s="128" t="s">
        <v>2565</v>
      </c>
      <c r="C112" s="121" t="s">
        <v>116</v>
      </c>
      <c r="D112" s="127" t="s">
        <v>9</v>
      </c>
      <c r="E112" s="72">
        <v>2000</v>
      </c>
      <c r="F112" s="73" t="s">
        <v>57</v>
      </c>
      <c r="G112" s="73" t="s">
        <v>14</v>
      </c>
      <c r="H112" s="123" t="s">
        <v>2393</v>
      </c>
      <c r="I112" s="75" t="s">
        <v>1140</v>
      </c>
    </row>
    <row r="113" spans="1:9" ht="16.5" customHeight="1" x14ac:dyDescent="0.2">
      <c r="A113" s="118">
        <v>42297</v>
      </c>
      <c r="B113" s="129" t="s">
        <v>2566</v>
      </c>
      <c r="C113" s="130" t="s">
        <v>116</v>
      </c>
      <c r="D113" s="127" t="s">
        <v>9</v>
      </c>
      <c r="E113" s="72">
        <v>2000</v>
      </c>
      <c r="F113" s="73" t="s">
        <v>57</v>
      </c>
      <c r="G113" s="73" t="s">
        <v>14</v>
      </c>
      <c r="H113" s="123" t="s">
        <v>2393</v>
      </c>
      <c r="I113" s="75" t="s">
        <v>1140</v>
      </c>
    </row>
    <row r="114" spans="1:9" ht="16.5" customHeight="1" x14ac:dyDescent="0.2">
      <c r="A114" s="118">
        <v>42297</v>
      </c>
      <c r="B114" s="79" t="s">
        <v>2599</v>
      </c>
      <c r="C114" s="125" t="s">
        <v>225</v>
      </c>
      <c r="D114" s="127" t="s">
        <v>15</v>
      </c>
      <c r="E114" s="72">
        <v>5000</v>
      </c>
      <c r="F114" s="73" t="s">
        <v>16</v>
      </c>
      <c r="G114" s="73" t="s">
        <v>14</v>
      </c>
      <c r="H114" s="123" t="s">
        <v>2390</v>
      </c>
      <c r="I114" s="75" t="s">
        <v>1140</v>
      </c>
    </row>
    <row r="115" spans="1:9" ht="16.5" customHeight="1" x14ac:dyDescent="0.2">
      <c r="A115" s="118">
        <v>42297</v>
      </c>
      <c r="B115" s="79" t="s">
        <v>2600</v>
      </c>
      <c r="C115" s="125" t="s">
        <v>225</v>
      </c>
      <c r="D115" s="127" t="s">
        <v>15</v>
      </c>
      <c r="E115" s="72">
        <v>5000</v>
      </c>
      <c r="F115" s="73" t="s">
        <v>16</v>
      </c>
      <c r="G115" s="73" t="s">
        <v>14</v>
      </c>
      <c r="H115" s="123" t="s">
        <v>2390</v>
      </c>
      <c r="I115" s="75" t="s">
        <v>1140</v>
      </c>
    </row>
    <row r="116" spans="1:9" ht="16.5" customHeight="1" x14ac:dyDescent="0.2">
      <c r="A116" s="118">
        <v>42297</v>
      </c>
      <c r="B116" s="79" t="s">
        <v>2513</v>
      </c>
      <c r="C116" s="125" t="s">
        <v>225</v>
      </c>
      <c r="D116" s="127" t="s">
        <v>15</v>
      </c>
      <c r="E116" s="72">
        <v>5000</v>
      </c>
      <c r="F116" s="73" t="s">
        <v>16</v>
      </c>
      <c r="G116" s="73" t="s">
        <v>14</v>
      </c>
      <c r="H116" s="123" t="s">
        <v>2390</v>
      </c>
      <c r="I116" s="75" t="s">
        <v>1140</v>
      </c>
    </row>
    <row r="117" spans="1:9" ht="16.5" customHeight="1" x14ac:dyDescent="0.2">
      <c r="A117" s="118">
        <v>42297</v>
      </c>
      <c r="B117" s="79" t="s">
        <v>2514</v>
      </c>
      <c r="C117" s="121" t="s">
        <v>225</v>
      </c>
      <c r="D117" s="78" t="s">
        <v>15</v>
      </c>
      <c r="E117" s="72">
        <v>5000</v>
      </c>
      <c r="F117" s="73" t="s">
        <v>16</v>
      </c>
      <c r="G117" s="73" t="s">
        <v>14</v>
      </c>
      <c r="H117" s="123" t="s">
        <v>2390</v>
      </c>
      <c r="I117" s="75" t="s">
        <v>1140</v>
      </c>
    </row>
    <row r="118" spans="1:9" ht="16.5" customHeight="1" x14ac:dyDescent="0.2">
      <c r="A118" s="118">
        <v>42297</v>
      </c>
      <c r="B118" s="79" t="s">
        <v>754</v>
      </c>
      <c r="C118" s="121" t="s">
        <v>225</v>
      </c>
      <c r="D118" s="78" t="s">
        <v>15</v>
      </c>
      <c r="E118" s="72">
        <v>5000</v>
      </c>
      <c r="F118" s="73" t="s">
        <v>16</v>
      </c>
      <c r="G118" s="73" t="s">
        <v>14</v>
      </c>
      <c r="H118" s="123" t="s">
        <v>2390</v>
      </c>
      <c r="I118" s="75" t="s">
        <v>1140</v>
      </c>
    </row>
    <row r="119" spans="1:9" ht="16.5" customHeight="1" x14ac:dyDescent="0.2">
      <c r="A119" s="118">
        <v>42297</v>
      </c>
      <c r="B119" s="79" t="s">
        <v>2601</v>
      </c>
      <c r="C119" s="121" t="s">
        <v>225</v>
      </c>
      <c r="D119" s="78" t="s">
        <v>15</v>
      </c>
      <c r="E119" s="72">
        <v>5000</v>
      </c>
      <c r="F119" s="73" t="s">
        <v>16</v>
      </c>
      <c r="G119" s="73" t="s">
        <v>14</v>
      </c>
      <c r="H119" s="123" t="s">
        <v>2390</v>
      </c>
      <c r="I119" s="75" t="s">
        <v>1140</v>
      </c>
    </row>
    <row r="120" spans="1:9" ht="16.5" customHeight="1" x14ac:dyDescent="0.2">
      <c r="A120" s="118">
        <v>42297</v>
      </c>
      <c r="B120" s="79" t="s">
        <v>755</v>
      </c>
      <c r="C120" s="121" t="s">
        <v>225</v>
      </c>
      <c r="D120" s="78" t="s">
        <v>15</v>
      </c>
      <c r="E120" s="72">
        <v>5000</v>
      </c>
      <c r="F120" s="73" t="s">
        <v>16</v>
      </c>
      <c r="G120" s="73" t="s">
        <v>14</v>
      </c>
      <c r="H120" s="123" t="s">
        <v>2390</v>
      </c>
      <c r="I120" s="75" t="s">
        <v>1140</v>
      </c>
    </row>
    <row r="121" spans="1:9" ht="16.5" customHeight="1" x14ac:dyDescent="0.2">
      <c r="A121" s="118">
        <v>42297</v>
      </c>
      <c r="B121" s="79" t="s">
        <v>759</v>
      </c>
      <c r="C121" s="121" t="s">
        <v>225</v>
      </c>
      <c r="D121" s="78" t="s">
        <v>15</v>
      </c>
      <c r="E121" s="72">
        <v>5000</v>
      </c>
      <c r="F121" s="73" t="s">
        <v>16</v>
      </c>
      <c r="G121" s="73" t="s">
        <v>14</v>
      </c>
      <c r="H121" s="123" t="s">
        <v>2390</v>
      </c>
      <c r="I121" s="75" t="s">
        <v>1140</v>
      </c>
    </row>
    <row r="122" spans="1:9" ht="16.5" customHeight="1" x14ac:dyDescent="0.2">
      <c r="A122" s="118">
        <v>42297</v>
      </c>
      <c r="B122" s="79" t="s">
        <v>2069</v>
      </c>
      <c r="C122" s="121" t="s">
        <v>225</v>
      </c>
      <c r="D122" s="78" t="s">
        <v>15</v>
      </c>
      <c r="E122" s="72">
        <v>5000</v>
      </c>
      <c r="F122" s="73" t="s">
        <v>16</v>
      </c>
      <c r="G122" s="73" t="s">
        <v>14</v>
      </c>
      <c r="H122" s="123" t="s">
        <v>2390</v>
      </c>
      <c r="I122" s="75" t="s">
        <v>1140</v>
      </c>
    </row>
    <row r="123" spans="1:9" ht="16.5" customHeight="1" x14ac:dyDescent="0.2">
      <c r="A123" s="118">
        <v>42297</v>
      </c>
      <c r="B123" s="79" t="s">
        <v>2068</v>
      </c>
      <c r="C123" s="121" t="s">
        <v>225</v>
      </c>
      <c r="D123" s="78" t="s">
        <v>15</v>
      </c>
      <c r="E123" s="72">
        <v>5000</v>
      </c>
      <c r="F123" s="73" t="s">
        <v>16</v>
      </c>
      <c r="G123" s="73" t="s">
        <v>14</v>
      </c>
      <c r="H123" s="123" t="s">
        <v>2390</v>
      </c>
      <c r="I123" s="75" t="s">
        <v>1140</v>
      </c>
    </row>
    <row r="124" spans="1:9" ht="16.5" customHeight="1" x14ac:dyDescent="0.2">
      <c r="A124" s="279">
        <v>42297</v>
      </c>
      <c r="B124" s="95" t="s">
        <v>2615</v>
      </c>
      <c r="C124" s="125" t="s">
        <v>116</v>
      </c>
      <c r="D124" s="40" t="s">
        <v>11</v>
      </c>
      <c r="E124" s="72">
        <v>300</v>
      </c>
      <c r="F124" s="77" t="s">
        <v>60</v>
      </c>
      <c r="G124" s="73" t="s">
        <v>14</v>
      </c>
      <c r="H124" s="123" t="s">
        <v>2650</v>
      </c>
      <c r="I124" s="75" t="s">
        <v>1140</v>
      </c>
    </row>
    <row r="125" spans="1:9" ht="16.5" customHeight="1" x14ac:dyDescent="0.2">
      <c r="A125" s="279">
        <v>42297</v>
      </c>
      <c r="B125" s="95" t="s">
        <v>1561</v>
      </c>
      <c r="C125" s="125" t="s">
        <v>116</v>
      </c>
      <c r="D125" s="40" t="s">
        <v>11</v>
      </c>
      <c r="E125" s="72">
        <v>300</v>
      </c>
      <c r="F125" s="77" t="s">
        <v>60</v>
      </c>
      <c r="G125" s="73" t="s">
        <v>14</v>
      </c>
      <c r="H125" s="123" t="s">
        <v>2650</v>
      </c>
      <c r="I125" s="75" t="s">
        <v>1140</v>
      </c>
    </row>
    <row r="126" spans="1:9" ht="16.5" customHeight="1" x14ac:dyDescent="0.2">
      <c r="A126" s="279">
        <v>42297</v>
      </c>
      <c r="B126" s="95" t="s">
        <v>2616</v>
      </c>
      <c r="C126" s="125" t="s">
        <v>116</v>
      </c>
      <c r="D126" s="40" t="s">
        <v>11</v>
      </c>
      <c r="E126" s="72">
        <v>5000</v>
      </c>
      <c r="F126" s="77" t="s">
        <v>60</v>
      </c>
      <c r="G126" s="73" t="s">
        <v>14</v>
      </c>
      <c r="H126" s="123" t="s">
        <v>2650</v>
      </c>
      <c r="I126" s="75" t="s">
        <v>1140</v>
      </c>
    </row>
    <row r="127" spans="1:9" ht="16.5" customHeight="1" x14ac:dyDescent="0.2">
      <c r="A127" s="118">
        <v>42298</v>
      </c>
      <c r="B127" s="79" t="s">
        <v>2565</v>
      </c>
      <c r="C127" s="121" t="s">
        <v>116</v>
      </c>
      <c r="D127" s="78" t="s">
        <v>9</v>
      </c>
      <c r="E127" s="72">
        <v>2000</v>
      </c>
      <c r="F127" s="73" t="s">
        <v>57</v>
      </c>
      <c r="G127" s="73" t="s">
        <v>14</v>
      </c>
      <c r="H127" s="123" t="s">
        <v>2393</v>
      </c>
      <c r="I127" s="75" t="s">
        <v>1140</v>
      </c>
    </row>
    <row r="128" spans="1:9" ht="16.5" customHeight="1" x14ac:dyDescent="0.2">
      <c r="A128" s="118">
        <v>42298</v>
      </c>
      <c r="B128" s="128" t="s">
        <v>2566</v>
      </c>
      <c r="C128" s="121" t="s">
        <v>116</v>
      </c>
      <c r="D128" s="127" t="s">
        <v>9</v>
      </c>
      <c r="E128" s="102">
        <v>2000</v>
      </c>
      <c r="F128" s="73" t="s">
        <v>57</v>
      </c>
      <c r="G128" s="73" t="s">
        <v>14</v>
      </c>
      <c r="H128" s="123" t="s">
        <v>2393</v>
      </c>
      <c r="I128" s="75" t="s">
        <v>1140</v>
      </c>
    </row>
    <row r="129" spans="1:9" ht="16.5" customHeight="1" x14ac:dyDescent="0.2">
      <c r="A129" s="118">
        <v>42298</v>
      </c>
      <c r="B129" s="79" t="s">
        <v>2595</v>
      </c>
      <c r="C129" s="121" t="s">
        <v>225</v>
      </c>
      <c r="D129" s="78" t="s">
        <v>15</v>
      </c>
      <c r="E129" s="72">
        <v>15000</v>
      </c>
      <c r="F129" s="73" t="s">
        <v>16</v>
      </c>
      <c r="G129" s="73" t="s">
        <v>14</v>
      </c>
      <c r="H129" s="123" t="s">
        <v>2389</v>
      </c>
      <c r="I129" s="75" t="s">
        <v>1140</v>
      </c>
    </row>
    <row r="130" spans="1:9" ht="16.5" customHeight="1" x14ac:dyDescent="0.2">
      <c r="A130" s="118">
        <v>42298</v>
      </c>
      <c r="B130" s="79" t="s">
        <v>2331</v>
      </c>
      <c r="C130" s="121" t="s">
        <v>225</v>
      </c>
      <c r="D130" s="78" t="s">
        <v>15</v>
      </c>
      <c r="E130" s="72">
        <v>15000</v>
      </c>
      <c r="F130" s="73" t="s">
        <v>16</v>
      </c>
      <c r="G130" s="73" t="s">
        <v>14</v>
      </c>
      <c r="H130" s="123" t="s">
        <v>2389</v>
      </c>
      <c r="I130" s="75" t="s">
        <v>1140</v>
      </c>
    </row>
    <row r="131" spans="1:9" ht="16.5" customHeight="1" x14ac:dyDescent="0.2">
      <c r="A131" s="269">
        <v>42298</v>
      </c>
      <c r="B131" s="270" t="s">
        <v>1618</v>
      </c>
      <c r="C131" s="285" t="s">
        <v>225</v>
      </c>
      <c r="D131" s="271" t="s">
        <v>15</v>
      </c>
      <c r="E131" s="169">
        <v>15000</v>
      </c>
      <c r="F131" s="272" t="s">
        <v>16</v>
      </c>
      <c r="G131" s="272" t="s">
        <v>14</v>
      </c>
      <c r="H131" s="272" t="s">
        <v>2389</v>
      </c>
      <c r="I131" s="75" t="s">
        <v>1140</v>
      </c>
    </row>
    <row r="132" spans="1:9" ht="16.5" customHeight="1" x14ac:dyDescent="0.2">
      <c r="A132" s="268">
        <v>42298</v>
      </c>
      <c r="B132" s="128" t="s">
        <v>1616</v>
      </c>
      <c r="C132" s="121" t="s">
        <v>225</v>
      </c>
      <c r="D132" s="127" t="s">
        <v>15</v>
      </c>
      <c r="E132" s="276">
        <v>15000</v>
      </c>
      <c r="F132" s="123" t="s">
        <v>16</v>
      </c>
      <c r="G132" s="123" t="s">
        <v>14</v>
      </c>
      <c r="H132" s="123" t="s">
        <v>2389</v>
      </c>
      <c r="I132" s="75" t="s">
        <v>1140</v>
      </c>
    </row>
    <row r="133" spans="1:9" ht="16.5" customHeight="1" x14ac:dyDescent="0.2">
      <c r="A133" s="268">
        <v>42298</v>
      </c>
      <c r="B133" s="128" t="s">
        <v>1620</v>
      </c>
      <c r="C133" s="121" t="s">
        <v>225</v>
      </c>
      <c r="D133" s="127" t="s">
        <v>15</v>
      </c>
      <c r="E133" s="276">
        <v>15000</v>
      </c>
      <c r="F133" s="123" t="s">
        <v>16</v>
      </c>
      <c r="G133" s="123" t="s">
        <v>14</v>
      </c>
      <c r="H133" s="123" t="s">
        <v>2389</v>
      </c>
      <c r="I133" s="75" t="s">
        <v>1140</v>
      </c>
    </row>
    <row r="134" spans="1:9" ht="16.5" customHeight="1" x14ac:dyDescent="0.2">
      <c r="A134" s="268">
        <v>42298</v>
      </c>
      <c r="B134" s="128" t="s">
        <v>2596</v>
      </c>
      <c r="C134" s="121" t="s">
        <v>225</v>
      </c>
      <c r="D134" s="127" t="s">
        <v>15</v>
      </c>
      <c r="E134" s="276">
        <v>15000</v>
      </c>
      <c r="F134" s="123" t="s">
        <v>16</v>
      </c>
      <c r="G134" s="123" t="s">
        <v>14</v>
      </c>
      <c r="H134" s="123" t="s">
        <v>2389</v>
      </c>
      <c r="I134" s="75" t="s">
        <v>1140</v>
      </c>
    </row>
    <row r="135" spans="1:9" ht="16.5" customHeight="1" x14ac:dyDescent="0.2">
      <c r="A135" s="268">
        <v>42298</v>
      </c>
      <c r="B135" s="128" t="s">
        <v>1611</v>
      </c>
      <c r="C135" s="121" t="s">
        <v>225</v>
      </c>
      <c r="D135" s="127" t="s">
        <v>15</v>
      </c>
      <c r="E135" s="276">
        <v>15000</v>
      </c>
      <c r="F135" s="123" t="s">
        <v>16</v>
      </c>
      <c r="G135" s="123" t="s">
        <v>14</v>
      </c>
      <c r="H135" s="123" t="s">
        <v>2389</v>
      </c>
      <c r="I135" s="75" t="s">
        <v>1140</v>
      </c>
    </row>
    <row r="136" spans="1:9" ht="16.5" customHeight="1" x14ac:dyDescent="0.2">
      <c r="A136" s="268">
        <v>42298</v>
      </c>
      <c r="B136" s="128" t="s">
        <v>2597</v>
      </c>
      <c r="C136" s="121" t="s">
        <v>225</v>
      </c>
      <c r="D136" s="127" t="s">
        <v>15</v>
      </c>
      <c r="E136" s="276">
        <v>15000</v>
      </c>
      <c r="F136" s="123" t="s">
        <v>16</v>
      </c>
      <c r="G136" s="123" t="s">
        <v>14</v>
      </c>
      <c r="H136" s="123" t="s">
        <v>2389</v>
      </c>
      <c r="I136" s="75" t="s">
        <v>1140</v>
      </c>
    </row>
    <row r="137" spans="1:9" ht="16.5" customHeight="1" x14ac:dyDescent="0.2">
      <c r="A137" s="268">
        <v>42298</v>
      </c>
      <c r="B137" s="128" t="s">
        <v>1613</v>
      </c>
      <c r="C137" s="121" t="s">
        <v>225</v>
      </c>
      <c r="D137" s="127" t="s">
        <v>15</v>
      </c>
      <c r="E137" s="276">
        <v>15000</v>
      </c>
      <c r="F137" s="123" t="s">
        <v>16</v>
      </c>
      <c r="G137" s="123" t="s">
        <v>14</v>
      </c>
      <c r="H137" s="123" t="s">
        <v>2389</v>
      </c>
      <c r="I137" s="75" t="s">
        <v>1140</v>
      </c>
    </row>
    <row r="138" spans="1:9" ht="16.5" customHeight="1" x14ac:dyDescent="0.2">
      <c r="A138" s="268">
        <v>42298</v>
      </c>
      <c r="B138" s="128" t="s">
        <v>2598</v>
      </c>
      <c r="C138" s="121" t="s">
        <v>225</v>
      </c>
      <c r="D138" s="127" t="s">
        <v>15</v>
      </c>
      <c r="E138" s="276">
        <v>15000</v>
      </c>
      <c r="F138" s="123" t="s">
        <v>16</v>
      </c>
      <c r="G138" s="123" t="s">
        <v>14</v>
      </c>
      <c r="H138" s="123" t="s">
        <v>2389</v>
      </c>
      <c r="I138" s="75" t="s">
        <v>1140</v>
      </c>
    </row>
    <row r="139" spans="1:9" ht="16.5" customHeight="1" x14ac:dyDescent="0.2">
      <c r="A139" s="273">
        <v>42298</v>
      </c>
      <c r="B139" s="274" t="s">
        <v>2697</v>
      </c>
      <c r="C139" s="125" t="s">
        <v>2419</v>
      </c>
      <c r="D139" s="275" t="s">
        <v>9</v>
      </c>
      <c r="E139" s="276">
        <v>15000</v>
      </c>
      <c r="F139" s="278" t="s">
        <v>60</v>
      </c>
      <c r="G139" s="123" t="s">
        <v>14</v>
      </c>
      <c r="H139" s="123" t="s">
        <v>2651</v>
      </c>
      <c r="I139" s="75" t="s">
        <v>1140</v>
      </c>
    </row>
    <row r="140" spans="1:9" ht="16.5" customHeight="1" x14ac:dyDescent="0.2">
      <c r="A140" s="273">
        <v>42298</v>
      </c>
      <c r="B140" s="274" t="s">
        <v>2698</v>
      </c>
      <c r="C140" s="125" t="s">
        <v>144</v>
      </c>
      <c r="D140" s="275" t="s">
        <v>9</v>
      </c>
      <c r="E140" s="276">
        <v>5000</v>
      </c>
      <c r="F140" s="278" t="s">
        <v>60</v>
      </c>
      <c r="G140" s="123" t="s">
        <v>14</v>
      </c>
      <c r="H140" s="123" t="s">
        <v>2651</v>
      </c>
      <c r="I140" s="75" t="s">
        <v>1140</v>
      </c>
    </row>
    <row r="141" spans="1:9" ht="16.5" customHeight="1" x14ac:dyDescent="0.2">
      <c r="A141" s="273">
        <v>42298</v>
      </c>
      <c r="B141" s="274" t="s">
        <v>1197</v>
      </c>
      <c r="C141" s="125" t="s">
        <v>116</v>
      </c>
      <c r="D141" s="275" t="s">
        <v>11</v>
      </c>
      <c r="E141" s="276">
        <v>800</v>
      </c>
      <c r="F141" s="278" t="s">
        <v>60</v>
      </c>
      <c r="G141" s="123" t="s">
        <v>14</v>
      </c>
      <c r="H141" s="123" t="s">
        <v>2652</v>
      </c>
      <c r="I141" s="75" t="s">
        <v>1140</v>
      </c>
    </row>
    <row r="142" spans="1:9" ht="16.5" customHeight="1" x14ac:dyDescent="0.2">
      <c r="A142" s="273">
        <v>42298</v>
      </c>
      <c r="B142" s="274" t="s">
        <v>2617</v>
      </c>
      <c r="C142" s="125" t="s">
        <v>788</v>
      </c>
      <c r="D142" s="275" t="s">
        <v>11</v>
      </c>
      <c r="E142" s="276">
        <v>4000</v>
      </c>
      <c r="F142" s="278" t="s">
        <v>60</v>
      </c>
      <c r="G142" s="123" t="s">
        <v>14</v>
      </c>
      <c r="H142" s="123" t="s">
        <v>2652</v>
      </c>
      <c r="I142" s="124" t="s">
        <v>1140</v>
      </c>
    </row>
    <row r="143" spans="1:9" ht="16.5" customHeight="1" x14ac:dyDescent="0.2">
      <c r="A143" s="273">
        <v>42298</v>
      </c>
      <c r="B143" s="274" t="s">
        <v>1551</v>
      </c>
      <c r="C143" s="125" t="s">
        <v>788</v>
      </c>
      <c r="D143" s="275" t="s">
        <v>11</v>
      </c>
      <c r="E143" s="276">
        <v>1000</v>
      </c>
      <c r="F143" s="278" t="s">
        <v>60</v>
      </c>
      <c r="G143" s="123" t="s">
        <v>14</v>
      </c>
      <c r="H143" s="123" t="s">
        <v>2652</v>
      </c>
      <c r="I143" s="124" t="s">
        <v>1140</v>
      </c>
    </row>
    <row r="144" spans="1:9" ht="16.5" customHeight="1" x14ac:dyDescent="0.2">
      <c r="A144" s="273">
        <v>42298</v>
      </c>
      <c r="B144" s="274" t="s">
        <v>631</v>
      </c>
      <c r="C144" s="125" t="s">
        <v>116</v>
      </c>
      <c r="D144" s="275" t="s">
        <v>11</v>
      </c>
      <c r="E144" s="276">
        <v>600</v>
      </c>
      <c r="F144" s="278" t="s">
        <v>60</v>
      </c>
      <c r="G144" s="123" t="s">
        <v>14</v>
      </c>
      <c r="H144" s="123" t="s">
        <v>2652</v>
      </c>
      <c r="I144" s="124" t="s">
        <v>1140</v>
      </c>
    </row>
    <row r="145" spans="1:9" ht="16.5" customHeight="1" x14ac:dyDescent="0.2">
      <c r="A145" s="273">
        <v>42298</v>
      </c>
      <c r="B145" s="274" t="s">
        <v>2618</v>
      </c>
      <c r="C145" s="125" t="s">
        <v>116</v>
      </c>
      <c r="D145" s="275" t="s">
        <v>11</v>
      </c>
      <c r="E145" s="276">
        <v>400</v>
      </c>
      <c r="F145" s="278" t="s">
        <v>60</v>
      </c>
      <c r="G145" s="123" t="s">
        <v>14</v>
      </c>
      <c r="H145" s="123" t="s">
        <v>2653</v>
      </c>
      <c r="I145" s="124" t="s">
        <v>1140</v>
      </c>
    </row>
    <row r="146" spans="1:9" ht="16.5" customHeight="1" x14ac:dyDescent="0.2">
      <c r="A146" s="273">
        <v>42298</v>
      </c>
      <c r="B146" s="274" t="s">
        <v>2619</v>
      </c>
      <c r="C146" s="125" t="s">
        <v>116</v>
      </c>
      <c r="D146" s="275" t="s">
        <v>11</v>
      </c>
      <c r="E146" s="276">
        <v>400</v>
      </c>
      <c r="F146" s="278" t="s">
        <v>60</v>
      </c>
      <c r="G146" s="123" t="s">
        <v>14</v>
      </c>
      <c r="H146" s="123" t="s">
        <v>2653</v>
      </c>
      <c r="I146" s="124" t="s">
        <v>1140</v>
      </c>
    </row>
    <row r="147" spans="1:9" ht="16.5" customHeight="1" x14ac:dyDescent="0.2">
      <c r="A147" s="268">
        <v>42299</v>
      </c>
      <c r="B147" s="128" t="s">
        <v>2565</v>
      </c>
      <c r="C147" s="121" t="s">
        <v>116</v>
      </c>
      <c r="D147" s="127" t="s">
        <v>9</v>
      </c>
      <c r="E147" s="276">
        <v>2000</v>
      </c>
      <c r="F147" s="123" t="s">
        <v>57</v>
      </c>
      <c r="G147" s="123" t="s">
        <v>14</v>
      </c>
      <c r="H147" s="123" t="s">
        <v>2393</v>
      </c>
      <c r="I147" s="124" t="s">
        <v>1140</v>
      </c>
    </row>
    <row r="148" spans="1:9" ht="16.5" customHeight="1" x14ac:dyDescent="0.2">
      <c r="A148" s="268">
        <v>42299</v>
      </c>
      <c r="B148" s="128" t="s">
        <v>2566</v>
      </c>
      <c r="C148" s="121" t="s">
        <v>116</v>
      </c>
      <c r="D148" s="127" t="s">
        <v>9</v>
      </c>
      <c r="E148" s="276">
        <v>2000</v>
      </c>
      <c r="F148" s="123" t="s">
        <v>57</v>
      </c>
      <c r="G148" s="123" t="s">
        <v>14</v>
      </c>
      <c r="H148" s="123" t="s">
        <v>2393</v>
      </c>
      <c r="I148" s="124" t="s">
        <v>1140</v>
      </c>
    </row>
    <row r="149" spans="1:9" ht="16.5" customHeight="1" x14ac:dyDescent="0.2">
      <c r="A149" s="273">
        <v>42299</v>
      </c>
      <c r="B149" s="274" t="s">
        <v>2620</v>
      </c>
      <c r="C149" s="125" t="s">
        <v>116</v>
      </c>
      <c r="D149" s="275" t="s">
        <v>11</v>
      </c>
      <c r="E149" s="276">
        <v>300</v>
      </c>
      <c r="F149" s="278" t="s">
        <v>60</v>
      </c>
      <c r="G149" s="123" t="s">
        <v>14</v>
      </c>
      <c r="H149" s="123" t="s">
        <v>2654</v>
      </c>
      <c r="I149" s="124" t="s">
        <v>1140</v>
      </c>
    </row>
    <row r="150" spans="1:9" ht="16.5" customHeight="1" x14ac:dyDescent="0.2">
      <c r="A150" s="273">
        <v>42299</v>
      </c>
      <c r="B150" s="274" t="s">
        <v>2621</v>
      </c>
      <c r="C150" s="125" t="s">
        <v>116</v>
      </c>
      <c r="D150" s="275" t="s">
        <v>11</v>
      </c>
      <c r="E150" s="276">
        <v>300</v>
      </c>
      <c r="F150" s="278" t="s">
        <v>60</v>
      </c>
      <c r="G150" s="123" t="s">
        <v>14</v>
      </c>
      <c r="H150" s="123" t="s">
        <v>2654</v>
      </c>
      <c r="I150" s="124" t="s">
        <v>1140</v>
      </c>
    </row>
    <row r="151" spans="1:9" ht="16.5" customHeight="1" x14ac:dyDescent="0.2">
      <c r="A151" s="273">
        <v>42299</v>
      </c>
      <c r="B151" s="274" t="s">
        <v>2658</v>
      </c>
      <c r="C151" s="125" t="s">
        <v>838</v>
      </c>
      <c r="D151" s="275" t="s">
        <v>9</v>
      </c>
      <c r="E151" s="276">
        <v>11987</v>
      </c>
      <c r="F151" s="278" t="s">
        <v>60</v>
      </c>
      <c r="G151" s="123" t="s">
        <v>14</v>
      </c>
      <c r="H151" s="123" t="s">
        <v>2654</v>
      </c>
      <c r="I151" s="124" t="s">
        <v>1140</v>
      </c>
    </row>
    <row r="152" spans="1:9" ht="16.5" customHeight="1" x14ac:dyDescent="0.2">
      <c r="A152" s="273">
        <v>42299</v>
      </c>
      <c r="B152" s="274" t="s">
        <v>2622</v>
      </c>
      <c r="C152" s="125" t="s">
        <v>116</v>
      </c>
      <c r="D152" s="275" t="s">
        <v>11</v>
      </c>
      <c r="E152" s="276">
        <v>900</v>
      </c>
      <c r="F152" s="278" t="s">
        <v>60</v>
      </c>
      <c r="G152" s="123" t="s">
        <v>14</v>
      </c>
      <c r="H152" s="123" t="s">
        <v>2655</v>
      </c>
      <c r="I152" s="124" t="s">
        <v>1140</v>
      </c>
    </row>
    <row r="153" spans="1:9" ht="16.5" customHeight="1" x14ac:dyDescent="0.2">
      <c r="A153" s="273">
        <v>42299</v>
      </c>
      <c r="B153" s="274" t="s">
        <v>1999</v>
      </c>
      <c r="C153" s="125" t="s">
        <v>116</v>
      </c>
      <c r="D153" s="275" t="s">
        <v>11</v>
      </c>
      <c r="E153" s="276">
        <v>400</v>
      </c>
      <c r="F153" s="278" t="s">
        <v>60</v>
      </c>
      <c r="G153" s="123" t="s">
        <v>14</v>
      </c>
      <c r="H153" s="123" t="s">
        <v>2655</v>
      </c>
      <c r="I153" s="124" t="s">
        <v>1140</v>
      </c>
    </row>
    <row r="154" spans="1:9" ht="16.5" customHeight="1" x14ac:dyDescent="0.2">
      <c r="A154" s="268">
        <v>42300</v>
      </c>
      <c r="B154" s="128" t="s">
        <v>2555</v>
      </c>
      <c r="C154" s="125" t="s">
        <v>157</v>
      </c>
      <c r="D154" s="275" t="s">
        <v>10</v>
      </c>
      <c r="E154" s="276">
        <v>201300</v>
      </c>
      <c r="F154" s="122" t="s">
        <v>1904</v>
      </c>
      <c r="G154" s="123" t="s">
        <v>14</v>
      </c>
      <c r="H154" s="123" t="s">
        <v>2581</v>
      </c>
      <c r="I154" s="124" t="s">
        <v>1140</v>
      </c>
    </row>
    <row r="155" spans="1:9" ht="16.5" customHeight="1" x14ac:dyDescent="0.2">
      <c r="A155" s="268">
        <v>42300</v>
      </c>
      <c r="B155" s="128" t="s">
        <v>2556</v>
      </c>
      <c r="C155" s="125" t="s">
        <v>157</v>
      </c>
      <c r="D155" s="275" t="s">
        <v>9</v>
      </c>
      <c r="E155" s="276">
        <v>85300</v>
      </c>
      <c r="F155" s="122" t="s">
        <v>1904</v>
      </c>
      <c r="G155" s="123" t="s">
        <v>14</v>
      </c>
      <c r="H155" s="123" t="s">
        <v>2581</v>
      </c>
      <c r="I155" s="124" t="s">
        <v>1140</v>
      </c>
    </row>
    <row r="156" spans="1:9" ht="16.5" customHeight="1" x14ac:dyDescent="0.2">
      <c r="A156" s="268">
        <v>42300</v>
      </c>
      <c r="B156" s="128" t="s">
        <v>2557</v>
      </c>
      <c r="C156" s="125" t="s">
        <v>157</v>
      </c>
      <c r="D156" s="275" t="s">
        <v>15</v>
      </c>
      <c r="E156" s="276">
        <v>158760</v>
      </c>
      <c r="F156" s="122" t="s">
        <v>1904</v>
      </c>
      <c r="G156" s="123" t="s">
        <v>14</v>
      </c>
      <c r="H156" s="123" t="s">
        <v>2581</v>
      </c>
      <c r="I156" s="124" t="s">
        <v>1140</v>
      </c>
    </row>
    <row r="157" spans="1:9" ht="16.5" customHeight="1" x14ac:dyDescent="0.2">
      <c r="A157" s="268">
        <v>42300</v>
      </c>
      <c r="B157" s="128" t="s">
        <v>2558</v>
      </c>
      <c r="C157" s="125" t="s">
        <v>157</v>
      </c>
      <c r="D157" s="275" t="s">
        <v>11</v>
      </c>
      <c r="E157" s="276">
        <v>157360</v>
      </c>
      <c r="F157" s="122" t="s">
        <v>1904</v>
      </c>
      <c r="G157" s="123" t="s">
        <v>14</v>
      </c>
      <c r="H157" s="123" t="s">
        <v>2581</v>
      </c>
      <c r="I157" s="124" t="s">
        <v>1140</v>
      </c>
    </row>
    <row r="158" spans="1:9" ht="16.5" customHeight="1" x14ac:dyDescent="0.2">
      <c r="A158" s="268">
        <v>42300</v>
      </c>
      <c r="B158" s="128" t="s">
        <v>2559</v>
      </c>
      <c r="C158" s="125" t="s">
        <v>157</v>
      </c>
      <c r="D158" s="275" t="s">
        <v>9</v>
      </c>
      <c r="E158" s="276">
        <v>117370</v>
      </c>
      <c r="F158" s="122" t="s">
        <v>1904</v>
      </c>
      <c r="G158" s="123" t="s">
        <v>14</v>
      </c>
      <c r="H158" s="123" t="s">
        <v>2581</v>
      </c>
      <c r="I158" s="124" t="s">
        <v>1140</v>
      </c>
    </row>
    <row r="159" spans="1:9" ht="16.5" customHeight="1" x14ac:dyDescent="0.2">
      <c r="A159" s="268">
        <v>42300</v>
      </c>
      <c r="B159" s="128" t="s">
        <v>2560</v>
      </c>
      <c r="C159" s="125" t="s">
        <v>157</v>
      </c>
      <c r="D159" s="275" t="s">
        <v>11</v>
      </c>
      <c r="E159" s="276">
        <v>202700</v>
      </c>
      <c r="F159" s="122" t="s">
        <v>1904</v>
      </c>
      <c r="G159" s="123" t="s">
        <v>14</v>
      </c>
      <c r="H159" s="123" t="s">
        <v>2581</v>
      </c>
      <c r="I159" s="124" t="s">
        <v>1140</v>
      </c>
    </row>
    <row r="160" spans="1:9" ht="16.5" customHeight="1" x14ac:dyDescent="0.2">
      <c r="A160" s="268">
        <v>42300</v>
      </c>
      <c r="B160" s="128" t="s">
        <v>2561</v>
      </c>
      <c r="C160" s="125" t="s">
        <v>157</v>
      </c>
      <c r="D160" s="275" t="s">
        <v>8</v>
      </c>
      <c r="E160" s="276">
        <v>84460</v>
      </c>
      <c r="F160" s="122" t="s">
        <v>1904</v>
      </c>
      <c r="G160" s="123" t="s">
        <v>14</v>
      </c>
      <c r="H160" s="123" t="s">
        <v>2581</v>
      </c>
      <c r="I160" s="124" t="s">
        <v>1140</v>
      </c>
    </row>
    <row r="161" spans="1:9" ht="16.5" customHeight="1" x14ac:dyDescent="0.2">
      <c r="A161" s="268">
        <v>42300</v>
      </c>
      <c r="B161" s="281" t="s">
        <v>2702</v>
      </c>
      <c r="C161" s="125" t="s">
        <v>144</v>
      </c>
      <c r="D161" s="275" t="s">
        <v>9</v>
      </c>
      <c r="E161" s="276">
        <v>85000</v>
      </c>
      <c r="F161" s="122" t="s">
        <v>1904</v>
      </c>
      <c r="G161" s="123" t="s">
        <v>14</v>
      </c>
      <c r="H161" s="123" t="s">
        <v>2581</v>
      </c>
      <c r="I161" s="124" t="s">
        <v>1140</v>
      </c>
    </row>
    <row r="162" spans="1:9" ht="16.5" customHeight="1" x14ac:dyDescent="0.2">
      <c r="A162" s="268">
        <v>42300</v>
      </c>
      <c r="B162" s="128" t="s">
        <v>2562</v>
      </c>
      <c r="C162" s="125" t="s">
        <v>157</v>
      </c>
      <c r="D162" s="275" t="s">
        <v>10</v>
      </c>
      <c r="E162" s="276">
        <v>194470</v>
      </c>
      <c r="F162" s="122" t="s">
        <v>1904</v>
      </c>
      <c r="G162" s="123" t="s">
        <v>14</v>
      </c>
      <c r="H162" s="123" t="s">
        <v>2581</v>
      </c>
      <c r="I162" s="124" t="s">
        <v>1140</v>
      </c>
    </row>
    <row r="163" spans="1:9" ht="16.5" customHeight="1" x14ac:dyDescent="0.2">
      <c r="A163" s="268">
        <v>42300</v>
      </c>
      <c r="B163" s="128" t="s">
        <v>2565</v>
      </c>
      <c r="C163" s="121" t="s">
        <v>116</v>
      </c>
      <c r="D163" s="127" t="s">
        <v>9</v>
      </c>
      <c r="E163" s="276">
        <v>2000</v>
      </c>
      <c r="F163" s="123" t="s">
        <v>57</v>
      </c>
      <c r="G163" s="123" t="s">
        <v>14</v>
      </c>
      <c r="H163" s="123" t="s">
        <v>2393</v>
      </c>
      <c r="I163" s="124" t="s">
        <v>1140</v>
      </c>
    </row>
    <row r="164" spans="1:9" ht="16.5" customHeight="1" x14ac:dyDescent="0.2">
      <c r="A164" s="268">
        <v>42300</v>
      </c>
      <c r="B164" s="128" t="s">
        <v>2566</v>
      </c>
      <c r="C164" s="121" t="s">
        <v>116</v>
      </c>
      <c r="D164" s="127" t="s">
        <v>9</v>
      </c>
      <c r="E164" s="276">
        <v>2000</v>
      </c>
      <c r="F164" s="123" t="s">
        <v>57</v>
      </c>
      <c r="G164" s="123" t="s">
        <v>14</v>
      </c>
      <c r="H164" s="123" t="s">
        <v>2393</v>
      </c>
      <c r="I164" s="124" t="s">
        <v>1140</v>
      </c>
    </row>
    <row r="165" spans="1:9" ht="16.5" customHeight="1" x14ac:dyDescent="0.2">
      <c r="A165" s="268">
        <v>42300</v>
      </c>
      <c r="B165" s="128" t="s">
        <v>2604</v>
      </c>
      <c r="C165" s="121" t="s">
        <v>116</v>
      </c>
      <c r="D165" s="127" t="s">
        <v>9</v>
      </c>
      <c r="E165" s="276">
        <v>500</v>
      </c>
      <c r="F165" s="123" t="s">
        <v>16</v>
      </c>
      <c r="G165" s="123" t="s">
        <v>14</v>
      </c>
      <c r="H165" s="123" t="s">
        <v>2392</v>
      </c>
      <c r="I165" s="124" t="s">
        <v>1140</v>
      </c>
    </row>
    <row r="166" spans="1:9" ht="16.5" customHeight="1" x14ac:dyDescent="0.2">
      <c r="A166" s="268">
        <v>42300</v>
      </c>
      <c r="B166" s="128" t="s">
        <v>2605</v>
      </c>
      <c r="C166" s="121" t="s">
        <v>116</v>
      </c>
      <c r="D166" s="127" t="s">
        <v>9</v>
      </c>
      <c r="E166" s="276">
        <v>500</v>
      </c>
      <c r="F166" s="123" t="s">
        <v>16</v>
      </c>
      <c r="G166" s="123" t="s">
        <v>14</v>
      </c>
      <c r="H166" s="123" t="s">
        <v>2392</v>
      </c>
      <c r="I166" s="124" t="s">
        <v>1140</v>
      </c>
    </row>
    <row r="167" spans="1:9" ht="16.5" customHeight="1" x14ac:dyDescent="0.2">
      <c r="A167" s="268">
        <v>42300</v>
      </c>
      <c r="B167" s="281" t="s">
        <v>2700</v>
      </c>
      <c r="C167" s="121" t="s">
        <v>132</v>
      </c>
      <c r="D167" s="127" t="s">
        <v>9</v>
      </c>
      <c r="E167" s="276">
        <v>25000</v>
      </c>
      <c r="F167" s="123" t="s">
        <v>16</v>
      </c>
      <c r="G167" s="123" t="s">
        <v>14</v>
      </c>
      <c r="H167" s="123" t="s">
        <v>2392</v>
      </c>
      <c r="I167" s="124" t="s">
        <v>1140</v>
      </c>
    </row>
    <row r="168" spans="1:9" ht="16.5" customHeight="1" x14ac:dyDescent="0.2">
      <c r="A168" s="273">
        <v>42300</v>
      </c>
      <c r="B168" s="274" t="s">
        <v>2623</v>
      </c>
      <c r="C168" s="125" t="s">
        <v>116</v>
      </c>
      <c r="D168" s="275" t="s">
        <v>11</v>
      </c>
      <c r="E168" s="276">
        <v>600</v>
      </c>
      <c r="F168" s="278" t="s">
        <v>60</v>
      </c>
      <c r="G168" s="123" t="s">
        <v>14</v>
      </c>
      <c r="H168" s="123" t="s">
        <v>2656</v>
      </c>
      <c r="I168" s="124" t="s">
        <v>1140</v>
      </c>
    </row>
    <row r="169" spans="1:9" ht="16.5" customHeight="1" x14ac:dyDescent="0.2">
      <c r="A169" s="273">
        <v>42300</v>
      </c>
      <c r="B169" s="274" t="s">
        <v>2624</v>
      </c>
      <c r="C169" s="125" t="s">
        <v>116</v>
      </c>
      <c r="D169" s="275" t="s">
        <v>11</v>
      </c>
      <c r="E169" s="276">
        <v>200</v>
      </c>
      <c r="F169" s="278" t="s">
        <v>60</v>
      </c>
      <c r="G169" s="123" t="s">
        <v>14</v>
      </c>
      <c r="H169" s="123" t="s">
        <v>2656</v>
      </c>
      <c r="I169" s="124" t="s">
        <v>1140</v>
      </c>
    </row>
    <row r="170" spans="1:9" ht="16.5" customHeight="1" x14ac:dyDescent="0.2">
      <c r="A170" s="273">
        <v>42300</v>
      </c>
      <c r="B170" s="274" t="s">
        <v>2619</v>
      </c>
      <c r="C170" s="125" t="s">
        <v>116</v>
      </c>
      <c r="D170" s="275" t="s">
        <v>11</v>
      </c>
      <c r="E170" s="276">
        <v>700</v>
      </c>
      <c r="F170" s="278" t="s">
        <v>60</v>
      </c>
      <c r="G170" s="123" t="s">
        <v>14</v>
      </c>
      <c r="H170" s="123" t="s">
        <v>2656</v>
      </c>
      <c r="I170" s="124" t="s">
        <v>1140</v>
      </c>
    </row>
    <row r="171" spans="1:9" ht="16.5" customHeight="1" x14ac:dyDescent="0.2">
      <c r="A171" s="273">
        <v>42300</v>
      </c>
      <c r="B171" s="274" t="s">
        <v>2699</v>
      </c>
      <c r="C171" s="125" t="s">
        <v>144</v>
      </c>
      <c r="D171" s="275" t="s">
        <v>9</v>
      </c>
      <c r="E171" s="276">
        <v>125000</v>
      </c>
      <c r="F171" s="278" t="s">
        <v>60</v>
      </c>
      <c r="G171" s="123" t="s">
        <v>14</v>
      </c>
      <c r="H171" s="123" t="s">
        <v>2656</v>
      </c>
      <c r="I171" s="124" t="s">
        <v>1140</v>
      </c>
    </row>
    <row r="172" spans="1:9" ht="16.5" customHeight="1" x14ac:dyDescent="0.2">
      <c r="A172" s="268">
        <v>42301</v>
      </c>
      <c r="B172" s="128" t="s">
        <v>2580</v>
      </c>
      <c r="C172" s="125" t="s">
        <v>255</v>
      </c>
      <c r="D172" s="275" t="s">
        <v>9</v>
      </c>
      <c r="E172" s="276">
        <v>11000</v>
      </c>
      <c r="F172" s="122" t="s">
        <v>1904</v>
      </c>
      <c r="G172" s="123" t="s">
        <v>14</v>
      </c>
      <c r="H172" s="123" t="s">
        <v>2587</v>
      </c>
      <c r="I172" s="124" t="s">
        <v>1140</v>
      </c>
    </row>
    <row r="173" spans="1:9" ht="16.5" customHeight="1" x14ac:dyDescent="0.2">
      <c r="A173" s="280">
        <v>42301</v>
      </c>
      <c r="B173" s="274" t="s">
        <v>2522</v>
      </c>
      <c r="C173" s="125" t="s">
        <v>2419</v>
      </c>
      <c r="D173" s="127" t="s">
        <v>9</v>
      </c>
      <c r="E173" s="276">
        <v>2000</v>
      </c>
      <c r="F173" s="123" t="s">
        <v>57</v>
      </c>
      <c r="G173" s="123" t="s">
        <v>14</v>
      </c>
      <c r="H173" s="122" t="s">
        <v>2397</v>
      </c>
      <c r="I173" s="124" t="s">
        <v>1140</v>
      </c>
    </row>
    <row r="174" spans="1:9" ht="16.5" customHeight="1" x14ac:dyDescent="0.2">
      <c r="A174" s="268">
        <v>42301</v>
      </c>
      <c r="B174" s="128" t="s">
        <v>2565</v>
      </c>
      <c r="C174" s="121" t="s">
        <v>116</v>
      </c>
      <c r="D174" s="127" t="s">
        <v>9</v>
      </c>
      <c r="E174" s="276">
        <v>2000</v>
      </c>
      <c r="F174" s="123" t="s">
        <v>57</v>
      </c>
      <c r="G174" s="123" t="s">
        <v>14</v>
      </c>
      <c r="H174" s="123" t="s">
        <v>2398</v>
      </c>
      <c r="I174" s="124" t="s">
        <v>1140</v>
      </c>
    </row>
    <row r="175" spans="1:9" ht="16.5" customHeight="1" x14ac:dyDescent="0.2">
      <c r="A175" s="268">
        <v>42301</v>
      </c>
      <c r="B175" s="128" t="s">
        <v>2566</v>
      </c>
      <c r="C175" s="121" t="s">
        <v>116</v>
      </c>
      <c r="D175" s="127" t="s">
        <v>9</v>
      </c>
      <c r="E175" s="276">
        <v>2000</v>
      </c>
      <c r="F175" s="123" t="s">
        <v>57</v>
      </c>
      <c r="G175" s="123" t="s">
        <v>14</v>
      </c>
      <c r="H175" s="123" t="s">
        <v>2398</v>
      </c>
      <c r="I175" s="124" t="s">
        <v>1140</v>
      </c>
    </row>
    <row r="176" spans="1:9" ht="16.5" customHeight="1" x14ac:dyDescent="0.2">
      <c r="A176" s="268">
        <v>42301</v>
      </c>
      <c r="B176" s="128" t="s">
        <v>1823</v>
      </c>
      <c r="C176" s="121" t="s">
        <v>225</v>
      </c>
      <c r="D176" s="127" t="s">
        <v>15</v>
      </c>
      <c r="E176" s="276">
        <v>10000</v>
      </c>
      <c r="F176" s="123" t="s">
        <v>16</v>
      </c>
      <c r="G176" s="123" t="s">
        <v>14</v>
      </c>
      <c r="H176" s="123" t="s">
        <v>2394</v>
      </c>
      <c r="I176" s="124" t="s">
        <v>1140</v>
      </c>
    </row>
    <row r="177" spans="1:9" ht="16.5" customHeight="1" x14ac:dyDescent="0.2">
      <c r="A177" s="268">
        <v>42301</v>
      </c>
      <c r="B177" s="128" t="s">
        <v>1627</v>
      </c>
      <c r="C177" s="125" t="s">
        <v>225</v>
      </c>
      <c r="D177" s="127" t="s">
        <v>15</v>
      </c>
      <c r="E177" s="276">
        <v>10000</v>
      </c>
      <c r="F177" s="123" t="s">
        <v>16</v>
      </c>
      <c r="G177" s="123" t="s">
        <v>14</v>
      </c>
      <c r="H177" s="123" t="s">
        <v>2394</v>
      </c>
      <c r="I177" s="124" t="s">
        <v>1140</v>
      </c>
    </row>
    <row r="178" spans="1:9" ht="16.5" customHeight="1" x14ac:dyDescent="0.2">
      <c r="A178" s="268">
        <v>42301</v>
      </c>
      <c r="B178" s="128" t="s">
        <v>1824</v>
      </c>
      <c r="C178" s="125" t="s">
        <v>225</v>
      </c>
      <c r="D178" s="127" t="s">
        <v>15</v>
      </c>
      <c r="E178" s="276">
        <v>10000</v>
      </c>
      <c r="F178" s="123" t="s">
        <v>16</v>
      </c>
      <c r="G178" s="123" t="s">
        <v>14</v>
      </c>
      <c r="H178" s="123" t="s">
        <v>2394</v>
      </c>
      <c r="I178" s="124" t="s">
        <v>1140</v>
      </c>
    </row>
    <row r="179" spans="1:9" ht="16.5" customHeight="1" x14ac:dyDescent="0.2">
      <c r="A179" s="273">
        <v>42301</v>
      </c>
      <c r="B179" s="274" t="s">
        <v>2084</v>
      </c>
      <c r="C179" s="125" t="s">
        <v>225</v>
      </c>
      <c r="D179" s="275" t="s">
        <v>15</v>
      </c>
      <c r="E179" s="276">
        <v>10000</v>
      </c>
      <c r="F179" s="123" t="s">
        <v>16</v>
      </c>
      <c r="G179" s="123" t="s">
        <v>14</v>
      </c>
      <c r="H179" s="123" t="s">
        <v>2394</v>
      </c>
      <c r="I179" s="124" t="s">
        <v>1140</v>
      </c>
    </row>
    <row r="180" spans="1:9" ht="16.5" customHeight="1" x14ac:dyDescent="0.2">
      <c r="A180" s="273">
        <v>42301</v>
      </c>
      <c r="B180" s="274" t="s">
        <v>1411</v>
      </c>
      <c r="C180" s="125" t="s">
        <v>225</v>
      </c>
      <c r="D180" s="275" t="s">
        <v>15</v>
      </c>
      <c r="E180" s="276">
        <v>10000</v>
      </c>
      <c r="F180" s="123" t="s">
        <v>16</v>
      </c>
      <c r="G180" s="123" t="s">
        <v>14</v>
      </c>
      <c r="H180" s="123" t="s">
        <v>2394</v>
      </c>
      <c r="I180" s="124" t="s">
        <v>1140</v>
      </c>
    </row>
    <row r="181" spans="1:9" ht="16.5" customHeight="1" x14ac:dyDescent="0.2">
      <c r="A181" s="273">
        <v>42301</v>
      </c>
      <c r="B181" s="274" t="s">
        <v>2602</v>
      </c>
      <c r="C181" s="125" t="s">
        <v>225</v>
      </c>
      <c r="D181" s="275" t="s">
        <v>15</v>
      </c>
      <c r="E181" s="276">
        <v>10000</v>
      </c>
      <c r="F181" s="123" t="s">
        <v>16</v>
      </c>
      <c r="G181" s="123" t="s">
        <v>14</v>
      </c>
      <c r="H181" s="123" t="s">
        <v>2394</v>
      </c>
      <c r="I181" s="124" t="s">
        <v>1140</v>
      </c>
    </row>
    <row r="182" spans="1:9" ht="16.5" customHeight="1" x14ac:dyDescent="0.2">
      <c r="A182" s="273">
        <v>42301</v>
      </c>
      <c r="B182" s="274" t="s">
        <v>2083</v>
      </c>
      <c r="C182" s="125" t="s">
        <v>225</v>
      </c>
      <c r="D182" s="275" t="s">
        <v>15</v>
      </c>
      <c r="E182" s="276">
        <v>10000</v>
      </c>
      <c r="F182" s="123" t="s">
        <v>16</v>
      </c>
      <c r="G182" s="123" t="s">
        <v>14</v>
      </c>
      <c r="H182" s="123" t="s">
        <v>2394</v>
      </c>
      <c r="I182" s="124" t="s">
        <v>1140</v>
      </c>
    </row>
    <row r="183" spans="1:9" ht="16.5" customHeight="1" x14ac:dyDescent="0.2">
      <c r="A183" s="273">
        <v>42301</v>
      </c>
      <c r="B183" s="274" t="s">
        <v>2085</v>
      </c>
      <c r="C183" s="125" t="s">
        <v>225</v>
      </c>
      <c r="D183" s="275" t="s">
        <v>15</v>
      </c>
      <c r="E183" s="276">
        <v>10000</v>
      </c>
      <c r="F183" s="123" t="s">
        <v>16</v>
      </c>
      <c r="G183" s="123" t="s">
        <v>14</v>
      </c>
      <c r="H183" s="123" t="s">
        <v>2394</v>
      </c>
      <c r="I183" s="124" t="s">
        <v>1140</v>
      </c>
    </row>
    <row r="184" spans="1:9" ht="16.5" customHeight="1" x14ac:dyDescent="0.2">
      <c r="A184" s="273">
        <v>42301</v>
      </c>
      <c r="B184" s="274" t="s">
        <v>1622</v>
      </c>
      <c r="C184" s="125" t="s">
        <v>225</v>
      </c>
      <c r="D184" s="275" t="s">
        <v>15</v>
      </c>
      <c r="E184" s="276">
        <v>10000</v>
      </c>
      <c r="F184" s="123" t="s">
        <v>16</v>
      </c>
      <c r="G184" s="123" t="s">
        <v>14</v>
      </c>
      <c r="H184" s="123" t="s">
        <v>2394</v>
      </c>
      <c r="I184" s="124" t="s">
        <v>1140</v>
      </c>
    </row>
    <row r="185" spans="1:9" ht="16.5" customHeight="1" x14ac:dyDescent="0.2">
      <c r="A185" s="273">
        <v>42301</v>
      </c>
      <c r="B185" s="274" t="s">
        <v>1614</v>
      </c>
      <c r="C185" s="125" t="s">
        <v>225</v>
      </c>
      <c r="D185" s="275" t="s">
        <v>15</v>
      </c>
      <c r="E185" s="276">
        <v>10000</v>
      </c>
      <c r="F185" s="123" t="s">
        <v>16</v>
      </c>
      <c r="G185" s="123" t="s">
        <v>14</v>
      </c>
      <c r="H185" s="123" t="s">
        <v>2394</v>
      </c>
      <c r="I185" s="124" t="s">
        <v>1140</v>
      </c>
    </row>
    <row r="186" spans="1:9" ht="16.5" customHeight="1" x14ac:dyDescent="0.2">
      <c r="A186" s="273">
        <v>42301</v>
      </c>
      <c r="B186" s="274" t="s">
        <v>2625</v>
      </c>
      <c r="C186" s="125" t="s">
        <v>116</v>
      </c>
      <c r="D186" s="275" t="s">
        <v>11</v>
      </c>
      <c r="E186" s="276">
        <v>1200</v>
      </c>
      <c r="F186" s="278" t="s">
        <v>60</v>
      </c>
      <c r="G186" s="123" t="s">
        <v>14</v>
      </c>
      <c r="H186" s="123" t="s">
        <v>2395</v>
      </c>
      <c r="I186" s="124" t="s">
        <v>1140</v>
      </c>
    </row>
    <row r="187" spans="1:9" ht="16.5" customHeight="1" x14ac:dyDescent="0.2">
      <c r="A187" s="273">
        <v>42301</v>
      </c>
      <c r="B187" s="274" t="s">
        <v>2626</v>
      </c>
      <c r="C187" s="125" t="s">
        <v>116</v>
      </c>
      <c r="D187" s="275" t="s">
        <v>11</v>
      </c>
      <c r="E187" s="276">
        <v>1000</v>
      </c>
      <c r="F187" s="278" t="s">
        <v>60</v>
      </c>
      <c r="G187" s="123" t="s">
        <v>14</v>
      </c>
      <c r="H187" s="123" t="s">
        <v>2395</v>
      </c>
      <c r="I187" s="124" t="s">
        <v>1140</v>
      </c>
    </row>
    <row r="188" spans="1:9" ht="16.5" customHeight="1" x14ac:dyDescent="0.2">
      <c r="A188" s="273">
        <v>42301</v>
      </c>
      <c r="B188" s="274" t="s">
        <v>269</v>
      </c>
      <c r="C188" s="125" t="s">
        <v>270</v>
      </c>
      <c r="D188" s="275" t="s">
        <v>11</v>
      </c>
      <c r="E188" s="276">
        <v>1000</v>
      </c>
      <c r="F188" s="278" t="s">
        <v>60</v>
      </c>
      <c r="G188" s="123" t="s">
        <v>14</v>
      </c>
      <c r="H188" s="123" t="s">
        <v>2395</v>
      </c>
      <c r="I188" s="124" t="s">
        <v>1140</v>
      </c>
    </row>
    <row r="189" spans="1:9" ht="16.5" customHeight="1" x14ac:dyDescent="0.2">
      <c r="A189" s="273">
        <v>42301</v>
      </c>
      <c r="B189" s="274" t="s">
        <v>2627</v>
      </c>
      <c r="C189" s="125" t="s">
        <v>116</v>
      </c>
      <c r="D189" s="275" t="s">
        <v>11</v>
      </c>
      <c r="E189" s="276">
        <v>1000</v>
      </c>
      <c r="F189" s="278" t="s">
        <v>60</v>
      </c>
      <c r="G189" s="123" t="s">
        <v>14</v>
      </c>
      <c r="H189" s="123" t="s">
        <v>2395</v>
      </c>
      <c r="I189" s="124" t="s">
        <v>1140</v>
      </c>
    </row>
    <row r="190" spans="1:9" ht="16.5" customHeight="1" x14ac:dyDescent="0.2">
      <c r="A190" s="273">
        <v>42301</v>
      </c>
      <c r="B190" s="274" t="s">
        <v>2628</v>
      </c>
      <c r="C190" s="125" t="s">
        <v>116</v>
      </c>
      <c r="D190" s="275" t="s">
        <v>11</v>
      </c>
      <c r="E190" s="276">
        <v>300</v>
      </c>
      <c r="F190" s="278" t="s">
        <v>60</v>
      </c>
      <c r="G190" s="123" t="s">
        <v>14</v>
      </c>
      <c r="H190" s="123" t="s">
        <v>2395</v>
      </c>
      <c r="I190" s="124" t="s">
        <v>1140</v>
      </c>
    </row>
    <row r="191" spans="1:9" ht="16.5" customHeight="1" x14ac:dyDescent="0.2">
      <c r="A191" s="273">
        <v>42301</v>
      </c>
      <c r="B191" s="274" t="s">
        <v>2629</v>
      </c>
      <c r="C191" s="125" t="s">
        <v>116</v>
      </c>
      <c r="D191" s="275" t="s">
        <v>11</v>
      </c>
      <c r="E191" s="276">
        <v>300</v>
      </c>
      <c r="F191" s="278" t="s">
        <v>60</v>
      </c>
      <c r="G191" s="123" t="s">
        <v>14</v>
      </c>
      <c r="H191" s="123" t="s">
        <v>2395</v>
      </c>
      <c r="I191" s="124" t="s">
        <v>1140</v>
      </c>
    </row>
    <row r="192" spans="1:9" ht="16.5" customHeight="1" x14ac:dyDescent="0.2">
      <c r="A192" s="273">
        <v>42301</v>
      </c>
      <c r="B192" s="274" t="s">
        <v>2630</v>
      </c>
      <c r="C192" s="125" t="s">
        <v>116</v>
      </c>
      <c r="D192" s="275" t="s">
        <v>11</v>
      </c>
      <c r="E192" s="276">
        <v>200</v>
      </c>
      <c r="F192" s="278" t="s">
        <v>60</v>
      </c>
      <c r="G192" s="123" t="s">
        <v>14</v>
      </c>
      <c r="H192" s="123" t="s">
        <v>2395</v>
      </c>
      <c r="I192" s="124" t="s">
        <v>1140</v>
      </c>
    </row>
    <row r="193" spans="1:9" ht="16.5" customHeight="1" x14ac:dyDescent="0.2">
      <c r="A193" s="273">
        <v>42301</v>
      </c>
      <c r="B193" s="274" t="s">
        <v>2628</v>
      </c>
      <c r="C193" s="125" t="s">
        <v>116</v>
      </c>
      <c r="D193" s="275" t="s">
        <v>11</v>
      </c>
      <c r="E193" s="276">
        <v>300</v>
      </c>
      <c r="F193" s="278" t="s">
        <v>60</v>
      </c>
      <c r="G193" s="123" t="s">
        <v>14</v>
      </c>
      <c r="H193" s="123" t="s">
        <v>2395</v>
      </c>
      <c r="I193" s="124" t="s">
        <v>1140</v>
      </c>
    </row>
    <row r="194" spans="1:9" ht="16.5" customHeight="1" x14ac:dyDescent="0.2">
      <c r="A194" s="273">
        <v>42301</v>
      </c>
      <c r="B194" s="274" t="s">
        <v>1575</v>
      </c>
      <c r="C194" s="125" t="s">
        <v>116</v>
      </c>
      <c r="D194" s="275" t="s">
        <v>11</v>
      </c>
      <c r="E194" s="276">
        <v>300</v>
      </c>
      <c r="F194" s="278" t="s">
        <v>60</v>
      </c>
      <c r="G194" s="123" t="s">
        <v>14</v>
      </c>
      <c r="H194" s="123" t="s">
        <v>2395</v>
      </c>
      <c r="I194" s="124" t="s">
        <v>1140</v>
      </c>
    </row>
    <row r="195" spans="1:9" ht="16.5" customHeight="1" x14ac:dyDescent="0.2">
      <c r="A195" s="273">
        <v>42301</v>
      </c>
      <c r="B195" s="274" t="s">
        <v>2631</v>
      </c>
      <c r="C195" s="125" t="s">
        <v>270</v>
      </c>
      <c r="D195" s="275" t="s">
        <v>11</v>
      </c>
      <c r="E195" s="276">
        <v>10000</v>
      </c>
      <c r="F195" s="278" t="s">
        <v>60</v>
      </c>
      <c r="G195" s="123" t="s">
        <v>14</v>
      </c>
      <c r="H195" s="123" t="s">
        <v>2395</v>
      </c>
      <c r="I195" s="124" t="s">
        <v>1140</v>
      </c>
    </row>
    <row r="196" spans="1:9" ht="16.5" customHeight="1" x14ac:dyDescent="0.2">
      <c r="A196" s="273">
        <v>42301</v>
      </c>
      <c r="B196" s="274" t="s">
        <v>2687</v>
      </c>
      <c r="C196" s="125" t="s">
        <v>116</v>
      </c>
      <c r="D196" s="275" t="s">
        <v>10</v>
      </c>
      <c r="E196" s="276">
        <v>2000</v>
      </c>
      <c r="F196" s="278" t="s">
        <v>58</v>
      </c>
      <c r="G196" s="123" t="s">
        <v>14</v>
      </c>
      <c r="H196" s="123" t="s">
        <v>2396</v>
      </c>
      <c r="I196" s="124" t="s">
        <v>1140</v>
      </c>
    </row>
    <row r="197" spans="1:9" ht="16.5" customHeight="1" x14ac:dyDescent="0.2">
      <c r="A197" s="273">
        <v>42301</v>
      </c>
      <c r="B197" s="274" t="s">
        <v>2688</v>
      </c>
      <c r="C197" s="125" t="s">
        <v>116</v>
      </c>
      <c r="D197" s="275" t="s">
        <v>10</v>
      </c>
      <c r="E197" s="276">
        <v>1000</v>
      </c>
      <c r="F197" s="278" t="s">
        <v>58</v>
      </c>
      <c r="G197" s="123" t="s">
        <v>14</v>
      </c>
      <c r="H197" s="123" t="s">
        <v>2396</v>
      </c>
      <c r="I197" s="124" t="s">
        <v>1140</v>
      </c>
    </row>
    <row r="198" spans="1:9" ht="16.5" customHeight="1" x14ac:dyDescent="0.2">
      <c r="A198" s="273">
        <v>42301</v>
      </c>
      <c r="B198" s="274" t="s">
        <v>2627</v>
      </c>
      <c r="C198" s="125" t="s">
        <v>116</v>
      </c>
      <c r="D198" s="275" t="s">
        <v>10</v>
      </c>
      <c r="E198" s="276">
        <v>1000</v>
      </c>
      <c r="F198" s="278" t="s">
        <v>58</v>
      </c>
      <c r="G198" s="123" t="s">
        <v>14</v>
      </c>
      <c r="H198" s="123" t="s">
        <v>2396</v>
      </c>
      <c r="I198" s="124" t="s">
        <v>1140</v>
      </c>
    </row>
    <row r="199" spans="1:9" ht="16.5" customHeight="1" x14ac:dyDescent="0.2">
      <c r="A199" s="273">
        <v>42301</v>
      </c>
      <c r="B199" s="274" t="s">
        <v>2689</v>
      </c>
      <c r="C199" s="125" t="s">
        <v>116</v>
      </c>
      <c r="D199" s="275" t="s">
        <v>10</v>
      </c>
      <c r="E199" s="276">
        <v>300</v>
      </c>
      <c r="F199" s="278" t="s">
        <v>58</v>
      </c>
      <c r="G199" s="123" t="s">
        <v>14</v>
      </c>
      <c r="H199" s="123" t="s">
        <v>2396</v>
      </c>
      <c r="I199" s="124" t="s">
        <v>1140</v>
      </c>
    </row>
    <row r="200" spans="1:9" ht="16.5" customHeight="1" x14ac:dyDescent="0.2">
      <c r="A200" s="273">
        <v>42301</v>
      </c>
      <c r="B200" s="274" t="s">
        <v>2629</v>
      </c>
      <c r="C200" s="125" t="s">
        <v>116</v>
      </c>
      <c r="D200" s="275" t="s">
        <v>10</v>
      </c>
      <c r="E200" s="276">
        <v>300</v>
      </c>
      <c r="F200" s="278" t="s">
        <v>58</v>
      </c>
      <c r="G200" s="123" t="s">
        <v>14</v>
      </c>
      <c r="H200" s="123" t="s">
        <v>2396</v>
      </c>
      <c r="I200" s="124" t="s">
        <v>1140</v>
      </c>
    </row>
    <row r="201" spans="1:9" ht="16.5" customHeight="1" x14ac:dyDescent="0.2">
      <c r="A201" s="273">
        <v>42301</v>
      </c>
      <c r="B201" s="274" t="s">
        <v>2630</v>
      </c>
      <c r="C201" s="125" t="s">
        <v>116</v>
      </c>
      <c r="D201" s="275" t="s">
        <v>10</v>
      </c>
      <c r="E201" s="276">
        <v>200</v>
      </c>
      <c r="F201" s="278" t="s">
        <v>58</v>
      </c>
      <c r="G201" s="123" t="s">
        <v>14</v>
      </c>
      <c r="H201" s="123" t="s">
        <v>2396</v>
      </c>
      <c r="I201" s="124" t="s">
        <v>1140</v>
      </c>
    </row>
    <row r="202" spans="1:9" ht="16.5" customHeight="1" x14ac:dyDescent="0.2">
      <c r="A202" s="273">
        <v>42301</v>
      </c>
      <c r="B202" s="274" t="s">
        <v>2689</v>
      </c>
      <c r="C202" s="125" t="s">
        <v>116</v>
      </c>
      <c r="D202" s="275" t="s">
        <v>10</v>
      </c>
      <c r="E202" s="276">
        <v>300</v>
      </c>
      <c r="F202" s="278" t="s">
        <v>58</v>
      </c>
      <c r="G202" s="123" t="s">
        <v>14</v>
      </c>
      <c r="H202" s="123" t="s">
        <v>2396</v>
      </c>
      <c r="I202" s="124" t="s">
        <v>1140</v>
      </c>
    </row>
    <row r="203" spans="1:9" ht="16.5" customHeight="1" x14ac:dyDescent="0.2">
      <c r="A203" s="273">
        <v>42301</v>
      </c>
      <c r="B203" s="274" t="s">
        <v>1575</v>
      </c>
      <c r="C203" s="125" t="s">
        <v>116</v>
      </c>
      <c r="D203" s="275" t="s">
        <v>10</v>
      </c>
      <c r="E203" s="276">
        <v>300</v>
      </c>
      <c r="F203" s="278" t="s">
        <v>58</v>
      </c>
      <c r="G203" s="123" t="s">
        <v>14</v>
      </c>
      <c r="H203" s="123" t="s">
        <v>2396</v>
      </c>
      <c r="I203" s="124" t="s">
        <v>1140</v>
      </c>
    </row>
    <row r="204" spans="1:9" ht="16.5" customHeight="1" x14ac:dyDescent="0.2">
      <c r="A204" s="273">
        <v>42301</v>
      </c>
      <c r="B204" s="274" t="s">
        <v>2690</v>
      </c>
      <c r="C204" s="125" t="s">
        <v>270</v>
      </c>
      <c r="D204" s="275" t="s">
        <v>10</v>
      </c>
      <c r="E204" s="276">
        <v>10000</v>
      </c>
      <c r="F204" s="278" t="s">
        <v>58</v>
      </c>
      <c r="G204" s="123" t="s">
        <v>14</v>
      </c>
      <c r="H204" s="123" t="s">
        <v>2396</v>
      </c>
      <c r="I204" s="124" t="s">
        <v>1140</v>
      </c>
    </row>
    <row r="205" spans="1:9" ht="16.5" customHeight="1" x14ac:dyDescent="0.2">
      <c r="A205" s="273">
        <v>42301</v>
      </c>
      <c r="B205" s="274" t="s">
        <v>2691</v>
      </c>
      <c r="C205" s="125" t="s">
        <v>270</v>
      </c>
      <c r="D205" s="275" t="s">
        <v>10</v>
      </c>
      <c r="E205" s="276">
        <v>1000</v>
      </c>
      <c r="F205" s="278" t="s">
        <v>58</v>
      </c>
      <c r="G205" s="123" t="s">
        <v>14</v>
      </c>
      <c r="H205" s="123" t="s">
        <v>2396</v>
      </c>
      <c r="I205" s="124" t="s">
        <v>1140</v>
      </c>
    </row>
    <row r="206" spans="1:9" ht="16.5" customHeight="1" x14ac:dyDescent="0.2">
      <c r="A206" s="273">
        <v>42302</v>
      </c>
      <c r="B206" s="274" t="s">
        <v>2628</v>
      </c>
      <c r="C206" s="125" t="s">
        <v>116</v>
      </c>
      <c r="D206" s="275" t="s">
        <v>11</v>
      </c>
      <c r="E206" s="276">
        <v>300</v>
      </c>
      <c r="F206" s="278" t="s">
        <v>60</v>
      </c>
      <c r="G206" s="123" t="s">
        <v>14</v>
      </c>
      <c r="H206" s="123" t="s">
        <v>2395</v>
      </c>
      <c r="I206" s="124" t="s">
        <v>1140</v>
      </c>
    </row>
    <row r="207" spans="1:9" ht="16.5" customHeight="1" x14ac:dyDescent="0.2">
      <c r="A207" s="273">
        <v>42302</v>
      </c>
      <c r="B207" s="274" t="s">
        <v>2632</v>
      </c>
      <c r="C207" s="125" t="s">
        <v>116</v>
      </c>
      <c r="D207" s="275" t="s">
        <v>11</v>
      </c>
      <c r="E207" s="276">
        <v>400</v>
      </c>
      <c r="F207" s="278" t="s">
        <v>60</v>
      </c>
      <c r="G207" s="123" t="s">
        <v>14</v>
      </c>
      <c r="H207" s="123" t="s">
        <v>2395</v>
      </c>
      <c r="I207" s="124" t="s">
        <v>1140</v>
      </c>
    </row>
    <row r="208" spans="1:9" ht="16.5" customHeight="1" x14ac:dyDescent="0.2">
      <c r="A208" s="273">
        <v>42302</v>
      </c>
      <c r="B208" s="274" t="s">
        <v>269</v>
      </c>
      <c r="C208" s="125" t="s">
        <v>270</v>
      </c>
      <c r="D208" s="275" t="s">
        <v>11</v>
      </c>
      <c r="E208" s="276">
        <v>2000</v>
      </c>
      <c r="F208" s="278" t="s">
        <v>60</v>
      </c>
      <c r="G208" s="123" t="s">
        <v>14</v>
      </c>
      <c r="H208" s="123" t="s">
        <v>2395</v>
      </c>
      <c r="I208" s="124" t="s">
        <v>1140</v>
      </c>
    </row>
    <row r="209" spans="1:9" ht="16.5" customHeight="1" x14ac:dyDescent="0.2">
      <c r="A209" s="273">
        <v>42302</v>
      </c>
      <c r="B209" s="274" t="s">
        <v>2633</v>
      </c>
      <c r="C209" s="125" t="s">
        <v>116</v>
      </c>
      <c r="D209" s="275" t="s">
        <v>11</v>
      </c>
      <c r="E209" s="276">
        <v>400</v>
      </c>
      <c r="F209" s="278" t="s">
        <v>60</v>
      </c>
      <c r="G209" s="123" t="s">
        <v>14</v>
      </c>
      <c r="H209" s="123" t="s">
        <v>2395</v>
      </c>
      <c r="I209" s="124" t="s">
        <v>1140</v>
      </c>
    </row>
    <row r="210" spans="1:9" ht="16.5" customHeight="1" x14ac:dyDescent="0.2">
      <c r="A210" s="273">
        <v>42302</v>
      </c>
      <c r="B210" s="274" t="s">
        <v>1575</v>
      </c>
      <c r="C210" s="125" t="s">
        <v>116</v>
      </c>
      <c r="D210" s="275" t="s">
        <v>11</v>
      </c>
      <c r="E210" s="276">
        <v>300</v>
      </c>
      <c r="F210" s="278" t="s">
        <v>60</v>
      </c>
      <c r="G210" s="123" t="s">
        <v>14</v>
      </c>
      <c r="H210" s="123" t="s">
        <v>2395</v>
      </c>
      <c r="I210" s="124" t="s">
        <v>1140</v>
      </c>
    </row>
    <row r="211" spans="1:9" ht="16.5" customHeight="1" x14ac:dyDescent="0.2">
      <c r="A211" s="273">
        <v>42302</v>
      </c>
      <c r="B211" s="274" t="s">
        <v>2634</v>
      </c>
      <c r="C211" s="125" t="s">
        <v>116</v>
      </c>
      <c r="D211" s="275" t="s">
        <v>11</v>
      </c>
      <c r="E211" s="276">
        <v>200</v>
      </c>
      <c r="F211" s="278" t="s">
        <v>60</v>
      </c>
      <c r="G211" s="123" t="s">
        <v>14</v>
      </c>
      <c r="H211" s="123" t="s">
        <v>2395</v>
      </c>
      <c r="I211" s="124" t="s">
        <v>1140</v>
      </c>
    </row>
    <row r="212" spans="1:9" ht="16.5" customHeight="1" x14ac:dyDescent="0.2">
      <c r="A212" s="273">
        <v>42302</v>
      </c>
      <c r="B212" s="274" t="s">
        <v>2635</v>
      </c>
      <c r="C212" s="125" t="s">
        <v>116</v>
      </c>
      <c r="D212" s="275" t="s">
        <v>11</v>
      </c>
      <c r="E212" s="276">
        <v>300</v>
      </c>
      <c r="F212" s="278" t="s">
        <v>60</v>
      </c>
      <c r="G212" s="123" t="s">
        <v>14</v>
      </c>
      <c r="H212" s="123" t="s">
        <v>2395</v>
      </c>
      <c r="I212" s="124" t="s">
        <v>1140</v>
      </c>
    </row>
    <row r="213" spans="1:9" ht="16.5" customHeight="1" x14ac:dyDescent="0.2">
      <c r="A213" s="273">
        <v>42302</v>
      </c>
      <c r="B213" s="274" t="s">
        <v>2636</v>
      </c>
      <c r="C213" s="125" t="s">
        <v>116</v>
      </c>
      <c r="D213" s="275" t="s">
        <v>11</v>
      </c>
      <c r="E213" s="276">
        <v>1000</v>
      </c>
      <c r="F213" s="278" t="s">
        <v>60</v>
      </c>
      <c r="G213" s="123" t="s">
        <v>14</v>
      </c>
      <c r="H213" s="123" t="s">
        <v>2395</v>
      </c>
      <c r="I213" s="124" t="s">
        <v>1140</v>
      </c>
    </row>
    <row r="214" spans="1:9" ht="16.5" customHeight="1" x14ac:dyDescent="0.2">
      <c r="A214" s="273">
        <v>42302</v>
      </c>
      <c r="B214" s="274" t="s">
        <v>2637</v>
      </c>
      <c r="C214" s="125" t="s">
        <v>116</v>
      </c>
      <c r="D214" s="275" t="s">
        <v>11</v>
      </c>
      <c r="E214" s="276">
        <v>1200</v>
      </c>
      <c r="F214" s="278" t="s">
        <v>60</v>
      </c>
      <c r="G214" s="123" t="s">
        <v>14</v>
      </c>
      <c r="H214" s="123" t="s">
        <v>2395</v>
      </c>
      <c r="I214" s="124" t="s">
        <v>1140</v>
      </c>
    </row>
    <row r="215" spans="1:9" ht="16.5" customHeight="1" x14ac:dyDescent="0.2">
      <c r="A215" s="273">
        <v>42302</v>
      </c>
      <c r="B215" s="274" t="s">
        <v>2689</v>
      </c>
      <c r="C215" s="125" t="s">
        <v>116</v>
      </c>
      <c r="D215" s="275" t="s">
        <v>10</v>
      </c>
      <c r="E215" s="276">
        <v>300</v>
      </c>
      <c r="F215" s="278" t="s">
        <v>58</v>
      </c>
      <c r="G215" s="123" t="s">
        <v>14</v>
      </c>
      <c r="H215" s="123" t="s">
        <v>2396</v>
      </c>
      <c r="I215" s="124" t="s">
        <v>1140</v>
      </c>
    </row>
    <row r="216" spans="1:9" ht="16.5" customHeight="1" x14ac:dyDescent="0.2">
      <c r="A216" s="273">
        <v>42302</v>
      </c>
      <c r="B216" s="274" t="s">
        <v>2632</v>
      </c>
      <c r="C216" s="125" t="s">
        <v>116</v>
      </c>
      <c r="D216" s="275" t="s">
        <v>10</v>
      </c>
      <c r="E216" s="276">
        <v>400</v>
      </c>
      <c r="F216" s="278" t="s">
        <v>58</v>
      </c>
      <c r="G216" s="123" t="s">
        <v>14</v>
      </c>
      <c r="H216" s="123" t="s">
        <v>2396</v>
      </c>
      <c r="I216" s="124" t="s">
        <v>1140</v>
      </c>
    </row>
    <row r="217" spans="1:9" ht="16.5" customHeight="1" x14ac:dyDescent="0.2">
      <c r="A217" s="273">
        <v>42302</v>
      </c>
      <c r="B217" s="274" t="s">
        <v>2633</v>
      </c>
      <c r="C217" s="125" t="s">
        <v>116</v>
      </c>
      <c r="D217" s="275" t="s">
        <v>10</v>
      </c>
      <c r="E217" s="276">
        <v>400</v>
      </c>
      <c r="F217" s="278" t="s">
        <v>58</v>
      </c>
      <c r="G217" s="123" t="s">
        <v>14</v>
      </c>
      <c r="H217" s="123" t="s">
        <v>2396</v>
      </c>
      <c r="I217" s="124" t="s">
        <v>1140</v>
      </c>
    </row>
    <row r="218" spans="1:9" ht="16.5" customHeight="1" x14ac:dyDescent="0.2">
      <c r="A218" s="273">
        <v>42302</v>
      </c>
      <c r="B218" s="274" t="s">
        <v>2629</v>
      </c>
      <c r="C218" s="125" t="s">
        <v>116</v>
      </c>
      <c r="D218" s="275" t="s">
        <v>10</v>
      </c>
      <c r="E218" s="276">
        <v>300</v>
      </c>
      <c r="F218" s="278" t="s">
        <v>58</v>
      </c>
      <c r="G218" s="123" t="s">
        <v>14</v>
      </c>
      <c r="H218" s="123" t="s">
        <v>2396</v>
      </c>
      <c r="I218" s="124" t="s">
        <v>1140</v>
      </c>
    </row>
    <row r="219" spans="1:9" ht="16.5" customHeight="1" x14ac:dyDescent="0.2">
      <c r="A219" s="273">
        <v>42302</v>
      </c>
      <c r="B219" s="274" t="s">
        <v>2630</v>
      </c>
      <c r="C219" s="125" t="s">
        <v>116</v>
      </c>
      <c r="D219" s="275" t="s">
        <v>10</v>
      </c>
      <c r="E219" s="276">
        <v>200</v>
      </c>
      <c r="F219" s="278" t="s">
        <v>58</v>
      </c>
      <c r="G219" s="123" t="s">
        <v>14</v>
      </c>
      <c r="H219" s="123" t="s">
        <v>2396</v>
      </c>
      <c r="I219" s="124" t="s">
        <v>1140</v>
      </c>
    </row>
    <row r="220" spans="1:9" ht="16.5" customHeight="1" x14ac:dyDescent="0.2">
      <c r="A220" s="273">
        <v>42302</v>
      </c>
      <c r="B220" s="274" t="s">
        <v>2692</v>
      </c>
      <c r="C220" s="125" t="s">
        <v>116</v>
      </c>
      <c r="D220" s="275" t="s">
        <v>10</v>
      </c>
      <c r="E220" s="276">
        <v>300</v>
      </c>
      <c r="F220" s="278" t="s">
        <v>58</v>
      </c>
      <c r="G220" s="123" t="s">
        <v>14</v>
      </c>
      <c r="H220" s="123" t="s">
        <v>2396</v>
      </c>
      <c r="I220" s="124" t="s">
        <v>1140</v>
      </c>
    </row>
    <row r="221" spans="1:9" ht="16.5" customHeight="1" x14ac:dyDescent="0.2">
      <c r="A221" s="273">
        <v>42302</v>
      </c>
      <c r="B221" s="274" t="s">
        <v>2693</v>
      </c>
      <c r="C221" s="125" t="s">
        <v>116</v>
      </c>
      <c r="D221" s="275" t="s">
        <v>10</v>
      </c>
      <c r="E221" s="276">
        <v>1000</v>
      </c>
      <c r="F221" s="278" t="s">
        <v>58</v>
      </c>
      <c r="G221" s="123" t="s">
        <v>14</v>
      </c>
      <c r="H221" s="123" t="s">
        <v>2396</v>
      </c>
      <c r="I221" s="124" t="s">
        <v>1140</v>
      </c>
    </row>
    <row r="222" spans="1:9" ht="16.5" customHeight="1" x14ac:dyDescent="0.2">
      <c r="A222" s="273">
        <v>42302</v>
      </c>
      <c r="B222" s="274" t="s">
        <v>2637</v>
      </c>
      <c r="C222" s="125" t="s">
        <v>116</v>
      </c>
      <c r="D222" s="275" t="s">
        <v>10</v>
      </c>
      <c r="E222" s="276">
        <v>2000</v>
      </c>
      <c r="F222" s="278" t="s">
        <v>58</v>
      </c>
      <c r="G222" s="123" t="s">
        <v>14</v>
      </c>
      <c r="H222" s="123" t="s">
        <v>2396</v>
      </c>
      <c r="I222" s="124" t="s">
        <v>1140</v>
      </c>
    </row>
    <row r="223" spans="1:9" ht="16.5" customHeight="1" x14ac:dyDescent="0.2">
      <c r="A223" s="273">
        <v>42302</v>
      </c>
      <c r="B223" s="274" t="s">
        <v>2691</v>
      </c>
      <c r="C223" s="125" t="s">
        <v>270</v>
      </c>
      <c r="D223" s="275" t="s">
        <v>10</v>
      </c>
      <c r="E223" s="276">
        <v>2000</v>
      </c>
      <c r="F223" s="278" t="s">
        <v>58</v>
      </c>
      <c r="G223" s="123" t="s">
        <v>14</v>
      </c>
      <c r="H223" s="123" t="s">
        <v>2396</v>
      </c>
      <c r="I223" s="124" t="s">
        <v>1140</v>
      </c>
    </row>
    <row r="224" spans="1:9" ht="16.5" customHeight="1" x14ac:dyDescent="0.2">
      <c r="A224" s="268">
        <v>42304</v>
      </c>
      <c r="B224" s="128" t="s">
        <v>2565</v>
      </c>
      <c r="C224" s="121" t="s">
        <v>116</v>
      </c>
      <c r="D224" s="127" t="s">
        <v>9</v>
      </c>
      <c r="E224" s="276">
        <v>2000</v>
      </c>
      <c r="F224" s="123" t="s">
        <v>57</v>
      </c>
      <c r="G224" s="123" t="s">
        <v>14</v>
      </c>
      <c r="H224" s="123" t="s">
        <v>2402</v>
      </c>
      <c r="I224" s="124" t="s">
        <v>1140</v>
      </c>
    </row>
    <row r="225" spans="1:9" ht="16.5" customHeight="1" x14ac:dyDescent="0.2">
      <c r="A225" s="268">
        <v>42304</v>
      </c>
      <c r="B225" s="128" t="s">
        <v>2566</v>
      </c>
      <c r="C225" s="121" t="s">
        <v>116</v>
      </c>
      <c r="D225" s="127" t="s">
        <v>9</v>
      </c>
      <c r="E225" s="276">
        <v>2000</v>
      </c>
      <c r="F225" s="123" t="s">
        <v>57</v>
      </c>
      <c r="G225" s="123" t="s">
        <v>14</v>
      </c>
      <c r="H225" s="123" t="s">
        <v>2402</v>
      </c>
      <c r="I225" s="124" t="s">
        <v>1140</v>
      </c>
    </row>
    <row r="226" spans="1:9" ht="16.5" customHeight="1" x14ac:dyDescent="0.2">
      <c r="A226" s="273">
        <v>42304</v>
      </c>
      <c r="B226" s="274" t="s">
        <v>2638</v>
      </c>
      <c r="C226" s="125" t="s">
        <v>116</v>
      </c>
      <c r="D226" s="275" t="s">
        <v>11</v>
      </c>
      <c r="E226" s="276">
        <v>300</v>
      </c>
      <c r="F226" s="278" t="s">
        <v>60</v>
      </c>
      <c r="G226" s="123" t="s">
        <v>14</v>
      </c>
      <c r="H226" s="123" t="s">
        <v>2399</v>
      </c>
      <c r="I226" s="124" t="s">
        <v>1140</v>
      </c>
    </row>
    <row r="227" spans="1:9" ht="16.5" customHeight="1" x14ac:dyDescent="0.2">
      <c r="A227" s="273">
        <v>42304</v>
      </c>
      <c r="B227" s="274" t="s">
        <v>2639</v>
      </c>
      <c r="C227" s="125" t="s">
        <v>116</v>
      </c>
      <c r="D227" s="275" t="s">
        <v>11</v>
      </c>
      <c r="E227" s="276">
        <v>300</v>
      </c>
      <c r="F227" s="278" t="s">
        <v>60</v>
      </c>
      <c r="G227" s="123" t="s">
        <v>14</v>
      </c>
      <c r="H227" s="123" t="s">
        <v>2399</v>
      </c>
      <c r="I227" s="124" t="s">
        <v>1140</v>
      </c>
    </row>
    <row r="228" spans="1:9" ht="16.5" customHeight="1" x14ac:dyDescent="0.2">
      <c r="A228" s="273">
        <v>42304</v>
      </c>
      <c r="B228" s="274" t="s">
        <v>2640</v>
      </c>
      <c r="C228" s="125" t="s">
        <v>116</v>
      </c>
      <c r="D228" s="275" t="s">
        <v>11</v>
      </c>
      <c r="E228" s="276">
        <v>700</v>
      </c>
      <c r="F228" s="278" t="s">
        <v>60</v>
      </c>
      <c r="G228" s="123" t="s">
        <v>14</v>
      </c>
      <c r="H228" s="123" t="s">
        <v>2400</v>
      </c>
      <c r="I228" s="124" t="s">
        <v>1140</v>
      </c>
    </row>
    <row r="229" spans="1:9" ht="16.5" customHeight="1" x14ac:dyDescent="0.2">
      <c r="A229" s="273">
        <v>42304</v>
      </c>
      <c r="B229" s="274" t="s">
        <v>2641</v>
      </c>
      <c r="C229" s="125" t="s">
        <v>116</v>
      </c>
      <c r="D229" s="275" t="s">
        <v>11</v>
      </c>
      <c r="E229" s="276">
        <v>200</v>
      </c>
      <c r="F229" s="278" t="s">
        <v>60</v>
      </c>
      <c r="G229" s="123" t="s">
        <v>14</v>
      </c>
      <c r="H229" s="123" t="s">
        <v>2400</v>
      </c>
      <c r="I229" s="124" t="s">
        <v>1140</v>
      </c>
    </row>
    <row r="230" spans="1:9" ht="16.5" customHeight="1" x14ac:dyDescent="0.2">
      <c r="A230" s="273">
        <v>42304</v>
      </c>
      <c r="B230" s="274" t="s">
        <v>2642</v>
      </c>
      <c r="C230" s="125" t="s">
        <v>116</v>
      </c>
      <c r="D230" s="105" t="s">
        <v>11</v>
      </c>
      <c r="E230" s="276">
        <v>900</v>
      </c>
      <c r="F230" s="278" t="s">
        <v>60</v>
      </c>
      <c r="G230" s="123" t="s">
        <v>14</v>
      </c>
      <c r="H230" s="123" t="s">
        <v>2400</v>
      </c>
      <c r="I230" s="124" t="s">
        <v>1140</v>
      </c>
    </row>
    <row r="231" spans="1:9" ht="16.5" customHeight="1" x14ac:dyDescent="0.2">
      <c r="A231" s="273">
        <v>42304</v>
      </c>
      <c r="B231" s="274" t="s">
        <v>2657</v>
      </c>
      <c r="C231" s="125" t="s">
        <v>144</v>
      </c>
      <c r="D231" s="105" t="s">
        <v>9</v>
      </c>
      <c r="E231" s="276">
        <v>2000</v>
      </c>
      <c r="F231" s="278" t="s">
        <v>60</v>
      </c>
      <c r="G231" s="123" t="s">
        <v>14</v>
      </c>
      <c r="H231" s="123" t="s">
        <v>2400</v>
      </c>
      <c r="I231" s="124" t="s">
        <v>1140</v>
      </c>
    </row>
    <row r="232" spans="1:9" ht="16.5" customHeight="1" x14ac:dyDescent="0.2">
      <c r="A232" s="268">
        <v>42305</v>
      </c>
      <c r="B232" s="128" t="s">
        <v>2701</v>
      </c>
      <c r="C232" s="125" t="s">
        <v>135</v>
      </c>
      <c r="D232" s="105" t="s">
        <v>9</v>
      </c>
      <c r="E232" s="276">
        <v>79929</v>
      </c>
      <c r="F232" s="122" t="s">
        <v>1904</v>
      </c>
      <c r="G232" s="123" t="s">
        <v>14</v>
      </c>
      <c r="H232" s="123" t="s">
        <v>2582</v>
      </c>
      <c r="I232" s="124" t="s">
        <v>1140</v>
      </c>
    </row>
    <row r="233" spans="1:9" ht="16.5" customHeight="1" x14ac:dyDescent="0.2">
      <c r="A233" s="268">
        <v>42305</v>
      </c>
      <c r="B233" s="128" t="s">
        <v>2565</v>
      </c>
      <c r="C233" s="121" t="s">
        <v>116</v>
      </c>
      <c r="D233" s="100" t="s">
        <v>9</v>
      </c>
      <c r="E233" s="276">
        <v>2000</v>
      </c>
      <c r="F233" s="123" t="s">
        <v>57</v>
      </c>
      <c r="G233" s="123" t="s">
        <v>14</v>
      </c>
      <c r="H233" s="123" t="s">
        <v>2402</v>
      </c>
      <c r="I233" s="124" t="s">
        <v>1140</v>
      </c>
    </row>
    <row r="234" spans="1:9" ht="16.5" customHeight="1" x14ac:dyDescent="0.2">
      <c r="A234" s="268">
        <v>42305</v>
      </c>
      <c r="B234" s="128" t="s">
        <v>2566</v>
      </c>
      <c r="C234" s="121" t="s">
        <v>116</v>
      </c>
      <c r="D234" s="127" t="s">
        <v>9</v>
      </c>
      <c r="E234" s="276">
        <v>2000</v>
      </c>
      <c r="F234" s="123" t="s">
        <v>57</v>
      </c>
      <c r="G234" s="123" t="s">
        <v>14</v>
      </c>
      <c r="H234" s="123" t="s">
        <v>2402</v>
      </c>
      <c r="I234" s="124" t="s">
        <v>1140</v>
      </c>
    </row>
    <row r="235" spans="1:9" ht="16.5" customHeight="1" x14ac:dyDescent="0.2">
      <c r="A235" s="268">
        <v>42305</v>
      </c>
      <c r="B235" s="128" t="s">
        <v>2576</v>
      </c>
      <c r="C235" s="125" t="s">
        <v>135</v>
      </c>
      <c r="D235" s="127" t="s">
        <v>9</v>
      </c>
      <c r="E235" s="276">
        <v>2850</v>
      </c>
      <c r="F235" s="123" t="s">
        <v>57</v>
      </c>
      <c r="G235" s="123" t="s">
        <v>14</v>
      </c>
      <c r="H235" s="123" t="s">
        <v>2401</v>
      </c>
      <c r="I235" s="124" t="s">
        <v>1140</v>
      </c>
    </row>
    <row r="236" spans="1:9" ht="16.5" customHeight="1" x14ac:dyDescent="0.2">
      <c r="A236" s="268">
        <v>42305</v>
      </c>
      <c r="B236" s="128" t="s">
        <v>2577</v>
      </c>
      <c r="C236" s="121" t="s">
        <v>116</v>
      </c>
      <c r="D236" s="127" t="s">
        <v>9</v>
      </c>
      <c r="E236" s="276">
        <v>200</v>
      </c>
      <c r="F236" s="123" t="s">
        <v>57</v>
      </c>
      <c r="G236" s="123" t="s">
        <v>14</v>
      </c>
      <c r="H236" s="123" t="s">
        <v>2401</v>
      </c>
      <c r="I236" s="124" t="s">
        <v>1140</v>
      </c>
    </row>
    <row r="237" spans="1:9" ht="16.5" customHeight="1" x14ac:dyDescent="0.2">
      <c r="A237" s="268">
        <v>42305</v>
      </c>
      <c r="B237" s="128" t="s">
        <v>2578</v>
      </c>
      <c r="C237" s="121" t="s">
        <v>116</v>
      </c>
      <c r="D237" s="127" t="s">
        <v>9</v>
      </c>
      <c r="E237" s="276">
        <v>400</v>
      </c>
      <c r="F237" s="123" t="s">
        <v>57</v>
      </c>
      <c r="G237" s="123" t="s">
        <v>14</v>
      </c>
      <c r="H237" s="123" t="s">
        <v>2401</v>
      </c>
      <c r="I237" s="124" t="s">
        <v>1140</v>
      </c>
    </row>
    <row r="238" spans="1:9" ht="16.5" customHeight="1" x14ac:dyDescent="0.2">
      <c r="A238" s="268">
        <v>42305</v>
      </c>
      <c r="B238" s="128" t="s">
        <v>2564</v>
      </c>
      <c r="C238" s="121" t="s">
        <v>116</v>
      </c>
      <c r="D238" s="127" t="s">
        <v>9</v>
      </c>
      <c r="E238" s="276">
        <v>300</v>
      </c>
      <c r="F238" s="123" t="s">
        <v>57</v>
      </c>
      <c r="G238" s="123" t="s">
        <v>14</v>
      </c>
      <c r="H238" s="123" t="s">
        <v>2401</v>
      </c>
      <c r="I238" s="124" t="s">
        <v>1140</v>
      </c>
    </row>
    <row r="239" spans="1:9" ht="16.5" customHeight="1" x14ac:dyDescent="0.2">
      <c r="A239" s="268">
        <v>42306</v>
      </c>
      <c r="B239" s="128" t="s">
        <v>2580</v>
      </c>
      <c r="C239" s="125" t="s">
        <v>255</v>
      </c>
      <c r="D239" s="275" t="s">
        <v>9</v>
      </c>
      <c r="E239" s="276">
        <v>8800</v>
      </c>
      <c r="F239" s="122" t="s">
        <v>1904</v>
      </c>
      <c r="G239" s="123" t="s">
        <v>14</v>
      </c>
      <c r="H239" s="123" t="s">
        <v>2587</v>
      </c>
      <c r="I239" s="124" t="s">
        <v>1140</v>
      </c>
    </row>
    <row r="240" spans="1:9" ht="16.5" customHeight="1" x14ac:dyDescent="0.2">
      <c r="A240" s="268">
        <v>42306</v>
      </c>
      <c r="B240" s="128" t="s">
        <v>2565</v>
      </c>
      <c r="C240" s="121" t="s">
        <v>116</v>
      </c>
      <c r="D240" s="127" t="s">
        <v>9</v>
      </c>
      <c r="E240" s="276">
        <v>2000</v>
      </c>
      <c r="F240" s="123" t="s">
        <v>57</v>
      </c>
      <c r="G240" s="123" t="s">
        <v>14</v>
      </c>
      <c r="H240" s="123" t="s">
        <v>2402</v>
      </c>
      <c r="I240" s="124" t="s">
        <v>1140</v>
      </c>
    </row>
    <row r="241" spans="1:9" ht="16.5" customHeight="1" x14ac:dyDescent="0.2">
      <c r="A241" s="268">
        <v>42306</v>
      </c>
      <c r="B241" s="128" t="s">
        <v>2566</v>
      </c>
      <c r="C241" s="121" t="s">
        <v>116</v>
      </c>
      <c r="D241" s="127" t="s">
        <v>9</v>
      </c>
      <c r="E241" s="276">
        <v>2000</v>
      </c>
      <c r="F241" s="123" t="s">
        <v>57</v>
      </c>
      <c r="G241" s="123" t="s">
        <v>14</v>
      </c>
      <c r="H241" s="123" t="s">
        <v>2402</v>
      </c>
      <c r="I241" s="124" t="s">
        <v>1140</v>
      </c>
    </row>
    <row r="242" spans="1:9" ht="16.5" customHeight="1" x14ac:dyDescent="0.2">
      <c r="A242" s="273">
        <v>42306</v>
      </c>
      <c r="B242" s="274" t="s">
        <v>760</v>
      </c>
      <c r="C242" s="125" t="s">
        <v>116</v>
      </c>
      <c r="D242" s="275" t="s">
        <v>15</v>
      </c>
      <c r="E242" s="276">
        <v>500</v>
      </c>
      <c r="F242" s="123" t="s">
        <v>16</v>
      </c>
      <c r="G242" s="123" t="s">
        <v>14</v>
      </c>
      <c r="H242" s="123" t="s">
        <v>2548</v>
      </c>
      <c r="I242" s="124" t="s">
        <v>1140</v>
      </c>
    </row>
    <row r="243" spans="1:9" ht="16.5" customHeight="1" x14ac:dyDescent="0.2">
      <c r="A243" s="273">
        <v>42306</v>
      </c>
      <c r="B243" s="274" t="s">
        <v>2643</v>
      </c>
      <c r="C243" s="125" t="s">
        <v>116</v>
      </c>
      <c r="D243" s="275" t="s">
        <v>11</v>
      </c>
      <c r="E243" s="276">
        <v>600</v>
      </c>
      <c r="F243" s="278" t="s">
        <v>60</v>
      </c>
      <c r="G243" s="123" t="s">
        <v>14</v>
      </c>
      <c r="H243" s="123" t="s">
        <v>2546</v>
      </c>
      <c r="I243" s="124" t="s">
        <v>1140</v>
      </c>
    </row>
    <row r="244" spans="1:9" ht="16.5" customHeight="1" x14ac:dyDescent="0.2">
      <c r="A244" s="273">
        <v>42306</v>
      </c>
      <c r="B244" s="274" t="s">
        <v>1809</v>
      </c>
      <c r="C244" s="125" t="s">
        <v>116</v>
      </c>
      <c r="D244" s="275" t="s">
        <v>11</v>
      </c>
      <c r="E244" s="276">
        <v>600</v>
      </c>
      <c r="F244" s="278" t="s">
        <v>60</v>
      </c>
      <c r="G244" s="123" t="s">
        <v>14</v>
      </c>
      <c r="H244" s="123" t="s">
        <v>2546</v>
      </c>
      <c r="I244" s="124" t="s">
        <v>1140</v>
      </c>
    </row>
    <row r="245" spans="1:9" ht="16.5" customHeight="1" x14ac:dyDescent="0.2">
      <c r="A245" s="268">
        <v>42307</v>
      </c>
      <c r="B245" s="128" t="s">
        <v>2579</v>
      </c>
      <c r="C245" s="125" t="s">
        <v>255</v>
      </c>
      <c r="D245" s="275" t="s">
        <v>9</v>
      </c>
      <c r="E245" s="276">
        <v>3300</v>
      </c>
      <c r="F245" s="122" t="s">
        <v>1904</v>
      </c>
      <c r="G245" s="123" t="s">
        <v>14</v>
      </c>
      <c r="H245" s="123" t="s">
        <v>2587</v>
      </c>
      <c r="I245" s="124" t="s">
        <v>1140</v>
      </c>
    </row>
    <row r="246" spans="1:9" ht="16.5" customHeight="1" x14ac:dyDescent="0.2">
      <c r="A246" s="268">
        <v>42307</v>
      </c>
      <c r="B246" s="128" t="s">
        <v>2565</v>
      </c>
      <c r="C246" s="121" t="s">
        <v>116</v>
      </c>
      <c r="D246" s="127" t="s">
        <v>9</v>
      </c>
      <c r="E246" s="276">
        <v>2000</v>
      </c>
      <c r="F246" s="123" t="s">
        <v>57</v>
      </c>
      <c r="G246" s="123" t="s">
        <v>14</v>
      </c>
      <c r="H246" s="123" t="s">
        <v>2550</v>
      </c>
      <c r="I246" s="124" t="s">
        <v>1140</v>
      </c>
    </row>
    <row r="247" spans="1:9" ht="16.5" customHeight="1" x14ac:dyDescent="0.2">
      <c r="A247" s="268">
        <v>42307</v>
      </c>
      <c r="B247" s="128" t="s">
        <v>2566</v>
      </c>
      <c r="C247" s="121" t="s">
        <v>116</v>
      </c>
      <c r="D247" s="127" t="s">
        <v>9</v>
      </c>
      <c r="E247" s="276">
        <v>2000</v>
      </c>
      <c r="F247" s="123" t="s">
        <v>57</v>
      </c>
      <c r="G247" s="123" t="s">
        <v>14</v>
      </c>
      <c r="H247" s="123" t="s">
        <v>2550</v>
      </c>
      <c r="I247" s="124" t="s">
        <v>1140</v>
      </c>
    </row>
    <row r="248" spans="1:9" ht="16.5" customHeight="1" x14ac:dyDescent="0.2">
      <c r="A248" s="268">
        <v>42307</v>
      </c>
      <c r="B248" s="274" t="s">
        <v>2545</v>
      </c>
      <c r="C248" s="125" t="s">
        <v>144</v>
      </c>
      <c r="D248" s="127" t="s">
        <v>9</v>
      </c>
      <c r="E248" s="276">
        <v>35000</v>
      </c>
      <c r="F248" s="123" t="s">
        <v>57</v>
      </c>
      <c r="G248" s="123" t="s">
        <v>14</v>
      </c>
      <c r="H248" s="123" t="s">
        <v>2549</v>
      </c>
      <c r="I248" s="124" t="s">
        <v>1140</v>
      </c>
    </row>
    <row r="249" spans="1:9" ht="16.5" customHeight="1" x14ac:dyDescent="0.2">
      <c r="A249" s="273">
        <v>42307</v>
      </c>
      <c r="B249" s="274" t="s">
        <v>2603</v>
      </c>
      <c r="C249" s="125" t="s">
        <v>116</v>
      </c>
      <c r="D249" s="275" t="s">
        <v>15</v>
      </c>
      <c r="E249" s="276">
        <v>1300</v>
      </c>
      <c r="F249" s="123" t="s">
        <v>16</v>
      </c>
      <c r="G249" s="123" t="s">
        <v>14</v>
      </c>
      <c r="H249" s="123" t="s">
        <v>2548</v>
      </c>
      <c r="I249" s="124" t="s">
        <v>1140</v>
      </c>
    </row>
    <row r="250" spans="1:9" ht="16.5" customHeight="1" x14ac:dyDescent="0.2">
      <c r="A250" s="273">
        <v>42307</v>
      </c>
      <c r="B250" s="274" t="s">
        <v>2589</v>
      </c>
      <c r="C250" s="125" t="s">
        <v>116</v>
      </c>
      <c r="D250" s="275" t="s">
        <v>15</v>
      </c>
      <c r="E250" s="276">
        <v>1800</v>
      </c>
      <c r="F250" s="123" t="s">
        <v>16</v>
      </c>
      <c r="G250" s="123" t="s">
        <v>14</v>
      </c>
      <c r="H250" s="123" t="s">
        <v>2548</v>
      </c>
      <c r="I250" s="124" t="s">
        <v>1140</v>
      </c>
    </row>
    <row r="251" spans="1:9" ht="16.5" customHeight="1" x14ac:dyDescent="0.2">
      <c r="A251" s="273">
        <v>42307</v>
      </c>
      <c r="B251" s="274" t="s">
        <v>682</v>
      </c>
      <c r="C251" s="125" t="s">
        <v>116</v>
      </c>
      <c r="D251" s="275" t="s">
        <v>11</v>
      </c>
      <c r="E251" s="276">
        <v>400</v>
      </c>
      <c r="F251" s="278" t="s">
        <v>60</v>
      </c>
      <c r="G251" s="123" t="s">
        <v>14</v>
      </c>
      <c r="H251" s="123" t="s">
        <v>2547</v>
      </c>
      <c r="I251" s="124" t="s">
        <v>1140</v>
      </c>
    </row>
    <row r="252" spans="1:9" ht="16.5" customHeight="1" x14ac:dyDescent="0.2">
      <c r="A252" s="273">
        <v>42307</v>
      </c>
      <c r="B252" s="274" t="s">
        <v>1569</v>
      </c>
      <c r="C252" s="125" t="s">
        <v>116</v>
      </c>
      <c r="D252" s="275" t="s">
        <v>11</v>
      </c>
      <c r="E252" s="276">
        <v>400</v>
      </c>
      <c r="F252" s="278" t="s">
        <v>60</v>
      </c>
      <c r="G252" s="123" t="s">
        <v>14</v>
      </c>
      <c r="H252" s="123" t="s">
        <v>2547</v>
      </c>
      <c r="I252" s="124" t="s">
        <v>1140</v>
      </c>
    </row>
    <row r="253" spans="1:9" ht="16.5" customHeight="1" x14ac:dyDescent="0.2">
      <c r="A253" s="273">
        <v>42307</v>
      </c>
      <c r="B253" s="274" t="s">
        <v>2694</v>
      </c>
      <c r="C253" s="125" t="s">
        <v>2419</v>
      </c>
      <c r="D253" s="275" t="s">
        <v>9</v>
      </c>
      <c r="E253" s="276">
        <v>7000</v>
      </c>
      <c r="F253" s="278" t="s">
        <v>60</v>
      </c>
      <c r="G253" s="123" t="s">
        <v>14</v>
      </c>
      <c r="H253" s="123" t="s">
        <v>2547</v>
      </c>
      <c r="I253" s="124" t="s">
        <v>1140</v>
      </c>
    </row>
    <row r="254" spans="1:9" ht="16.5" customHeight="1" x14ac:dyDescent="0.2">
      <c r="A254" s="273">
        <v>42307</v>
      </c>
      <c r="B254" s="274" t="s">
        <v>2659</v>
      </c>
      <c r="C254" s="125" t="s">
        <v>116</v>
      </c>
      <c r="D254" s="275" t="s">
        <v>11</v>
      </c>
      <c r="E254" s="276">
        <v>600</v>
      </c>
      <c r="F254" s="278" t="s">
        <v>60</v>
      </c>
      <c r="G254" s="123" t="s">
        <v>14</v>
      </c>
      <c r="H254" s="123" t="s">
        <v>2551</v>
      </c>
      <c r="I254" s="124" t="s">
        <v>1140</v>
      </c>
    </row>
    <row r="255" spans="1:9" ht="16.5" customHeight="1" x14ac:dyDescent="0.2">
      <c r="A255" s="273">
        <v>42307</v>
      </c>
      <c r="B255" s="274" t="s">
        <v>2615</v>
      </c>
      <c r="C255" s="125" t="s">
        <v>116</v>
      </c>
      <c r="D255" s="275" t="s">
        <v>11</v>
      </c>
      <c r="E255" s="276">
        <v>300</v>
      </c>
      <c r="F255" s="278" t="s">
        <v>60</v>
      </c>
      <c r="G255" s="123" t="s">
        <v>14</v>
      </c>
      <c r="H255" s="123" t="s">
        <v>2551</v>
      </c>
      <c r="I255" s="124" t="s">
        <v>1140</v>
      </c>
    </row>
  </sheetData>
  <autoFilter ref="A1:I255">
    <sortState ref="A2:I255">
      <sortCondition ref="A1:A236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zoomScale="91" zoomScaleNormal="91" workbookViewId="0">
      <selection activeCell="H44" sqref="A1:H44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12" width="16" style="1"/>
    <col min="13" max="13" width="16.28515625" style="1" customWidth="1"/>
    <col min="14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292"/>
      <c r="B1" s="292"/>
      <c r="C1" s="292"/>
      <c r="D1" s="292"/>
      <c r="E1" s="292"/>
      <c r="F1" s="292"/>
      <c r="G1" s="292"/>
      <c r="H1" s="292"/>
    </row>
    <row r="3" spans="1:12" ht="15.75" x14ac:dyDescent="0.25">
      <c r="A3" s="2" t="s">
        <v>18</v>
      </c>
      <c r="B3" s="3"/>
      <c r="C3" s="3"/>
      <c r="D3" s="4"/>
      <c r="E3" s="3"/>
      <c r="F3" s="3"/>
      <c r="G3" s="3"/>
    </row>
    <row r="4" spans="1:12" ht="15.75" x14ac:dyDescent="0.25">
      <c r="A4" s="2" t="s">
        <v>19</v>
      </c>
      <c r="B4" s="3" t="s">
        <v>20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21</v>
      </c>
      <c r="B6" s="6">
        <v>42277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293" t="s">
        <v>2552</v>
      </c>
      <c r="B9" s="293"/>
      <c r="C9" s="293"/>
      <c r="D9" s="293"/>
      <c r="E9" s="293"/>
      <c r="F9" s="293"/>
      <c r="G9" s="293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294" t="s">
        <v>22</v>
      </c>
      <c r="B12" s="295"/>
      <c r="C12" s="295"/>
      <c r="D12" s="295"/>
      <c r="E12" s="295"/>
      <c r="F12" s="295"/>
      <c r="G12" s="295"/>
      <c r="H12" s="296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23</v>
      </c>
      <c r="B15" s="8"/>
      <c r="C15" s="13">
        <v>10000</v>
      </c>
      <c r="D15" s="14" t="s">
        <v>24</v>
      </c>
      <c r="E15" s="15">
        <v>50</v>
      </c>
      <c r="F15" s="8"/>
      <c r="G15" s="16">
        <f>C15*E15</f>
        <v>500000</v>
      </c>
      <c r="H15" s="8"/>
    </row>
    <row r="16" spans="1:12" x14ac:dyDescent="0.25">
      <c r="A16" s="7"/>
      <c r="B16" s="8"/>
      <c r="C16" s="17">
        <v>5000</v>
      </c>
      <c r="D16" s="18" t="s">
        <v>24</v>
      </c>
      <c r="E16" s="15">
        <v>65</v>
      </c>
      <c r="F16" s="8"/>
      <c r="G16" s="16">
        <f>C16*E16</f>
        <v>325000</v>
      </c>
      <c r="H16" s="8"/>
    </row>
    <row r="17" spans="1:8" x14ac:dyDescent="0.25">
      <c r="A17" s="7"/>
      <c r="B17" s="8"/>
      <c r="C17" s="17">
        <v>2000</v>
      </c>
      <c r="D17" s="18" t="s">
        <v>24</v>
      </c>
      <c r="E17" s="15">
        <v>6</v>
      </c>
      <c r="F17" s="8"/>
      <c r="G17" s="16">
        <f>C17*E17</f>
        <v>12000</v>
      </c>
      <c r="H17" s="8"/>
    </row>
    <row r="18" spans="1:8" x14ac:dyDescent="0.25">
      <c r="A18" s="7"/>
      <c r="B18" s="8"/>
      <c r="C18" s="17">
        <v>1000</v>
      </c>
      <c r="D18" s="18" t="s">
        <v>24</v>
      </c>
      <c r="E18" s="15">
        <v>5</v>
      </c>
      <c r="F18" s="8"/>
      <c r="G18" s="16">
        <f>C18*E18</f>
        <v>5000</v>
      </c>
      <c r="H18" s="8"/>
    </row>
    <row r="19" spans="1:8" ht="15.75" thickBot="1" x14ac:dyDescent="0.3">
      <c r="A19" s="7"/>
      <c r="B19" s="8"/>
      <c r="C19" s="19">
        <v>500</v>
      </c>
      <c r="D19" s="20" t="s">
        <v>24</v>
      </c>
      <c r="E19" s="21"/>
      <c r="F19" s="8"/>
      <c r="G19" s="16">
        <f>C19*E19</f>
        <v>0</v>
      </c>
      <c r="H19" s="8"/>
    </row>
    <row r="20" spans="1:8" ht="15.75" thickBot="1" x14ac:dyDescent="0.3">
      <c r="A20" s="12" t="s">
        <v>25</v>
      </c>
      <c r="B20" s="8"/>
      <c r="C20" s="8"/>
      <c r="D20" s="8"/>
      <c r="E20" s="8"/>
      <c r="F20" s="8"/>
      <c r="G20" s="22">
        <f>SUM(G15:G19)</f>
        <v>842000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26</v>
      </c>
      <c r="B23" s="8"/>
      <c r="C23" s="13">
        <v>500</v>
      </c>
      <c r="D23" s="14" t="s">
        <v>24</v>
      </c>
      <c r="E23" s="15">
        <v>2</v>
      </c>
      <c r="F23" s="8"/>
      <c r="G23" s="16">
        <f t="shared" ref="G23:G29" si="0">C23*E23</f>
        <v>1000</v>
      </c>
      <c r="H23" s="8"/>
    </row>
    <row r="24" spans="1:8" x14ac:dyDescent="0.25">
      <c r="A24" s="12"/>
      <c r="B24" s="8"/>
      <c r="C24" s="17">
        <v>200</v>
      </c>
      <c r="D24" s="18"/>
      <c r="E24" s="15">
        <v>2</v>
      </c>
      <c r="F24" s="8"/>
      <c r="G24" s="16">
        <f t="shared" si="0"/>
        <v>400</v>
      </c>
      <c r="H24" s="8"/>
    </row>
    <row r="25" spans="1:8" x14ac:dyDescent="0.25">
      <c r="A25" s="7"/>
      <c r="B25" s="8"/>
      <c r="C25" s="17">
        <v>100</v>
      </c>
      <c r="D25" s="18" t="s">
        <v>24</v>
      </c>
      <c r="E25" s="15">
        <v>2</v>
      </c>
      <c r="F25" s="8"/>
      <c r="G25" s="16">
        <f t="shared" si="0"/>
        <v>200</v>
      </c>
      <c r="H25" s="8"/>
    </row>
    <row r="26" spans="1:8" x14ac:dyDescent="0.25">
      <c r="A26" s="7"/>
      <c r="B26" s="8"/>
      <c r="C26" s="17">
        <v>50</v>
      </c>
      <c r="D26" s="18" t="s">
        <v>24</v>
      </c>
      <c r="E26" s="15">
        <v>1</v>
      </c>
      <c r="F26" s="8"/>
      <c r="G26" s="16">
        <f t="shared" si="0"/>
        <v>50</v>
      </c>
      <c r="H26" s="8"/>
    </row>
    <row r="27" spans="1:8" x14ac:dyDescent="0.25">
      <c r="A27" s="7"/>
      <c r="B27" s="8"/>
      <c r="C27" s="17">
        <v>25</v>
      </c>
      <c r="D27" s="18" t="s">
        <v>24</v>
      </c>
      <c r="E27" s="15">
        <v>1</v>
      </c>
      <c r="F27" s="8"/>
      <c r="G27" s="16">
        <f t="shared" si="0"/>
        <v>25</v>
      </c>
      <c r="H27" s="8"/>
    </row>
    <row r="28" spans="1:8" x14ac:dyDescent="0.25">
      <c r="A28" s="7"/>
      <c r="B28" s="8"/>
      <c r="C28" s="17">
        <v>10</v>
      </c>
      <c r="D28" s="18" t="s">
        <v>24</v>
      </c>
      <c r="E28" s="21"/>
      <c r="F28" s="8"/>
      <c r="G28" s="16">
        <f t="shared" si="0"/>
        <v>0</v>
      </c>
      <c r="H28" s="8"/>
    </row>
    <row r="29" spans="1:8" ht="15.75" thickBot="1" x14ac:dyDescent="0.3">
      <c r="A29" s="7"/>
      <c r="B29" s="8"/>
      <c r="C29" s="19">
        <v>5</v>
      </c>
      <c r="D29" s="20" t="s">
        <v>24</v>
      </c>
      <c r="E29" s="23"/>
      <c r="F29" s="8"/>
      <c r="G29" s="16">
        <f t="shared" si="0"/>
        <v>0</v>
      </c>
      <c r="H29" s="8"/>
    </row>
    <row r="30" spans="1:8" ht="15.75" thickBot="1" x14ac:dyDescent="0.3">
      <c r="A30" s="12" t="s">
        <v>27</v>
      </c>
      <c r="B30" s="24"/>
      <c r="C30" s="8"/>
      <c r="D30" s="8"/>
      <c r="E30" s="8"/>
      <c r="F30" s="8"/>
      <c r="G30" s="22">
        <f>SUM(G23:G29)</f>
        <v>1675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28</v>
      </c>
      <c r="B32" s="24"/>
      <c r="C32" s="8"/>
      <c r="D32" s="8"/>
      <c r="E32" s="8"/>
      <c r="F32" s="8"/>
      <c r="G32" s="8"/>
      <c r="H32" s="22">
        <f>G20+G30</f>
        <v>843675</v>
      </c>
    </row>
    <row r="33" spans="1:8" ht="15.75" thickBot="1" x14ac:dyDescent="0.3">
      <c r="A33" s="12"/>
      <c r="B33" s="24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29</v>
      </c>
      <c r="B34" s="24"/>
      <c r="C34" s="8"/>
      <c r="D34" s="8"/>
      <c r="E34" s="8"/>
      <c r="F34" s="8"/>
      <c r="G34" s="8"/>
      <c r="H34" s="22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30</v>
      </c>
      <c r="B36" s="8"/>
      <c r="C36" s="8"/>
      <c r="D36" s="8"/>
      <c r="E36" s="8"/>
      <c r="F36" s="8"/>
      <c r="G36" s="8"/>
      <c r="H36" s="22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4"/>
      <c r="C38" s="24"/>
      <c r="D38" s="24"/>
      <c r="E38" s="24"/>
      <c r="F38" s="24"/>
      <c r="G38" s="24"/>
      <c r="H38" s="24"/>
    </row>
    <row r="39" spans="1:8" x14ac:dyDescent="0.25">
      <c r="A39" s="12" t="s">
        <v>34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5"/>
      <c r="B40" s="24"/>
      <c r="C40" s="24"/>
      <c r="D40" s="24"/>
      <c r="E40" s="24"/>
      <c r="F40" s="24"/>
      <c r="G40" s="24"/>
      <c r="H40" s="24"/>
    </row>
    <row r="41" spans="1:8" x14ac:dyDescent="0.25">
      <c r="A41" s="12" t="s">
        <v>31</v>
      </c>
      <c r="B41" s="26"/>
      <c r="C41" s="26"/>
      <c r="D41" s="26"/>
      <c r="E41" s="26"/>
      <c r="F41" s="26"/>
      <c r="G41" s="26"/>
      <c r="H41" s="26"/>
    </row>
    <row r="42" spans="1:8" x14ac:dyDescent="0.25">
      <c r="A42" s="7"/>
      <c r="B42" s="8"/>
      <c r="C42" s="8"/>
      <c r="D42" s="8"/>
      <c r="E42" s="8"/>
      <c r="F42" s="8"/>
      <c r="G42" s="24"/>
      <c r="H42" s="8"/>
    </row>
    <row r="43" spans="1:8" s="27" customFormat="1" ht="15.75" x14ac:dyDescent="0.25">
      <c r="B43" s="28" t="s">
        <v>32</v>
      </c>
      <c r="C43" s="29"/>
      <c r="D43" s="5"/>
      <c r="E43" s="5"/>
      <c r="F43" s="28" t="s">
        <v>33</v>
      </c>
      <c r="G43" s="29"/>
      <c r="H43" s="30"/>
    </row>
    <row r="44" spans="1:8" s="27" customFormat="1" ht="15.75" x14ac:dyDescent="0.2">
      <c r="B44" s="31"/>
      <c r="C44" s="30"/>
      <c r="F44" s="31"/>
      <c r="G44" s="30"/>
      <c r="H44" s="30"/>
    </row>
    <row r="45" spans="1:8" s="32" customFormat="1" ht="12.75" x14ac:dyDescent="0.2">
      <c r="B45" s="33"/>
      <c r="C45" s="33"/>
      <c r="D45" s="34"/>
      <c r="E45" s="34"/>
      <c r="F45" s="33"/>
      <c r="G45" s="35"/>
      <c r="H45" s="36"/>
    </row>
    <row r="46" spans="1:8" s="32" customFormat="1" ht="12.75" x14ac:dyDescent="0.2">
      <c r="B46" s="37"/>
      <c r="C46" s="33"/>
      <c r="D46" s="34"/>
      <c r="E46" s="34"/>
      <c r="F46" s="33"/>
      <c r="G46" s="37"/>
      <c r="H46" s="36"/>
    </row>
    <row r="47" spans="1:8" s="32" customFormat="1" ht="12.75" x14ac:dyDescent="0.2">
      <c r="A47" s="36"/>
      <c r="B47" s="33"/>
      <c r="C47" s="33"/>
      <c r="D47" s="34"/>
      <c r="E47" s="33"/>
      <c r="F47" s="33"/>
      <c r="G47" s="33"/>
      <c r="H47" s="36"/>
    </row>
    <row r="48" spans="1:8" s="34" customFormat="1" ht="12.75" x14ac:dyDescent="0.2">
      <c r="A48" s="297"/>
      <c r="B48" s="297"/>
      <c r="C48" s="297"/>
      <c r="D48" s="297"/>
      <c r="E48" s="297"/>
      <c r="F48" s="297"/>
      <c r="G48" s="297"/>
      <c r="H48" s="297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T47"/>
  <sheetViews>
    <sheetView topLeftCell="A19" workbookViewId="0">
      <selection activeCell="E37" sqref="E37"/>
    </sheetView>
  </sheetViews>
  <sheetFormatPr baseColWidth="10" defaultColWidth="16" defaultRowHeight="15" x14ac:dyDescent="0.25"/>
  <cols>
    <col min="1" max="1" width="21.7109375" style="191" bestFit="1" customWidth="1"/>
    <col min="2" max="2" width="3.28515625" style="191" bestFit="1" customWidth="1"/>
    <col min="3" max="3" width="48.5703125" style="191" customWidth="1"/>
    <col min="4" max="4" width="16.140625" style="191" customWidth="1"/>
    <col min="5" max="5" width="16" style="191" customWidth="1"/>
    <col min="6" max="6" width="14.7109375" style="191" bestFit="1" customWidth="1"/>
    <col min="7" max="7" width="8" style="191" bestFit="1" customWidth="1"/>
    <col min="8" max="8" width="52.140625" style="191" customWidth="1"/>
    <col min="9" max="9" width="15.85546875" style="191" customWidth="1"/>
    <col min="10" max="10" width="15.28515625" style="191" bestFit="1" customWidth="1"/>
    <col min="11" max="257" width="16" style="191"/>
    <col min="258" max="258" width="6" style="191" customWidth="1"/>
    <col min="259" max="259" width="26.7109375" style="191" customWidth="1"/>
    <col min="260" max="260" width="11.7109375" style="191" bestFit="1" customWidth="1"/>
    <col min="261" max="261" width="11.5703125" style="191" bestFit="1" customWidth="1"/>
    <col min="262" max="262" width="12.7109375" style="191" bestFit="1" customWidth="1"/>
    <col min="263" max="263" width="5.7109375" style="191" customWidth="1"/>
    <col min="264" max="264" width="28.140625" style="191" customWidth="1"/>
    <col min="265" max="513" width="16" style="191"/>
    <col min="514" max="514" width="6" style="191" customWidth="1"/>
    <col min="515" max="515" width="26.7109375" style="191" customWidth="1"/>
    <col min="516" max="516" width="11.7109375" style="191" bestFit="1" customWidth="1"/>
    <col min="517" max="517" width="11.5703125" style="191" bestFit="1" customWidth="1"/>
    <col min="518" max="518" width="12.7109375" style="191" bestFit="1" customWidth="1"/>
    <col min="519" max="519" width="5.7109375" style="191" customWidth="1"/>
    <col min="520" max="520" width="28.140625" style="191" customWidth="1"/>
    <col min="521" max="769" width="16" style="191"/>
    <col min="770" max="770" width="6" style="191" customWidth="1"/>
    <col min="771" max="771" width="26.7109375" style="191" customWidth="1"/>
    <col min="772" max="772" width="11.7109375" style="191" bestFit="1" customWidth="1"/>
    <col min="773" max="773" width="11.5703125" style="191" bestFit="1" customWidth="1"/>
    <col min="774" max="774" width="12.7109375" style="191" bestFit="1" customWidth="1"/>
    <col min="775" max="775" width="5.7109375" style="191" customWidth="1"/>
    <col min="776" max="776" width="28.140625" style="191" customWidth="1"/>
    <col min="777" max="1025" width="16" style="191"/>
    <col min="1026" max="1026" width="6" style="191" customWidth="1"/>
    <col min="1027" max="1027" width="26.7109375" style="191" customWidth="1"/>
    <col min="1028" max="1028" width="11.7109375" style="191" bestFit="1" customWidth="1"/>
    <col min="1029" max="1029" width="11.5703125" style="191" bestFit="1" customWidth="1"/>
    <col min="1030" max="1030" width="12.7109375" style="191" bestFit="1" customWidth="1"/>
    <col min="1031" max="1031" width="5.7109375" style="191" customWidth="1"/>
    <col min="1032" max="1032" width="28.140625" style="191" customWidth="1"/>
    <col min="1033" max="1281" width="16" style="191"/>
    <col min="1282" max="1282" width="6" style="191" customWidth="1"/>
    <col min="1283" max="1283" width="26.7109375" style="191" customWidth="1"/>
    <col min="1284" max="1284" width="11.7109375" style="191" bestFit="1" customWidth="1"/>
    <col min="1285" max="1285" width="11.5703125" style="191" bestFit="1" customWidth="1"/>
    <col min="1286" max="1286" width="12.7109375" style="191" bestFit="1" customWidth="1"/>
    <col min="1287" max="1287" width="5.7109375" style="191" customWidth="1"/>
    <col min="1288" max="1288" width="28.140625" style="191" customWidth="1"/>
    <col min="1289" max="1537" width="16" style="191"/>
    <col min="1538" max="1538" width="6" style="191" customWidth="1"/>
    <col min="1539" max="1539" width="26.7109375" style="191" customWidth="1"/>
    <col min="1540" max="1540" width="11.7109375" style="191" bestFit="1" customWidth="1"/>
    <col min="1541" max="1541" width="11.5703125" style="191" bestFit="1" customWidth="1"/>
    <col min="1542" max="1542" width="12.7109375" style="191" bestFit="1" customWidth="1"/>
    <col min="1543" max="1543" width="5.7109375" style="191" customWidth="1"/>
    <col min="1544" max="1544" width="28.140625" style="191" customWidth="1"/>
    <col min="1545" max="1793" width="16" style="191"/>
    <col min="1794" max="1794" width="6" style="191" customWidth="1"/>
    <col min="1795" max="1795" width="26.7109375" style="191" customWidth="1"/>
    <col min="1796" max="1796" width="11.7109375" style="191" bestFit="1" customWidth="1"/>
    <col min="1797" max="1797" width="11.5703125" style="191" bestFit="1" customWidth="1"/>
    <col min="1798" max="1798" width="12.7109375" style="191" bestFit="1" customWidth="1"/>
    <col min="1799" max="1799" width="5.7109375" style="191" customWidth="1"/>
    <col min="1800" max="1800" width="28.140625" style="191" customWidth="1"/>
    <col min="1801" max="2049" width="16" style="191"/>
    <col min="2050" max="2050" width="6" style="191" customWidth="1"/>
    <col min="2051" max="2051" width="26.7109375" style="191" customWidth="1"/>
    <col min="2052" max="2052" width="11.7109375" style="191" bestFit="1" customWidth="1"/>
    <col min="2053" max="2053" width="11.5703125" style="191" bestFit="1" customWidth="1"/>
    <col min="2054" max="2054" width="12.7109375" style="191" bestFit="1" customWidth="1"/>
    <col min="2055" max="2055" width="5.7109375" style="191" customWidth="1"/>
    <col min="2056" max="2056" width="28.140625" style="191" customWidth="1"/>
    <col min="2057" max="2305" width="16" style="191"/>
    <col min="2306" max="2306" width="6" style="191" customWidth="1"/>
    <col min="2307" max="2307" width="26.7109375" style="191" customWidth="1"/>
    <col min="2308" max="2308" width="11.7109375" style="191" bestFit="1" customWidth="1"/>
    <col min="2309" max="2309" width="11.5703125" style="191" bestFit="1" customWidth="1"/>
    <col min="2310" max="2310" width="12.7109375" style="191" bestFit="1" customWidth="1"/>
    <col min="2311" max="2311" width="5.7109375" style="191" customWidth="1"/>
    <col min="2312" max="2312" width="28.140625" style="191" customWidth="1"/>
    <col min="2313" max="2561" width="16" style="191"/>
    <col min="2562" max="2562" width="6" style="191" customWidth="1"/>
    <col min="2563" max="2563" width="26.7109375" style="191" customWidth="1"/>
    <col min="2564" max="2564" width="11.7109375" style="191" bestFit="1" customWidth="1"/>
    <col min="2565" max="2565" width="11.5703125" style="191" bestFit="1" customWidth="1"/>
    <col min="2566" max="2566" width="12.7109375" style="191" bestFit="1" customWidth="1"/>
    <col min="2567" max="2567" width="5.7109375" style="191" customWidth="1"/>
    <col min="2568" max="2568" width="28.140625" style="191" customWidth="1"/>
    <col min="2569" max="2817" width="16" style="191"/>
    <col min="2818" max="2818" width="6" style="191" customWidth="1"/>
    <col min="2819" max="2819" width="26.7109375" style="191" customWidth="1"/>
    <col min="2820" max="2820" width="11.7109375" style="191" bestFit="1" customWidth="1"/>
    <col min="2821" max="2821" width="11.5703125" style="191" bestFit="1" customWidth="1"/>
    <col min="2822" max="2822" width="12.7109375" style="191" bestFit="1" customWidth="1"/>
    <col min="2823" max="2823" width="5.7109375" style="191" customWidth="1"/>
    <col min="2824" max="2824" width="28.140625" style="191" customWidth="1"/>
    <col min="2825" max="3073" width="16" style="191"/>
    <col min="3074" max="3074" width="6" style="191" customWidth="1"/>
    <col min="3075" max="3075" width="26.7109375" style="191" customWidth="1"/>
    <col min="3076" max="3076" width="11.7109375" style="191" bestFit="1" customWidth="1"/>
    <col min="3077" max="3077" width="11.5703125" style="191" bestFit="1" customWidth="1"/>
    <col min="3078" max="3078" width="12.7109375" style="191" bestFit="1" customWidth="1"/>
    <col min="3079" max="3079" width="5.7109375" style="191" customWidth="1"/>
    <col min="3080" max="3080" width="28.140625" style="191" customWidth="1"/>
    <col min="3081" max="3329" width="16" style="191"/>
    <col min="3330" max="3330" width="6" style="191" customWidth="1"/>
    <col min="3331" max="3331" width="26.7109375" style="191" customWidth="1"/>
    <col min="3332" max="3332" width="11.7109375" style="191" bestFit="1" customWidth="1"/>
    <col min="3333" max="3333" width="11.5703125" style="191" bestFit="1" customWidth="1"/>
    <col min="3334" max="3334" width="12.7109375" style="191" bestFit="1" customWidth="1"/>
    <col min="3335" max="3335" width="5.7109375" style="191" customWidth="1"/>
    <col min="3336" max="3336" width="28.140625" style="191" customWidth="1"/>
    <col min="3337" max="3585" width="16" style="191"/>
    <col min="3586" max="3586" width="6" style="191" customWidth="1"/>
    <col min="3587" max="3587" width="26.7109375" style="191" customWidth="1"/>
    <col min="3588" max="3588" width="11.7109375" style="191" bestFit="1" customWidth="1"/>
    <col min="3589" max="3589" width="11.5703125" style="191" bestFit="1" customWidth="1"/>
    <col min="3590" max="3590" width="12.7109375" style="191" bestFit="1" customWidth="1"/>
    <col min="3591" max="3591" width="5.7109375" style="191" customWidth="1"/>
    <col min="3592" max="3592" width="28.140625" style="191" customWidth="1"/>
    <col min="3593" max="3841" width="16" style="191"/>
    <col min="3842" max="3842" width="6" style="191" customWidth="1"/>
    <col min="3843" max="3843" width="26.7109375" style="191" customWidth="1"/>
    <col min="3844" max="3844" width="11.7109375" style="191" bestFit="1" customWidth="1"/>
    <col min="3845" max="3845" width="11.5703125" style="191" bestFit="1" customWidth="1"/>
    <col min="3846" max="3846" width="12.7109375" style="191" bestFit="1" customWidth="1"/>
    <col min="3847" max="3847" width="5.7109375" style="191" customWidth="1"/>
    <col min="3848" max="3848" width="28.140625" style="191" customWidth="1"/>
    <col min="3849" max="4097" width="16" style="191"/>
    <col min="4098" max="4098" width="6" style="191" customWidth="1"/>
    <col min="4099" max="4099" width="26.7109375" style="191" customWidth="1"/>
    <col min="4100" max="4100" width="11.7109375" style="191" bestFit="1" customWidth="1"/>
    <col min="4101" max="4101" width="11.5703125" style="191" bestFit="1" customWidth="1"/>
    <col min="4102" max="4102" width="12.7109375" style="191" bestFit="1" customWidth="1"/>
    <col min="4103" max="4103" width="5.7109375" style="191" customWidth="1"/>
    <col min="4104" max="4104" width="28.140625" style="191" customWidth="1"/>
    <col min="4105" max="4353" width="16" style="191"/>
    <col min="4354" max="4354" width="6" style="191" customWidth="1"/>
    <col min="4355" max="4355" width="26.7109375" style="191" customWidth="1"/>
    <col min="4356" max="4356" width="11.7109375" style="191" bestFit="1" customWidth="1"/>
    <col min="4357" max="4357" width="11.5703125" style="191" bestFit="1" customWidth="1"/>
    <col min="4358" max="4358" width="12.7109375" style="191" bestFit="1" customWidth="1"/>
    <col min="4359" max="4359" width="5.7109375" style="191" customWidth="1"/>
    <col min="4360" max="4360" width="28.140625" style="191" customWidth="1"/>
    <col min="4361" max="4609" width="16" style="191"/>
    <col min="4610" max="4610" width="6" style="191" customWidth="1"/>
    <col min="4611" max="4611" width="26.7109375" style="191" customWidth="1"/>
    <col min="4612" max="4612" width="11.7109375" style="191" bestFit="1" customWidth="1"/>
    <col min="4613" max="4613" width="11.5703125" style="191" bestFit="1" customWidth="1"/>
    <col min="4614" max="4614" width="12.7109375" style="191" bestFit="1" customWidth="1"/>
    <col min="4615" max="4615" width="5.7109375" style="191" customWidth="1"/>
    <col min="4616" max="4616" width="28.140625" style="191" customWidth="1"/>
    <col min="4617" max="4865" width="16" style="191"/>
    <col min="4866" max="4866" width="6" style="191" customWidth="1"/>
    <col min="4867" max="4867" width="26.7109375" style="191" customWidth="1"/>
    <col min="4868" max="4868" width="11.7109375" style="191" bestFit="1" customWidth="1"/>
    <col min="4869" max="4869" width="11.5703125" style="191" bestFit="1" customWidth="1"/>
    <col min="4870" max="4870" width="12.7109375" style="191" bestFit="1" customWidth="1"/>
    <col min="4871" max="4871" width="5.7109375" style="191" customWidth="1"/>
    <col min="4872" max="4872" width="28.140625" style="191" customWidth="1"/>
    <col min="4873" max="5121" width="16" style="191"/>
    <col min="5122" max="5122" width="6" style="191" customWidth="1"/>
    <col min="5123" max="5123" width="26.7109375" style="191" customWidth="1"/>
    <col min="5124" max="5124" width="11.7109375" style="191" bestFit="1" customWidth="1"/>
    <col min="5125" max="5125" width="11.5703125" style="191" bestFit="1" customWidth="1"/>
    <col min="5126" max="5126" width="12.7109375" style="191" bestFit="1" customWidth="1"/>
    <col min="5127" max="5127" width="5.7109375" style="191" customWidth="1"/>
    <col min="5128" max="5128" width="28.140625" style="191" customWidth="1"/>
    <col min="5129" max="5377" width="16" style="191"/>
    <col min="5378" max="5378" width="6" style="191" customWidth="1"/>
    <col min="5379" max="5379" width="26.7109375" style="191" customWidth="1"/>
    <col min="5380" max="5380" width="11.7109375" style="191" bestFit="1" customWidth="1"/>
    <col min="5381" max="5381" width="11.5703125" style="191" bestFit="1" customWidth="1"/>
    <col min="5382" max="5382" width="12.7109375" style="191" bestFit="1" customWidth="1"/>
    <col min="5383" max="5383" width="5.7109375" style="191" customWidth="1"/>
    <col min="5384" max="5384" width="28.140625" style="191" customWidth="1"/>
    <col min="5385" max="5633" width="16" style="191"/>
    <col min="5634" max="5634" width="6" style="191" customWidth="1"/>
    <col min="5635" max="5635" width="26.7109375" style="191" customWidth="1"/>
    <col min="5636" max="5636" width="11.7109375" style="191" bestFit="1" customWidth="1"/>
    <col min="5637" max="5637" width="11.5703125" style="191" bestFit="1" customWidth="1"/>
    <col min="5638" max="5638" width="12.7109375" style="191" bestFit="1" customWidth="1"/>
    <col min="5639" max="5639" width="5.7109375" style="191" customWidth="1"/>
    <col min="5640" max="5640" width="28.140625" style="191" customWidth="1"/>
    <col min="5641" max="5889" width="16" style="191"/>
    <col min="5890" max="5890" width="6" style="191" customWidth="1"/>
    <col min="5891" max="5891" width="26.7109375" style="191" customWidth="1"/>
    <col min="5892" max="5892" width="11.7109375" style="191" bestFit="1" customWidth="1"/>
    <col min="5893" max="5893" width="11.5703125" style="191" bestFit="1" customWidth="1"/>
    <col min="5894" max="5894" width="12.7109375" style="191" bestFit="1" customWidth="1"/>
    <col min="5895" max="5895" width="5.7109375" style="191" customWidth="1"/>
    <col min="5896" max="5896" width="28.140625" style="191" customWidth="1"/>
    <col min="5897" max="6145" width="16" style="191"/>
    <col min="6146" max="6146" width="6" style="191" customWidth="1"/>
    <col min="6147" max="6147" width="26.7109375" style="191" customWidth="1"/>
    <col min="6148" max="6148" width="11.7109375" style="191" bestFit="1" customWidth="1"/>
    <col min="6149" max="6149" width="11.5703125" style="191" bestFit="1" customWidth="1"/>
    <col min="6150" max="6150" width="12.7109375" style="191" bestFit="1" customWidth="1"/>
    <col min="6151" max="6151" width="5.7109375" style="191" customWidth="1"/>
    <col min="6152" max="6152" width="28.140625" style="191" customWidth="1"/>
    <col min="6153" max="6401" width="16" style="191"/>
    <col min="6402" max="6402" width="6" style="191" customWidth="1"/>
    <col min="6403" max="6403" width="26.7109375" style="191" customWidth="1"/>
    <col min="6404" max="6404" width="11.7109375" style="191" bestFit="1" customWidth="1"/>
    <col min="6405" max="6405" width="11.5703125" style="191" bestFit="1" customWidth="1"/>
    <col min="6406" max="6406" width="12.7109375" style="191" bestFit="1" customWidth="1"/>
    <col min="6407" max="6407" width="5.7109375" style="191" customWidth="1"/>
    <col min="6408" max="6408" width="28.140625" style="191" customWidth="1"/>
    <col min="6409" max="6657" width="16" style="191"/>
    <col min="6658" max="6658" width="6" style="191" customWidth="1"/>
    <col min="6659" max="6659" width="26.7109375" style="191" customWidth="1"/>
    <col min="6660" max="6660" width="11.7109375" style="191" bestFit="1" customWidth="1"/>
    <col min="6661" max="6661" width="11.5703125" style="191" bestFit="1" customWidth="1"/>
    <col min="6662" max="6662" width="12.7109375" style="191" bestFit="1" customWidth="1"/>
    <col min="6663" max="6663" width="5.7109375" style="191" customWidth="1"/>
    <col min="6664" max="6664" width="28.140625" style="191" customWidth="1"/>
    <col min="6665" max="6913" width="16" style="191"/>
    <col min="6914" max="6914" width="6" style="191" customWidth="1"/>
    <col min="6915" max="6915" width="26.7109375" style="191" customWidth="1"/>
    <col min="6916" max="6916" width="11.7109375" style="191" bestFit="1" customWidth="1"/>
    <col min="6917" max="6917" width="11.5703125" style="191" bestFit="1" customWidth="1"/>
    <col min="6918" max="6918" width="12.7109375" style="191" bestFit="1" customWidth="1"/>
    <col min="6919" max="6919" width="5.7109375" style="191" customWidth="1"/>
    <col min="6920" max="6920" width="28.140625" style="191" customWidth="1"/>
    <col min="6921" max="7169" width="16" style="191"/>
    <col min="7170" max="7170" width="6" style="191" customWidth="1"/>
    <col min="7171" max="7171" width="26.7109375" style="191" customWidth="1"/>
    <col min="7172" max="7172" width="11.7109375" style="191" bestFit="1" customWidth="1"/>
    <col min="7173" max="7173" width="11.5703125" style="191" bestFit="1" customWidth="1"/>
    <col min="7174" max="7174" width="12.7109375" style="191" bestFit="1" customWidth="1"/>
    <col min="7175" max="7175" width="5.7109375" style="191" customWidth="1"/>
    <col min="7176" max="7176" width="28.140625" style="191" customWidth="1"/>
    <col min="7177" max="7425" width="16" style="191"/>
    <col min="7426" max="7426" width="6" style="191" customWidth="1"/>
    <col min="7427" max="7427" width="26.7109375" style="191" customWidth="1"/>
    <col min="7428" max="7428" width="11.7109375" style="191" bestFit="1" customWidth="1"/>
    <col min="7429" max="7429" width="11.5703125" style="191" bestFit="1" customWidth="1"/>
    <col min="7430" max="7430" width="12.7109375" style="191" bestFit="1" customWidth="1"/>
    <col min="7431" max="7431" width="5.7109375" style="191" customWidth="1"/>
    <col min="7432" max="7432" width="28.140625" style="191" customWidth="1"/>
    <col min="7433" max="7681" width="16" style="191"/>
    <col min="7682" max="7682" width="6" style="191" customWidth="1"/>
    <col min="7683" max="7683" width="26.7109375" style="191" customWidth="1"/>
    <col min="7684" max="7684" width="11.7109375" style="191" bestFit="1" customWidth="1"/>
    <col min="7685" max="7685" width="11.5703125" style="191" bestFit="1" customWidth="1"/>
    <col min="7686" max="7686" width="12.7109375" style="191" bestFit="1" customWidth="1"/>
    <col min="7687" max="7687" width="5.7109375" style="191" customWidth="1"/>
    <col min="7688" max="7688" width="28.140625" style="191" customWidth="1"/>
    <col min="7689" max="7937" width="16" style="191"/>
    <col min="7938" max="7938" width="6" style="191" customWidth="1"/>
    <col min="7939" max="7939" width="26.7109375" style="191" customWidth="1"/>
    <col min="7940" max="7940" width="11.7109375" style="191" bestFit="1" customWidth="1"/>
    <col min="7941" max="7941" width="11.5703125" style="191" bestFit="1" customWidth="1"/>
    <col min="7942" max="7942" width="12.7109375" style="191" bestFit="1" customWidth="1"/>
    <col min="7943" max="7943" width="5.7109375" style="191" customWidth="1"/>
    <col min="7944" max="7944" width="28.140625" style="191" customWidth="1"/>
    <col min="7945" max="8193" width="16" style="191"/>
    <col min="8194" max="8194" width="6" style="191" customWidth="1"/>
    <col min="8195" max="8195" width="26.7109375" style="191" customWidth="1"/>
    <col min="8196" max="8196" width="11.7109375" style="191" bestFit="1" customWidth="1"/>
    <col min="8197" max="8197" width="11.5703125" style="191" bestFit="1" customWidth="1"/>
    <col min="8198" max="8198" width="12.7109375" style="191" bestFit="1" customWidth="1"/>
    <col min="8199" max="8199" width="5.7109375" style="191" customWidth="1"/>
    <col min="8200" max="8200" width="28.140625" style="191" customWidth="1"/>
    <col min="8201" max="8449" width="16" style="191"/>
    <col min="8450" max="8450" width="6" style="191" customWidth="1"/>
    <col min="8451" max="8451" width="26.7109375" style="191" customWidth="1"/>
    <col min="8452" max="8452" width="11.7109375" style="191" bestFit="1" customWidth="1"/>
    <col min="8453" max="8453" width="11.5703125" style="191" bestFit="1" customWidth="1"/>
    <col min="8454" max="8454" width="12.7109375" style="191" bestFit="1" customWidth="1"/>
    <col min="8455" max="8455" width="5.7109375" style="191" customWidth="1"/>
    <col min="8456" max="8456" width="28.140625" style="191" customWidth="1"/>
    <col min="8457" max="8705" width="16" style="191"/>
    <col min="8706" max="8706" width="6" style="191" customWidth="1"/>
    <col min="8707" max="8707" width="26.7109375" style="191" customWidth="1"/>
    <col min="8708" max="8708" width="11.7109375" style="191" bestFit="1" customWidth="1"/>
    <col min="8709" max="8709" width="11.5703125" style="191" bestFit="1" customWidth="1"/>
    <col min="8710" max="8710" width="12.7109375" style="191" bestFit="1" customWidth="1"/>
    <col min="8711" max="8711" width="5.7109375" style="191" customWidth="1"/>
    <col min="8712" max="8712" width="28.140625" style="191" customWidth="1"/>
    <col min="8713" max="8961" width="16" style="191"/>
    <col min="8962" max="8962" width="6" style="191" customWidth="1"/>
    <col min="8963" max="8963" width="26.7109375" style="191" customWidth="1"/>
    <col min="8964" max="8964" width="11.7109375" style="191" bestFit="1" customWidth="1"/>
    <col min="8965" max="8965" width="11.5703125" style="191" bestFit="1" customWidth="1"/>
    <col min="8966" max="8966" width="12.7109375" style="191" bestFit="1" customWidth="1"/>
    <col min="8967" max="8967" width="5.7109375" style="191" customWidth="1"/>
    <col min="8968" max="8968" width="28.140625" style="191" customWidth="1"/>
    <col min="8969" max="9217" width="16" style="191"/>
    <col min="9218" max="9218" width="6" style="191" customWidth="1"/>
    <col min="9219" max="9219" width="26.7109375" style="191" customWidth="1"/>
    <col min="9220" max="9220" width="11.7109375" style="191" bestFit="1" customWidth="1"/>
    <col min="9221" max="9221" width="11.5703125" style="191" bestFit="1" customWidth="1"/>
    <col min="9222" max="9222" width="12.7109375" style="191" bestFit="1" customWidth="1"/>
    <col min="9223" max="9223" width="5.7109375" style="191" customWidth="1"/>
    <col min="9224" max="9224" width="28.140625" style="191" customWidth="1"/>
    <col min="9225" max="9473" width="16" style="191"/>
    <col min="9474" max="9474" width="6" style="191" customWidth="1"/>
    <col min="9475" max="9475" width="26.7109375" style="191" customWidth="1"/>
    <col min="9476" max="9476" width="11.7109375" style="191" bestFit="1" customWidth="1"/>
    <col min="9477" max="9477" width="11.5703125" style="191" bestFit="1" customWidth="1"/>
    <col min="9478" max="9478" width="12.7109375" style="191" bestFit="1" customWidth="1"/>
    <col min="9479" max="9479" width="5.7109375" style="191" customWidth="1"/>
    <col min="9480" max="9480" width="28.140625" style="191" customWidth="1"/>
    <col min="9481" max="9729" width="16" style="191"/>
    <col min="9730" max="9730" width="6" style="191" customWidth="1"/>
    <col min="9731" max="9731" width="26.7109375" style="191" customWidth="1"/>
    <col min="9732" max="9732" width="11.7109375" style="191" bestFit="1" customWidth="1"/>
    <col min="9733" max="9733" width="11.5703125" style="191" bestFit="1" customWidth="1"/>
    <col min="9734" max="9734" width="12.7109375" style="191" bestFit="1" customWidth="1"/>
    <col min="9735" max="9735" width="5.7109375" style="191" customWidth="1"/>
    <col min="9736" max="9736" width="28.140625" style="191" customWidth="1"/>
    <col min="9737" max="9985" width="16" style="191"/>
    <col min="9986" max="9986" width="6" style="191" customWidth="1"/>
    <col min="9987" max="9987" width="26.7109375" style="191" customWidth="1"/>
    <col min="9988" max="9988" width="11.7109375" style="191" bestFit="1" customWidth="1"/>
    <col min="9989" max="9989" width="11.5703125" style="191" bestFit="1" customWidth="1"/>
    <col min="9990" max="9990" width="12.7109375" style="191" bestFit="1" customWidth="1"/>
    <col min="9991" max="9991" width="5.7109375" style="191" customWidth="1"/>
    <col min="9992" max="9992" width="28.140625" style="191" customWidth="1"/>
    <col min="9993" max="10241" width="16" style="191"/>
    <col min="10242" max="10242" width="6" style="191" customWidth="1"/>
    <col min="10243" max="10243" width="26.7109375" style="191" customWidth="1"/>
    <col min="10244" max="10244" width="11.7109375" style="191" bestFit="1" customWidth="1"/>
    <col min="10245" max="10245" width="11.5703125" style="191" bestFit="1" customWidth="1"/>
    <col min="10246" max="10246" width="12.7109375" style="191" bestFit="1" customWidth="1"/>
    <col min="10247" max="10247" width="5.7109375" style="191" customWidth="1"/>
    <col min="10248" max="10248" width="28.140625" style="191" customWidth="1"/>
    <col min="10249" max="10497" width="16" style="191"/>
    <col min="10498" max="10498" width="6" style="191" customWidth="1"/>
    <col min="10499" max="10499" width="26.7109375" style="191" customWidth="1"/>
    <col min="10500" max="10500" width="11.7109375" style="191" bestFit="1" customWidth="1"/>
    <col min="10501" max="10501" width="11.5703125" style="191" bestFit="1" customWidth="1"/>
    <col min="10502" max="10502" width="12.7109375" style="191" bestFit="1" customWidth="1"/>
    <col min="10503" max="10503" width="5.7109375" style="191" customWidth="1"/>
    <col min="10504" max="10504" width="28.140625" style="191" customWidth="1"/>
    <col min="10505" max="10753" width="16" style="191"/>
    <col min="10754" max="10754" width="6" style="191" customWidth="1"/>
    <col min="10755" max="10755" width="26.7109375" style="191" customWidth="1"/>
    <col min="10756" max="10756" width="11.7109375" style="191" bestFit="1" customWidth="1"/>
    <col min="10757" max="10757" width="11.5703125" style="191" bestFit="1" customWidth="1"/>
    <col min="10758" max="10758" width="12.7109375" style="191" bestFit="1" customWidth="1"/>
    <col min="10759" max="10759" width="5.7109375" style="191" customWidth="1"/>
    <col min="10760" max="10760" width="28.140625" style="191" customWidth="1"/>
    <col min="10761" max="11009" width="16" style="191"/>
    <col min="11010" max="11010" width="6" style="191" customWidth="1"/>
    <col min="11011" max="11011" width="26.7109375" style="191" customWidth="1"/>
    <col min="11012" max="11012" width="11.7109375" style="191" bestFit="1" customWidth="1"/>
    <col min="11013" max="11013" width="11.5703125" style="191" bestFit="1" customWidth="1"/>
    <col min="11014" max="11014" width="12.7109375" style="191" bestFit="1" customWidth="1"/>
    <col min="11015" max="11015" width="5.7109375" style="191" customWidth="1"/>
    <col min="11016" max="11016" width="28.140625" style="191" customWidth="1"/>
    <col min="11017" max="11265" width="16" style="191"/>
    <col min="11266" max="11266" width="6" style="191" customWidth="1"/>
    <col min="11267" max="11267" width="26.7109375" style="191" customWidth="1"/>
    <col min="11268" max="11268" width="11.7109375" style="191" bestFit="1" customWidth="1"/>
    <col min="11269" max="11269" width="11.5703125" style="191" bestFit="1" customWidth="1"/>
    <col min="11270" max="11270" width="12.7109375" style="191" bestFit="1" customWidth="1"/>
    <col min="11271" max="11271" width="5.7109375" style="191" customWidth="1"/>
    <col min="11272" max="11272" width="28.140625" style="191" customWidth="1"/>
    <col min="11273" max="11521" width="16" style="191"/>
    <col min="11522" max="11522" width="6" style="191" customWidth="1"/>
    <col min="11523" max="11523" width="26.7109375" style="191" customWidth="1"/>
    <col min="11524" max="11524" width="11.7109375" style="191" bestFit="1" customWidth="1"/>
    <col min="11525" max="11525" width="11.5703125" style="191" bestFit="1" customWidth="1"/>
    <col min="11526" max="11526" width="12.7109375" style="191" bestFit="1" customWidth="1"/>
    <col min="11527" max="11527" width="5.7109375" style="191" customWidth="1"/>
    <col min="11528" max="11528" width="28.140625" style="191" customWidth="1"/>
    <col min="11529" max="11777" width="16" style="191"/>
    <col min="11778" max="11778" width="6" style="191" customWidth="1"/>
    <col min="11779" max="11779" width="26.7109375" style="191" customWidth="1"/>
    <col min="11780" max="11780" width="11.7109375" style="191" bestFit="1" customWidth="1"/>
    <col min="11781" max="11781" width="11.5703125" style="191" bestFit="1" customWidth="1"/>
    <col min="11782" max="11782" width="12.7109375" style="191" bestFit="1" customWidth="1"/>
    <col min="11783" max="11783" width="5.7109375" style="191" customWidth="1"/>
    <col min="11784" max="11784" width="28.140625" style="191" customWidth="1"/>
    <col min="11785" max="12033" width="16" style="191"/>
    <col min="12034" max="12034" width="6" style="191" customWidth="1"/>
    <col min="12035" max="12035" width="26.7109375" style="191" customWidth="1"/>
    <col min="12036" max="12036" width="11.7109375" style="191" bestFit="1" customWidth="1"/>
    <col min="12037" max="12037" width="11.5703125" style="191" bestFit="1" customWidth="1"/>
    <col min="12038" max="12038" width="12.7109375" style="191" bestFit="1" customWidth="1"/>
    <col min="12039" max="12039" width="5.7109375" style="191" customWidth="1"/>
    <col min="12040" max="12040" width="28.140625" style="191" customWidth="1"/>
    <col min="12041" max="12289" width="16" style="191"/>
    <col min="12290" max="12290" width="6" style="191" customWidth="1"/>
    <col min="12291" max="12291" width="26.7109375" style="191" customWidth="1"/>
    <col min="12292" max="12292" width="11.7109375" style="191" bestFit="1" customWidth="1"/>
    <col min="12293" max="12293" width="11.5703125" style="191" bestFit="1" customWidth="1"/>
    <col min="12294" max="12294" width="12.7109375" style="191" bestFit="1" customWidth="1"/>
    <col min="12295" max="12295" width="5.7109375" style="191" customWidth="1"/>
    <col min="12296" max="12296" width="28.140625" style="191" customWidth="1"/>
    <col min="12297" max="12545" width="16" style="191"/>
    <col min="12546" max="12546" width="6" style="191" customWidth="1"/>
    <col min="12547" max="12547" width="26.7109375" style="191" customWidth="1"/>
    <col min="12548" max="12548" width="11.7109375" style="191" bestFit="1" customWidth="1"/>
    <col min="12549" max="12549" width="11.5703125" style="191" bestFit="1" customWidth="1"/>
    <col min="12550" max="12550" width="12.7109375" style="191" bestFit="1" customWidth="1"/>
    <col min="12551" max="12551" width="5.7109375" style="191" customWidth="1"/>
    <col min="12552" max="12552" width="28.140625" style="191" customWidth="1"/>
    <col min="12553" max="12801" width="16" style="191"/>
    <col min="12802" max="12802" width="6" style="191" customWidth="1"/>
    <col min="12803" max="12803" width="26.7109375" style="191" customWidth="1"/>
    <col min="12804" max="12804" width="11.7109375" style="191" bestFit="1" customWidth="1"/>
    <col min="12805" max="12805" width="11.5703125" style="191" bestFit="1" customWidth="1"/>
    <col min="12806" max="12806" width="12.7109375" style="191" bestFit="1" customWidth="1"/>
    <col min="12807" max="12807" width="5.7109375" style="191" customWidth="1"/>
    <col min="12808" max="12808" width="28.140625" style="191" customWidth="1"/>
    <col min="12809" max="13057" width="16" style="191"/>
    <col min="13058" max="13058" width="6" style="191" customWidth="1"/>
    <col min="13059" max="13059" width="26.7109375" style="191" customWidth="1"/>
    <col min="13060" max="13060" width="11.7109375" style="191" bestFit="1" customWidth="1"/>
    <col min="13061" max="13061" width="11.5703125" style="191" bestFit="1" customWidth="1"/>
    <col min="13062" max="13062" width="12.7109375" style="191" bestFit="1" customWidth="1"/>
    <col min="13063" max="13063" width="5.7109375" style="191" customWidth="1"/>
    <col min="13064" max="13064" width="28.140625" style="191" customWidth="1"/>
    <col min="13065" max="13313" width="16" style="191"/>
    <col min="13314" max="13314" width="6" style="191" customWidth="1"/>
    <col min="13315" max="13315" width="26.7109375" style="191" customWidth="1"/>
    <col min="13316" max="13316" width="11.7109375" style="191" bestFit="1" customWidth="1"/>
    <col min="13317" max="13317" width="11.5703125" style="191" bestFit="1" customWidth="1"/>
    <col min="13318" max="13318" width="12.7109375" style="191" bestFit="1" customWidth="1"/>
    <col min="13319" max="13319" width="5.7109375" style="191" customWidth="1"/>
    <col min="13320" max="13320" width="28.140625" style="191" customWidth="1"/>
    <col min="13321" max="13569" width="16" style="191"/>
    <col min="13570" max="13570" width="6" style="191" customWidth="1"/>
    <col min="13571" max="13571" width="26.7109375" style="191" customWidth="1"/>
    <col min="13572" max="13572" width="11.7109375" style="191" bestFit="1" customWidth="1"/>
    <col min="13573" max="13573" width="11.5703125" style="191" bestFit="1" customWidth="1"/>
    <col min="13574" max="13574" width="12.7109375" style="191" bestFit="1" customWidth="1"/>
    <col min="13575" max="13575" width="5.7109375" style="191" customWidth="1"/>
    <col min="13576" max="13576" width="28.140625" style="191" customWidth="1"/>
    <col min="13577" max="13825" width="16" style="191"/>
    <col min="13826" max="13826" width="6" style="191" customWidth="1"/>
    <col min="13827" max="13827" width="26.7109375" style="191" customWidth="1"/>
    <col min="13828" max="13828" width="11.7109375" style="191" bestFit="1" customWidth="1"/>
    <col min="13829" max="13829" width="11.5703125" style="191" bestFit="1" customWidth="1"/>
    <col min="13830" max="13830" width="12.7109375" style="191" bestFit="1" customWidth="1"/>
    <col min="13831" max="13831" width="5.7109375" style="191" customWidth="1"/>
    <col min="13832" max="13832" width="28.140625" style="191" customWidth="1"/>
    <col min="13833" max="14081" width="16" style="191"/>
    <col min="14082" max="14082" width="6" style="191" customWidth="1"/>
    <col min="14083" max="14083" width="26.7109375" style="191" customWidth="1"/>
    <col min="14084" max="14084" width="11.7109375" style="191" bestFit="1" customWidth="1"/>
    <col min="14085" max="14085" width="11.5703125" style="191" bestFit="1" customWidth="1"/>
    <col min="14086" max="14086" width="12.7109375" style="191" bestFit="1" customWidth="1"/>
    <col min="14087" max="14087" width="5.7109375" style="191" customWidth="1"/>
    <col min="14088" max="14088" width="28.140625" style="191" customWidth="1"/>
    <col min="14089" max="14337" width="16" style="191"/>
    <col min="14338" max="14338" width="6" style="191" customWidth="1"/>
    <col min="14339" max="14339" width="26.7109375" style="191" customWidth="1"/>
    <col min="14340" max="14340" width="11.7109375" style="191" bestFit="1" customWidth="1"/>
    <col min="14341" max="14341" width="11.5703125" style="191" bestFit="1" customWidth="1"/>
    <col min="14342" max="14342" width="12.7109375" style="191" bestFit="1" customWidth="1"/>
    <col min="14343" max="14343" width="5.7109375" style="191" customWidth="1"/>
    <col min="14344" max="14344" width="28.140625" style="191" customWidth="1"/>
    <col min="14345" max="14593" width="16" style="191"/>
    <col min="14594" max="14594" width="6" style="191" customWidth="1"/>
    <col min="14595" max="14595" width="26.7109375" style="191" customWidth="1"/>
    <col min="14596" max="14596" width="11.7109375" style="191" bestFit="1" customWidth="1"/>
    <col min="14597" max="14597" width="11.5703125" style="191" bestFit="1" customWidth="1"/>
    <col min="14598" max="14598" width="12.7109375" style="191" bestFit="1" customWidth="1"/>
    <col min="14599" max="14599" width="5.7109375" style="191" customWidth="1"/>
    <col min="14600" max="14600" width="28.140625" style="191" customWidth="1"/>
    <col min="14601" max="14849" width="16" style="191"/>
    <col min="14850" max="14850" width="6" style="191" customWidth="1"/>
    <col min="14851" max="14851" width="26.7109375" style="191" customWidth="1"/>
    <col min="14852" max="14852" width="11.7109375" style="191" bestFit="1" customWidth="1"/>
    <col min="14853" max="14853" width="11.5703125" style="191" bestFit="1" customWidth="1"/>
    <col min="14854" max="14854" width="12.7109375" style="191" bestFit="1" customWidth="1"/>
    <col min="14855" max="14855" width="5.7109375" style="191" customWidth="1"/>
    <col min="14856" max="14856" width="28.140625" style="191" customWidth="1"/>
    <col min="14857" max="15105" width="16" style="191"/>
    <col min="15106" max="15106" width="6" style="191" customWidth="1"/>
    <col min="15107" max="15107" width="26.7109375" style="191" customWidth="1"/>
    <col min="15108" max="15108" width="11.7109375" style="191" bestFit="1" customWidth="1"/>
    <col min="15109" max="15109" width="11.5703125" style="191" bestFit="1" customWidth="1"/>
    <col min="15110" max="15110" width="12.7109375" style="191" bestFit="1" customWidth="1"/>
    <col min="15111" max="15111" width="5.7109375" style="191" customWidth="1"/>
    <col min="15112" max="15112" width="28.140625" style="191" customWidth="1"/>
    <col min="15113" max="15361" width="16" style="191"/>
    <col min="15362" max="15362" width="6" style="191" customWidth="1"/>
    <col min="15363" max="15363" width="26.7109375" style="191" customWidth="1"/>
    <col min="15364" max="15364" width="11.7109375" style="191" bestFit="1" customWidth="1"/>
    <col min="15365" max="15365" width="11.5703125" style="191" bestFit="1" customWidth="1"/>
    <col min="15366" max="15366" width="12.7109375" style="191" bestFit="1" customWidth="1"/>
    <col min="15367" max="15367" width="5.7109375" style="191" customWidth="1"/>
    <col min="15368" max="15368" width="28.140625" style="191" customWidth="1"/>
    <col min="15369" max="15617" width="16" style="191"/>
    <col min="15618" max="15618" width="6" style="191" customWidth="1"/>
    <col min="15619" max="15619" width="26.7109375" style="191" customWidth="1"/>
    <col min="15620" max="15620" width="11.7109375" style="191" bestFit="1" customWidth="1"/>
    <col min="15621" max="15621" width="11.5703125" style="191" bestFit="1" customWidth="1"/>
    <col min="15622" max="15622" width="12.7109375" style="191" bestFit="1" customWidth="1"/>
    <col min="15623" max="15623" width="5.7109375" style="191" customWidth="1"/>
    <col min="15624" max="15624" width="28.140625" style="191" customWidth="1"/>
    <col min="15625" max="15873" width="16" style="191"/>
    <col min="15874" max="15874" width="6" style="191" customWidth="1"/>
    <col min="15875" max="15875" width="26.7109375" style="191" customWidth="1"/>
    <col min="15876" max="15876" width="11.7109375" style="191" bestFit="1" customWidth="1"/>
    <col min="15877" max="15877" width="11.5703125" style="191" bestFit="1" customWidth="1"/>
    <col min="15878" max="15878" width="12.7109375" style="191" bestFit="1" customWidth="1"/>
    <col min="15879" max="15879" width="5.7109375" style="191" customWidth="1"/>
    <col min="15880" max="15880" width="28.140625" style="191" customWidth="1"/>
    <col min="15881" max="16129" width="16" style="191"/>
    <col min="16130" max="16130" width="6" style="191" customWidth="1"/>
    <col min="16131" max="16131" width="26.7109375" style="191" customWidth="1"/>
    <col min="16132" max="16132" width="11.7109375" style="191" bestFit="1" customWidth="1"/>
    <col min="16133" max="16133" width="11.5703125" style="191" bestFit="1" customWidth="1"/>
    <col min="16134" max="16134" width="12.7109375" style="191" bestFit="1" customWidth="1"/>
    <col min="16135" max="16135" width="5.7109375" style="191" customWidth="1"/>
    <col min="16136" max="16136" width="28.140625" style="191" customWidth="1"/>
    <col min="16137" max="16384" width="16" style="191"/>
  </cols>
  <sheetData>
    <row r="1" spans="1:10" ht="15.75" x14ac:dyDescent="0.25">
      <c r="A1" s="298"/>
      <c r="B1" s="298"/>
      <c r="C1" s="298"/>
      <c r="D1" s="298"/>
      <c r="E1" s="298"/>
      <c r="F1" s="298"/>
      <c r="G1" s="298"/>
      <c r="H1" s="298"/>
      <c r="I1" s="298"/>
      <c r="J1" s="298"/>
    </row>
    <row r="2" spans="1:10" ht="15.75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5.75" x14ac:dyDescent="0.25">
      <c r="A3" s="193" t="s">
        <v>18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5.75" x14ac:dyDescent="0.25">
      <c r="A4" s="195" t="s">
        <v>36</v>
      </c>
      <c r="B4" s="195"/>
      <c r="C4" s="195" t="s">
        <v>52</v>
      </c>
      <c r="D4" s="196"/>
      <c r="E4" s="195"/>
      <c r="F4" s="195"/>
      <c r="G4" s="195"/>
      <c r="H4" s="194"/>
      <c r="I4" s="194"/>
      <c r="J4" s="194"/>
    </row>
    <row r="5" spans="1:10" ht="15.75" x14ac:dyDescent="0.25">
      <c r="A5" s="197"/>
      <c r="B5" s="195"/>
      <c r="C5" s="195"/>
      <c r="D5" s="195"/>
      <c r="E5" s="195"/>
      <c r="F5" s="195"/>
      <c r="G5" s="195"/>
      <c r="H5" s="194"/>
      <c r="I5" s="194"/>
      <c r="J5" s="194"/>
    </row>
    <row r="6" spans="1:10" ht="15.75" x14ac:dyDescent="0.25">
      <c r="A6" s="195"/>
      <c r="B6" s="195"/>
      <c r="C6" s="195"/>
      <c r="D6" s="195"/>
      <c r="E6" s="195"/>
      <c r="F6" s="195"/>
      <c r="G6" s="195"/>
      <c r="H6" s="194"/>
      <c r="I6" s="194"/>
      <c r="J6" s="194"/>
    </row>
    <row r="7" spans="1:10" ht="15.75" x14ac:dyDescent="0.25">
      <c r="A7" s="197"/>
      <c r="B7" s="195"/>
      <c r="C7" s="195"/>
      <c r="D7" s="195"/>
      <c r="E7" s="195"/>
      <c r="F7" s="195"/>
      <c r="G7" s="195"/>
      <c r="H7" s="198"/>
      <c r="I7" s="198"/>
      <c r="J7" s="194"/>
    </row>
    <row r="8" spans="1:10" ht="15.75" x14ac:dyDescent="0.25">
      <c r="A8" s="195"/>
      <c r="B8" s="195"/>
      <c r="C8" s="195"/>
      <c r="D8" s="195"/>
      <c r="E8" s="195"/>
      <c r="F8" s="195"/>
      <c r="G8" s="195"/>
      <c r="H8" s="194"/>
      <c r="I8" s="194"/>
      <c r="J8" s="194"/>
    </row>
    <row r="9" spans="1:10" ht="15.75" x14ac:dyDescent="0.25">
      <c r="A9" s="197"/>
      <c r="B9" s="195"/>
      <c r="C9" s="195"/>
      <c r="D9" s="195"/>
      <c r="E9" s="195"/>
      <c r="F9" s="195"/>
      <c r="G9" s="195"/>
      <c r="H9" s="299" t="s">
        <v>37</v>
      </c>
      <c r="I9" s="300"/>
      <c r="J9" s="301"/>
    </row>
    <row r="10" spans="1:10" ht="15.75" x14ac:dyDescent="0.25">
      <c r="A10" s="197"/>
      <c r="B10" s="195"/>
      <c r="C10" s="195"/>
      <c r="D10" s="195"/>
      <c r="E10" s="195"/>
      <c r="F10" s="195"/>
      <c r="G10" s="195"/>
      <c r="H10" s="199" t="s">
        <v>38</v>
      </c>
      <c r="I10" s="302" t="s">
        <v>1904</v>
      </c>
      <c r="J10" s="303"/>
    </row>
    <row r="11" spans="1:10" ht="15.75" x14ac:dyDescent="0.25">
      <c r="A11" s="195"/>
      <c r="B11" s="195"/>
      <c r="C11" s="195"/>
      <c r="D11" s="195"/>
      <c r="E11" s="195"/>
      <c r="F11" s="195"/>
      <c r="G11" s="194"/>
      <c r="H11" s="199" t="s">
        <v>39</v>
      </c>
      <c r="I11" s="304" t="s">
        <v>1905</v>
      </c>
      <c r="J11" s="305"/>
    </row>
    <row r="12" spans="1:10" ht="20.25" x14ac:dyDescent="0.25">
      <c r="A12" s="306" t="s">
        <v>40</v>
      </c>
      <c r="B12" s="306"/>
      <c r="C12" s="306"/>
      <c r="D12" s="306"/>
      <c r="E12" s="306"/>
      <c r="F12" s="306"/>
      <c r="G12" s="307"/>
      <c r="H12" s="200" t="s">
        <v>41</v>
      </c>
      <c r="I12" s="308" t="s">
        <v>1903</v>
      </c>
      <c r="J12" s="309"/>
    </row>
    <row r="13" spans="1:10" ht="15.75" x14ac:dyDescent="0.25">
      <c r="A13" s="310" t="s">
        <v>2586</v>
      </c>
      <c r="B13" s="310"/>
      <c r="C13" s="310"/>
      <c r="D13" s="310"/>
      <c r="E13" s="310"/>
      <c r="F13" s="201" t="s">
        <v>2584</v>
      </c>
      <c r="G13" s="195"/>
      <c r="H13" s="194"/>
      <c r="I13" s="194"/>
      <c r="J13" s="194"/>
    </row>
    <row r="14" spans="1:10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15.75" thickBot="1" x14ac:dyDescent="0.3">
      <c r="A15" s="194"/>
      <c r="B15" s="194"/>
      <c r="C15" s="194"/>
      <c r="D15" s="194"/>
      <c r="E15" s="194"/>
      <c r="F15" s="194"/>
      <c r="G15" s="194"/>
      <c r="H15" s="194"/>
      <c r="I15" s="194"/>
      <c r="J15" s="194"/>
    </row>
    <row r="16" spans="1:10" ht="15.75" thickBot="1" x14ac:dyDescent="0.3">
      <c r="A16" s="311" t="s">
        <v>42</v>
      </c>
      <c r="B16" s="312"/>
      <c r="C16" s="312"/>
      <c r="D16" s="312"/>
      <c r="E16" s="313"/>
      <c r="F16" s="314" t="s">
        <v>37</v>
      </c>
      <c r="G16" s="312"/>
      <c r="H16" s="312"/>
      <c r="I16" s="312"/>
      <c r="J16" s="315"/>
    </row>
    <row r="17" spans="1:16192" ht="15.75" thickTop="1" x14ac:dyDescent="0.25">
      <c r="A17" s="202"/>
      <c r="B17" s="203"/>
      <c r="C17" s="203"/>
      <c r="D17" s="203"/>
      <c r="E17" s="204"/>
      <c r="F17" s="205"/>
      <c r="G17" s="203" t="s">
        <v>13</v>
      </c>
      <c r="H17" s="203" t="s">
        <v>13</v>
      </c>
      <c r="I17" s="203" t="s">
        <v>13</v>
      </c>
      <c r="J17" s="206" t="s">
        <v>13</v>
      </c>
    </row>
    <row r="18" spans="1:16192" s="214" customFormat="1" thickBot="1" x14ac:dyDescent="0.25">
      <c r="A18" s="207" t="s">
        <v>0</v>
      </c>
      <c r="B18" s="208" t="s">
        <v>43</v>
      </c>
      <c r="C18" s="209" t="s">
        <v>44</v>
      </c>
      <c r="D18" s="210" t="s">
        <v>45</v>
      </c>
      <c r="E18" s="211" t="s">
        <v>46</v>
      </c>
      <c r="F18" s="212" t="s">
        <v>0</v>
      </c>
      <c r="G18" s="210" t="s">
        <v>43</v>
      </c>
      <c r="H18" s="209" t="s">
        <v>44</v>
      </c>
      <c r="I18" s="210" t="s">
        <v>45</v>
      </c>
      <c r="J18" s="213" t="s">
        <v>46</v>
      </c>
    </row>
    <row r="19" spans="1:16192" ht="16.5" thickTop="1" thickBot="1" x14ac:dyDescent="0.3">
      <c r="A19" s="215"/>
      <c r="B19" s="216"/>
      <c r="C19" s="203"/>
      <c r="D19" s="216"/>
      <c r="E19" s="204"/>
      <c r="F19" s="217"/>
      <c r="G19" s="216"/>
      <c r="H19" s="218"/>
      <c r="I19" s="216"/>
      <c r="J19" s="219"/>
    </row>
    <row r="20" spans="1:16192" ht="16.5" thickBot="1" x14ac:dyDescent="0.3">
      <c r="A20" s="220">
        <v>42276</v>
      </c>
      <c r="B20" s="221"/>
      <c r="C20" s="222" t="s">
        <v>47</v>
      </c>
      <c r="D20" s="223">
        <v>547497</v>
      </c>
      <c r="E20" s="224"/>
      <c r="F20" s="225">
        <v>42276</v>
      </c>
      <c r="G20" s="226"/>
      <c r="H20" s="222" t="s">
        <v>48</v>
      </c>
      <c r="I20" s="227"/>
      <c r="J20" s="223">
        <v>6312994</v>
      </c>
    </row>
    <row r="21" spans="1:16192" x14ac:dyDescent="0.25">
      <c r="A21" s="228"/>
      <c r="B21" s="229"/>
      <c r="C21" s="230" t="s">
        <v>2356</v>
      </c>
      <c r="D21" s="231"/>
      <c r="E21" s="232"/>
      <c r="F21" s="217"/>
      <c r="G21" s="233"/>
      <c r="H21" s="230" t="s">
        <v>2356</v>
      </c>
      <c r="I21" s="234"/>
      <c r="J21" s="235"/>
      <c r="GU21" s="233"/>
      <c r="GV21" s="236"/>
      <c r="GW21" s="237">
        <v>43160</v>
      </c>
      <c r="GX21" s="238" t="s">
        <v>35</v>
      </c>
      <c r="GY21" s="233"/>
      <c r="GZ21" s="236"/>
      <c r="HA21" s="237">
        <v>43160</v>
      </c>
      <c r="HB21" s="238" t="s">
        <v>35</v>
      </c>
      <c r="HC21" s="233"/>
      <c r="HD21" s="236"/>
      <c r="HE21" s="237">
        <v>43160</v>
      </c>
      <c r="HF21" s="238" t="s">
        <v>35</v>
      </c>
      <c r="HG21" s="233"/>
      <c r="HH21" s="236"/>
      <c r="HI21" s="237">
        <v>43160</v>
      </c>
      <c r="HJ21" s="238" t="s">
        <v>35</v>
      </c>
      <c r="HK21" s="233"/>
      <c r="HL21" s="236"/>
      <c r="HM21" s="237">
        <v>43160</v>
      </c>
      <c r="HN21" s="238" t="s">
        <v>35</v>
      </c>
      <c r="HO21" s="233"/>
      <c r="HP21" s="236"/>
      <c r="HQ21" s="237">
        <v>43160</v>
      </c>
      <c r="HR21" s="238" t="s">
        <v>35</v>
      </c>
      <c r="HS21" s="233"/>
      <c r="HT21" s="236"/>
      <c r="HU21" s="237">
        <v>43160</v>
      </c>
      <c r="HV21" s="238" t="s">
        <v>35</v>
      </c>
      <c r="HW21" s="233"/>
      <c r="HX21" s="236"/>
      <c r="HY21" s="237">
        <v>43160</v>
      </c>
      <c r="HZ21" s="238" t="s">
        <v>35</v>
      </c>
      <c r="IA21" s="233"/>
      <c r="IB21" s="236"/>
      <c r="IC21" s="237">
        <v>43160</v>
      </c>
      <c r="ID21" s="238" t="s">
        <v>35</v>
      </c>
      <c r="IE21" s="233"/>
      <c r="IF21" s="236"/>
      <c r="IG21" s="237">
        <v>43160</v>
      </c>
      <c r="IH21" s="238" t="s">
        <v>35</v>
      </c>
      <c r="II21" s="233"/>
      <c r="IJ21" s="236"/>
      <c r="IK21" s="237">
        <v>43160</v>
      </c>
      <c r="IL21" s="238" t="s">
        <v>35</v>
      </c>
      <c r="IM21" s="233"/>
      <c r="IN21" s="236"/>
      <c r="IO21" s="237">
        <v>43160</v>
      </c>
      <c r="IP21" s="238" t="s">
        <v>35</v>
      </c>
      <c r="IQ21" s="233"/>
      <c r="IR21" s="236"/>
      <c r="IS21" s="237">
        <v>43160</v>
      </c>
      <c r="IT21" s="238" t="s">
        <v>35</v>
      </c>
      <c r="IU21" s="233"/>
      <c r="IV21" s="236"/>
      <c r="IW21" s="237">
        <v>43160</v>
      </c>
      <c r="IX21" s="238" t="s">
        <v>35</v>
      </c>
      <c r="IY21" s="233"/>
      <c r="IZ21" s="236"/>
      <c r="JA21" s="237">
        <v>43160</v>
      </c>
      <c r="JB21" s="238" t="s">
        <v>35</v>
      </c>
      <c r="JC21" s="233"/>
      <c r="JD21" s="236"/>
      <c r="JE21" s="237">
        <v>43160</v>
      </c>
      <c r="JF21" s="238" t="s">
        <v>35</v>
      </c>
      <c r="JG21" s="233"/>
      <c r="JH21" s="236"/>
      <c r="JI21" s="237">
        <v>43160</v>
      </c>
      <c r="JJ21" s="238" t="s">
        <v>35</v>
      </c>
      <c r="JK21" s="233"/>
      <c r="JL21" s="236"/>
      <c r="JM21" s="237">
        <v>43160</v>
      </c>
      <c r="JN21" s="238" t="s">
        <v>35</v>
      </c>
      <c r="JO21" s="233"/>
      <c r="JP21" s="236"/>
      <c r="JQ21" s="237">
        <v>43160</v>
      </c>
      <c r="JR21" s="238" t="s">
        <v>35</v>
      </c>
      <c r="JS21" s="233"/>
      <c r="JT21" s="236"/>
      <c r="JU21" s="237">
        <v>43160</v>
      </c>
      <c r="JV21" s="238" t="s">
        <v>35</v>
      </c>
      <c r="JW21" s="233"/>
      <c r="JX21" s="236"/>
      <c r="JY21" s="237">
        <v>43160</v>
      </c>
      <c r="JZ21" s="238" t="s">
        <v>35</v>
      </c>
      <c r="KA21" s="233"/>
      <c r="KB21" s="236"/>
      <c r="KC21" s="237">
        <v>43160</v>
      </c>
      <c r="KD21" s="238" t="s">
        <v>35</v>
      </c>
      <c r="KE21" s="233"/>
      <c r="KF21" s="236"/>
      <c r="KG21" s="237">
        <v>43160</v>
      </c>
      <c r="KH21" s="238" t="s">
        <v>35</v>
      </c>
      <c r="KI21" s="233"/>
      <c r="KJ21" s="236"/>
      <c r="KK21" s="237">
        <v>43160</v>
      </c>
      <c r="KL21" s="238" t="s">
        <v>35</v>
      </c>
      <c r="KM21" s="233"/>
      <c r="KN21" s="236"/>
      <c r="KO21" s="237">
        <v>43160</v>
      </c>
      <c r="KP21" s="238" t="s">
        <v>35</v>
      </c>
      <c r="KQ21" s="233"/>
      <c r="KR21" s="236"/>
      <c r="KS21" s="237">
        <v>43160</v>
      </c>
      <c r="KT21" s="238" t="s">
        <v>35</v>
      </c>
      <c r="KU21" s="233"/>
      <c r="KV21" s="236"/>
      <c r="KW21" s="237">
        <v>43160</v>
      </c>
      <c r="KX21" s="238" t="s">
        <v>35</v>
      </c>
      <c r="KY21" s="233"/>
      <c r="KZ21" s="236"/>
      <c r="LA21" s="237">
        <v>43160</v>
      </c>
      <c r="LB21" s="238" t="s">
        <v>35</v>
      </c>
      <c r="LC21" s="233"/>
      <c r="LD21" s="236"/>
      <c r="LE21" s="237">
        <v>43160</v>
      </c>
      <c r="LF21" s="238" t="s">
        <v>35</v>
      </c>
      <c r="LG21" s="233"/>
      <c r="LH21" s="236"/>
      <c r="LI21" s="237">
        <v>43160</v>
      </c>
      <c r="LJ21" s="238" t="s">
        <v>35</v>
      </c>
      <c r="LK21" s="233"/>
      <c r="LL21" s="236"/>
      <c r="LM21" s="237">
        <v>43160</v>
      </c>
      <c r="LN21" s="238" t="s">
        <v>35</v>
      </c>
      <c r="LO21" s="233"/>
      <c r="LP21" s="236"/>
      <c r="LQ21" s="237">
        <v>43160</v>
      </c>
      <c r="LR21" s="238" t="s">
        <v>35</v>
      </c>
      <c r="LS21" s="233"/>
      <c r="LT21" s="236"/>
      <c r="LU21" s="237">
        <v>43160</v>
      </c>
      <c r="LV21" s="238" t="s">
        <v>35</v>
      </c>
      <c r="LW21" s="233"/>
      <c r="LX21" s="236"/>
      <c r="LY21" s="237">
        <v>43160</v>
      </c>
      <c r="LZ21" s="238" t="s">
        <v>35</v>
      </c>
      <c r="MA21" s="233"/>
      <c r="MB21" s="236"/>
      <c r="MC21" s="237">
        <v>43160</v>
      </c>
      <c r="MD21" s="238" t="s">
        <v>35</v>
      </c>
      <c r="ME21" s="233"/>
      <c r="MF21" s="236"/>
      <c r="MG21" s="237">
        <v>43160</v>
      </c>
      <c r="MH21" s="238" t="s">
        <v>35</v>
      </c>
      <c r="MI21" s="233"/>
      <c r="MJ21" s="236"/>
      <c r="MK21" s="237">
        <v>43160</v>
      </c>
      <c r="ML21" s="238" t="s">
        <v>35</v>
      </c>
      <c r="MM21" s="233"/>
      <c r="MN21" s="236"/>
      <c r="MO21" s="237">
        <v>43160</v>
      </c>
      <c r="MP21" s="238" t="s">
        <v>35</v>
      </c>
      <c r="MQ21" s="233"/>
      <c r="MR21" s="236"/>
      <c r="MS21" s="237">
        <v>43160</v>
      </c>
      <c r="MT21" s="238" t="s">
        <v>35</v>
      </c>
      <c r="MU21" s="233"/>
      <c r="MV21" s="236"/>
      <c r="MW21" s="237">
        <v>43160</v>
      </c>
      <c r="MX21" s="238" t="s">
        <v>35</v>
      </c>
      <c r="MY21" s="233"/>
      <c r="MZ21" s="236"/>
      <c r="NA21" s="237">
        <v>43160</v>
      </c>
      <c r="NB21" s="238" t="s">
        <v>35</v>
      </c>
      <c r="NC21" s="233"/>
      <c r="ND21" s="236"/>
      <c r="NE21" s="237">
        <v>43160</v>
      </c>
      <c r="NF21" s="238" t="s">
        <v>35</v>
      </c>
      <c r="NG21" s="233"/>
      <c r="NH21" s="236"/>
      <c r="NI21" s="237">
        <v>43160</v>
      </c>
      <c r="NJ21" s="238" t="s">
        <v>35</v>
      </c>
      <c r="NK21" s="233"/>
      <c r="NL21" s="236"/>
      <c r="NM21" s="237">
        <v>43160</v>
      </c>
      <c r="NN21" s="238" t="s">
        <v>35</v>
      </c>
      <c r="NO21" s="233"/>
      <c r="NP21" s="236"/>
      <c r="NQ21" s="237">
        <v>43160</v>
      </c>
      <c r="NR21" s="238" t="s">
        <v>35</v>
      </c>
      <c r="NS21" s="233"/>
      <c r="NT21" s="236"/>
      <c r="NU21" s="237">
        <v>43160</v>
      </c>
      <c r="NV21" s="238" t="s">
        <v>35</v>
      </c>
      <c r="NW21" s="233"/>
      <c r="NX21" s="236"/>
      <c r="NY21" s="237">
        <v>43160</v>
      </c>
      <c r="NZ21" s="238" t="s">
        <v>35</v>
      </c>
      <c r="OA21" s="233"/>
      <c r="OB21" s="236"/>
      <c r="OC21" s="237">
        <v>43160</v>
      </c>
      <c r="OD21" s="238" t="s">
        <v>35</v>
      </c>
      <c r="OE21" s="233"/>
      <c r="OF21" s="236"/>
      <c r="OG21" s="237">
        <v>43160</v>
      </c>
      <c r="OH21" s="238" t="s">
        <v>35</v>
      </c>
      <c r="OI21" s="233"/>
      <c r="OJ21" s="236"/>
      <c r="OK21" s="237">
        <v>43160</v>
      </c>
      <c r="OL21" s="238" t="s">
        <v>35</v>
      </c>
      <c r="OM21" s="233"/>
      <c r="ON21" s="236"/>
      <c r="OO21" s="237">
        <v>43160</v>
      </c>
      <c r="OP21" s="238" t="s">
        <v>35</v>
      </c>
      <c r="OQ21" s="233"/>
      <c r="OR21" s="236"/>
      <c r="OS21" s="237">
        <v>43160</v>
      </c>
      <c r="OT21" s="238" t="s">
        <v>35</v>
      </c>
      <c r="OU21" s="233"/>
      <c r="OV21" s="236"/>
      <c r="OW21" s="237">
        <v>43160</v>
      </c>
      <c r="OX21" s="238" t="s">
        <v>35</v>
      </c>
      <c r="OY21" s="233"/>
      <c r="OZ21" s="236"/>
      <c r="PA21" s="237">
        <v>43160</v>
      </c>
      <c r="PB21" s="238" t="s">
        <v>35</v>
      </c>
      <c r="PC21" s="233"/>
      <c r="PD21" s="236"/>
      <c r="PE21" s="237">
        <v>43160</v>
      </c>
      <c r="PF21" s="238" t="s">
        <v>35</v>
      </c>
      <c r="PG21" s="233"/>
      <c r="PH21" s="236"/>
      <c r="PI21" s="237">
        <v>43160</v>
      </c>
      <c r="PJ21" s="238" t="s">
        <v>35</v>
      </c>
      <c r="PK21" s="233"/>
      <c r="PL21" s="236"/>
      <c r="PM21" s="237">
        <v>43160</v>
      </c>
      <c r="PN21" s="238" t="s">
        <v>35</v>
      </c>
      <c r="PO21" s="233"/>
      <c r="PP21" s="236"/>
      <c r="PQ21" s="237">
        <v>43160</v>
      </c>
      <c r="PR21" s="238" t="s">
        <v>35</v>
      </c>
      <c r="PS21" s="233"/>
      <c r="PT21" s="236"/>
      <c r="PU21" s="237">
        <v>43160</v>
      </c>
      <c r="PV21" s="238" t="s">
        <v>35</v>
      </c>
      <c r="PW21" s="233"/>
      <c r="PX21" s="236"/>
      <c r="PY21" s="237">
        <v>43160</v>
      </c>
      <c r="PZ21" s="238" t="s">
        <v>35</v>
      </c>
      <c r="QA21" s="233"/>
      <c r="QB21" s="236"/>
      <c r="QC21" s="237">
        <v>43160</v>
      </c>
      <c r="QD21" s="238" t="s">
        <v>35</v>
      </c>
      <c r="QE21" s="233"/>
      <c r="QF21" s="236"/>
      <c r="QG21" s="237">
        <v>43160</v>
      </c>
      <c r="QH21" s="238" t="s">
        <v>35</v>
      </c>
      <c r="QI21" s="233"/>
      <c r="QJ21" s="236"/>
      <c r="QK21" s="237">
        <v>43160</v>
      </c>
      <c r="QL21" s="238" t="s">
        <v>35</v>
      </c>
      <c r="QM21" s="233"/>
      <c r="QN21" s="236"/>
      <c r="QO21" s="237">
        <v>43160</v>
      </c>
      <c r="QP21" s="238" t="s">
        <v>35</v>
      </c>
      <c r="QQ21" s="233"/>
      <c r="QR21" s="236"/>
      <c r="QS21" s="237">
        <v>43160</v>
      </c>
      <c r="QT21" s="238" t="s">
        <v>35</v>
      </c>
      <c r="QU21" s="233"/>
      <c r="QV21" s="236"/>
      <c r="QW21" s="237">
        <v>43160</v>
      </c>
      <c r="QX21" s="238" t="s">
        <v>35</v>
      </c>
      <c r="QY21" s="233"/>
      <c r="QZ21" s="236"/>
      <c r="RA21" s="237">
        <v>43160</v>
      </c>
      <c r="RB21" s="238" t="s">
        <v>35</v>
      </c>
      <c r="RC21" s="233"/>
      <c r="RD21" s="236"/>
      <c r="RE21" s="237">
        <v>43160</v>
      </c>
      <c r="RF21" s="238" t="s">
        <v>35</v>
      </c>
      <c r="RG21" s="233"/>
      <c r="RH21" s="236"/>
      <c r="RI21" s="237">
        <v>43160</v>
      </c>
      <c r="RJ21" s="238" t="s">
        <v>35</v>
      </c>
      <c r="RK21" s="233"/>
      <c r="RL21" s="236"/>
      <c r="RM21" s="237">
        <v>43160</v>
      </c>
      <c r="RN21" s="238" t="s">
        <v>35</v>
      </c>
      <c r="RO21" s="233"/>
      <c r="RP21" s="236"/>
      <c r="RQ21" s="237">
        <v>43160</v>
      </c>
      <c r="RR21" s="238" t="s">
        <v>35</v>
      </c>
      <c r="RS21" s="233"/>
      <c r="RT21" s="236"/>
      <c r="RU21" s="237">
        <v>43160</v>
      </c>
      <c r="RV21" s="238" t="s">
        <v>35</v>
      </c>
      <c r="RW21" s="233"/>
      <c r="RX21" s="236"/>
      <c r="RY21" s="237">
        <v>43160</v>
      </c>
      <c r="RZ21" s="238" t="s">
        <v>35</v>
      </c>
      <c r="SA21" s="233"/>
      <c r="SB21" s="236"/>
      <c r="SC21" s="237">
        <v>43160</v>
      </c>
      <c r="SD21" s="238" t="s">
        <v>35</v>
      </c>
      <c r="SE21" s="233"/>
      <c r="SF21" s="236"/>
      <c r="SG21" s="237">
        <v>43160</v>
      </c>
      <c r="SH21" s="238" t="s">
        <v>35</v>
      </c>
      <c r="SI21" s="233"/>
      <c r="SJ21" s="236"/>
      <c r="SK21" s="237">
        <v>43160</v>
      </c>
      <c r="SL21" s="238" t="s">
        <v>35</v>
      </c>
      <c r="SM21" s="233"/>
      <c r="SN21" s="236"/>
      <c r="SO21" s="237">
        <v>43160</v>
      </c>
      <c r="SP21" s="238" t="s">
        <v>35</v>
      </c>
      <c r="SQ21" s="233"/>
      <c r="SR21" s="236"/>
      <c r="SS21" s="237">
        <v>43160</v>
      </c>
      <c r="ST21" s="238" t="s">
        <v>35</v>
      </c>
      <c r="SU21" s="233"/>
      <c r="SV21" s="236"/>
      <c r="SW21" s="237">
        <v>43160</v>
      </c>
      <c r="SX21" s="238" t="s">
        <v>35</v>
      </c>
      <c r="SY21" s="233"/>
      <c r="SZ21" s="236"/>
      <c r="TA21" s="237">
        <v>43160</v>
      </c>
      <c r="TB21" s="238" t="s">
        <v>35</v>
      </c>
      <c r="TC21" s="233"/>
      <c r="TD21" s="236"/>
      <c r="TE21" s="237">
        <v>43160</v>
      </c>
      <c r="TF21" s="238" t="s">
        <v>35</v>
      </c>
      <c r="TG21" s="233"/>
      <c r="TH21" s="236"/>
      <c r="TI21" s="237">
        <v>43160</v>
      </c>
      <c r="TJ21" s="238" t="s">
        <v>35</v>
      </c>
      <c r="TK21" s="233"/>
      <c r="TL21" s="236"/>
      <c r="TM21" s="237">
        <v>43160</v>
      </c>
      <c r="TN21" s="238" t="s">
        <v>35</v>
      </c>
      <c r="TO21" s="233"/>
      <c r="TP21" s="236"/>
      <c r="TQ21" s="237">
        <v>43160</v>
      </c>
      <c r="TR21" s="238" t="s">
        <v>35</v>
      </c>
      <c r="TS21" s="233"/>
      <c r="TT21" s="236"/>
      <c r="TU21" s="237">
        <v>43160</v>
      </c>
      <c r="TV21" s="238" t="s">
        <v>35</v>
      </c>
      <c r="TW21" s="233"/>
      <c r="TX21" s="236"/>
      <c r="TY21" s="237">
        <v>43160</v>
      </c>
      <c r="TZ21" s="238" t="s">
        <v>35</v>
      </c>
      <c r="UA21" s="233"/>
      <c r="UB21" s="236"/>
      <c r="UC21" s="237">
        <v>43160</v>
      </c>
      <c r="UD21" s="238" t="s">
        <v>35</v>
      </c>
      <c r="UE21" s="233"/>
      <c r="UF21" s="236"/>
      <c r="UG21" s="237">
        <v>43160</v>
      </c>
      <c r="UH21" s="238" t="s">
        <v>35</v>
      </c>
      <c r="UI21" s="233"/>
      <c r="UJ21" s="236"/>
      <c r="UK21" s="237">
        <v>43160</v>
      </c>
      <c r="UL21" s="238" t="s">
        <v>35</v>
      </c>
      <c r="UM21" s="233"/>
      <c r="UN21" s="236"/>
      <c r="UO21" s="237">
        <v>43160</v>
      </c>
      <c r="UP21" s="238" t="s">
        <v>35</v>
      </c>
      <c r="UQ21" s="233"/>
      <c r="UR21" s="236"/>
      <c r="US21" s="237">
        <v>43160</v>
      </c>
      <c r="UT21" s="238" t="s">
        <v>35</v>
      </c>
      <c r="UU21" s="233"/>
      <c r="UV21" s="236"/>
      <c r="UW21" s="237">
        <v>43160</v>
      </c>
      <c r="UX21" s="238" t="s">
        <v>35</v>
      </c>
      <c r="UY21" s="233"/>
      <c r="UZ21" s="236"/>
      <c r="VA21" s="237">
        <v>43160</v>
      </c>
      <c r="VB21" s="238" t="s">
        <v>35</v>
      </c>
      <c r="VC21" s="233"/>
      <c r="VD21" s="236"/>
      <c r="VE21" s="237">
        <v>43160</v>
      </c>
      <c r="VF21" s="238" t="s">
        <v>35</v>
      </c>
      <c r="VG21" s="233"/>
      <c r="VH21" s="236"/>
      <c r="VI21" s="237">
        <v>43160</v>
      </c>
      <c r="VJ21" s="238" t="s">
        <v>35</v>
      </c>
      <c r="VK21" s="233"/>
      <c r="VL21" s="236"/>
      <c r="VM21" s="237">
        <v>43160</v>
      </c>
      <c r="VN21" s="238" t="s">
        <v>35</v>
      </c>
      <c r="VO21" s="233"/>
      <c r="VP21" s="236"/>
      <c r="VQ21" s="237">
        <v>43160</v>
      </c>
      <c r="VR21" s="238" t="s">
        <v>35</v>
      </c>
      <c r="VS21" s="233"/>
      <c r="VT21" s="236"/>
      <c r="VU21" s="237">
        <v>43160</v>
      </c>
      <c r="VV21" s="238" t="s">
        <v>35</v>
      </c>
      <c r="VW21" s="233"/>
      <c r="VX21" s="236"/>
      <c r="VY21" s="237">
        <v>43160</v>
      </c>
      <c r="VZ21" s="238" t="s">
        <v>35</v>
      </c>
      <c r="WA21" s="233"/>
      <c r="WB21" s="236"/>
      <c r="WC21" s="237">
        <v>43160</v>
      </c>
      <c r="WD21" s="238" t="s">
        <v>35</v>
      </c>
      <c r="WE21" s="233"/>
      <c r="WF21" s="236"/>
      <c r="WG21" s="237">
        <v>43160</v>
      </c>
      <c r="WH21" s="238" t="s">
        <v>35</v>
      </c>
      <c r="WI21" s="233"/>
      <c r="WJ21" s="236"/>
      <c r="WK21" s="237">
        <v>43160</v>
      </c>
      <c r="WL21" s="238" t="s">
        <v>35</v>
      </c>
      <c r="WM21" s="233"/>
      <c r="WN21" s="236"/>
      <c r="WO21" s="237">
        <v>43160</v>
      </c>
      <c r="WP21" s="238" t="s">
        <v>35</v>
      </c>
      <c r="WQ21" s="233"/>
      <c r="WR21" s="236"/>
      <c r="WS21" s="237">
        <v>43160</v>
      </c>
      <c r="WT21" s="238" t="s">
        <v>35</v>
      </c>
      <c r="WU21" s="233"/>
      <c r="WV21" s="236"/>
      <c r="WW21" s="237">
        <v>43160</v>
      </c>
      <c r="WX21" s="238" t="s">
        <v>35</v>
      </c>
      <c r="WY21" s="233"/>
      <c r="WZ21" s="236"/>
      <c r="XA21" s="237">
        <v>43160</v>
      </c>
      <c r="XB21" s="238" t="s">
        <v>35</v>
      </c>
      <c r="XC21" s="233"/>
      <c r="XD21" s="236"/>
      <c r="XE21" s="237">
        <v>43160</v>
      </c>
      <c r="XF21" s="238" t="s">
        <v>35</v>
      </c>
      <c r="XG21" s="233"/>
      <c r="XH21" s="236"/>
      <c r="XI21" s="237">
        <v>43160</v>
      </c>
      <c r="XJ21" s="238" t="s">
        <v>35</v>
      </c>
      <c r="XK21" s="233"/>
      <c r="XL21" s="236"/>
      <c r="XM21" s="237">
        <v>43160</v>
      </c>
      <c r="XN21" s="238" t="s">
        <v>35</v>
      </c>
      <c r="XO21" s="233"/>
      <c r="XP21" s="236"/>
      <c r="XQ21" s="237">
        <v>43160</v>
      </c>
      <c r="XR21" s="238" t="s">
        <v>35</v>
      </c>
      <c r="XS21" s="233"/>
      <c r="XT21" s="236"/>
      <c r="XU21" s="237">
        <v>43160</v>
      </c>
      <c r="XV21" s="238" t="s">
        <v>35</v>
      </c>
      <c r="XW21" s="233"/>
      <c r="XX21" s="236"/>
      <c r="XY21" s="237">
        <v>43160</v>
      </c>
      <c r="XZ21" s="238" t="s">
        <v>35</v>
      </c>
      <c r="YA21" s="233"/>
      <c r="YB21" s="236"/>
      <c r="YC21" s="237">
        <v>43160</v>
      </c>
      <c r="YD21" s="238" t="s">
        <v>35</v>
      </c>
      <c r="YE21" s="233"/>
      <c r="YF21" s="236"/>
      <c r="YG21" s="237">
        <v>43160</v>
      </c>
      <c r="YH21" s="238" t="s">
        <v>35</v>
      </c>
      <c r="YI21" s="233"/>
      <c r="YJ21" s="236"/>
      <c r="YK21" s="237">
        <v>43160</v>
      </c>
      <c r="YL21" s="238" t="s">
        <v>35</v>
      </c>
      <c r="YM21" s="233"/>
      <c r="YN21" s="236"/>
      <c r="YO21" s="237">
        <v>43160</v>
      </c>
      <c r="YP21" s="238" t="s">
        <v>35</v>
      </c>
      <c r="YQ21" s="233"/>
      <c r="YR21" s="236"/>
      <c r="YS21" s="237">
        <v>43160</v>
      </c>
      <c r="YT21" s="238" t="s">
        <v>35</v>
      </c>
      <c r="YU21" s="233"/>
      <c r="YV21" s="236"/>
      <c r="YW21" s="237">
        <v>43160</v>
      </c>
      <c r="YX21" s="238" t="s">
        <v>35</v>
      </c>
      <c r="YY21" s="233"/>
      <c r="YZ21" s="236"/>
      <c r="ZA21" s="237">
        <v>43160</v>
      </c>
      <c r="ZB21" s="238" t="s">
        <v>35</v>
      </c>
      <c r="ZC21" s="233"/>
      <c r="ZD21" s="236"/>
      <c r="ZE21" s="237">
        <v>43160</v>
      </c>
      <c r="ZF21" s="238" t="s">
        <v>35</v>
      </c>
      <c r="ZG21" s="233"/>
      <c r="ZH21" s="236"/>
      <c r="ZI21" s="237">
        <v>43160</v>
      </c>
      <c r="ZJ21" s="238" t="s">
        <v>35</v>
      </c>
      <c r="ZK21" s="233"/>
      <c r="ZL21" s="236"/>
      <c r="ZM21" s="237">
        <v>43160</v>
      </c>
      <c r="ZN21" s="238" t="s">
        <v>35</v>
      </c>
      <c r="ZO21" s="233"/>
      <c r="ZP21" s="236"/>
      <c r="ZQ21" s="237">
        <v>43160</v>
      </c>
      <c r="ZR21" s="238" t="s">
        <v>35</v>
      </c>
      <c r="ZS21" s="233"/>
      <c r="ZT21" s="236"/>
      <c r="ZU21" s="237">
        <v>43160</v>
      </c>
      <c r="ZV21" s="238" t="s">
        <v>35</v>
      </c>
      <c r="ZW21" s="233"/>
      <c r="ZX21" s="236"/>
      <c r="ZY21" s="237">
        <v>43160</v>
      </c>
      <c r="ZZ21" s="238" t="s">
        <v>35</v>
      </c>
      <c r="AAA21" s="233"/>
      <c r="AAB21" s="236"/>
      <c r="AAC21" s="237">
        <v>43160</v>
      </c>
      <c r="AAD21" s="238" t="s">
        <v>35</v>
      </c>
      <c r="AAE21" s="233"/>
      <c r="AAF21" s="236"/>
      <c r="AAG21" s="237">
        <v>43160</v>
      </c>
      <c r="AAH21" s="238" t="s">
        <v>35</v>
      </c>
      <c r="AAI21" s="233"/>
      <c r="AAJ21" s="236"/>
      <c r="AAK21" s="237">
        <v>43160</v>
      </c>
      <c r="AAL21" s="238" t="s">
        <v>35</v>
      </c>
      <c r="AAM21" s="233"/>
      <c r="AAN21" s="236"/>
      <c r="AAO21" s="237">
        <v>43160</v>
      </c>
      <c r="AAP21" s="238" t="s">
        <v>35</v>
      </c>
      <c r="AAQ21" s="233"/>
      <c r="AAR21" s="236"/>
      <c r="AAS21" s="237">
        <v>43160</v>
      </c>
      <c r="AAT21" s="238" t="s">
        <v>35</v>
      </c>
      <c r="AAU21" s="233"/>
      <c r="AAV21" s="236"/>
      <c r="AAW21" s="237">
        <v>43160</v>
      </c>
      <c r="AAX21" s="238" t="s">
        <v>35</v>
      </c>
      <c r="AAY21" s="233"/>
      <c r="AAZ21" s="236"/>
      <c r="ABA21" s="237">
        <v>43160</v>
      </c>
      <c r="ABB21" s="238" t="s">
        <v>35</v>
      </c>
      <c r="ABC21" s="233"/>
      <c r="ABD21" s="236"/>
      <c r="ABE21" s="237">
        <v>43160</v>
      </c>
      <c r="ABF21" s="238" t="s">
        <v>35</v>
      </c>
      <c r="ABG21" s="233"/>
      <c r="ABH21" s="236"/>
      <c r="ABI21" s="237">
        <v>43160</v>
      </c>
      <c r="ABJ21" s="238" t="s">
        <v>35</v>
      </c>
      <c r="ABK21" s="233"/>
      <c r="ABL21" s="236"/>
      <c r="ABM21" s="237">
        <v>43160</v>
      </c>
      <c r="ABN21" s="238" t="s">
        <v>35</v>
      </c>
      <c r="ABO21" s="233"/>
      <c r="ABP21" s="236"/>
      <c r="ABQ21" s="237">
        <v>43160</v>
      </c>
      <c r="ABR21" s="238" t="s">
        <v>35</v>
      </c>
      <c r="ABS21" s="233"/>
      <c r="ABT21" s="236"/>
      <c r="ABU21" s="237">
        <v>43160</v>
      </c>
      <c r="ABV21" s="238" t="s">
        <v>35</v>
      </c>
      <c r="ABW21" s="233"/>
      <c r="ABX21" s="236"/>
      <c r="ABY21" s="237">
        <v>43160</v>
      </c>
      <c r="ABZ21" s="238" t="s">
        <v>35</v>
      </c>
      <c r="ACA21" s="233"/>
      <c r="ACB21" s="236"/>
      <c r="ACC21" s="237">
        <v>43160</v>
      </c>
      <c r="ACD21" s="238" t="s">
        <v>35</v>
      </c>
      <c r="ACE21" s="233"/>
      <c r="ACF21" s="236"/>
      <c r="ACG21" s="237">
        <v>43160</v>
      </c>
      <c r="ACH21" s="238" t="s">
        <v>35</v>
      </c>
      <c r="ACI21" s="233"/>
      <c r="ACJ21" s="236"/>
      <c r="ACK21" s="237">
        <v>43160</v>
      </c>
      <c r="ACL21" s="238" t="s">
        <v>35</v>
      </c>
      <c r="ACM21" s="233"/>
      <c r="ACN21" s="236"/>
      <c r="ACO21" s="237">
        <v>43160</v>
      </c>
      <c r="ACP21" s="238" t="s">
        <v>35</v>
      </c>
      <c r="ACQ21" s="233"/>
      <c r="ACR21" s="236"/>
      <c r="ACS21" s="237">
        <v>43160</v>
      </c>
      <c r="ACT21" s="238" t="s">
        <v>35</v>
      </c>
      <c r="ACU21" s="233"/>
      <c r="ACV21" s="236"/>
      <c r="ACW21" s="237">
        <v>43160</v>
      </c>
      <c r="ACX21" s="238" t="s">
        <v>35</v>
      </c>
      <c r="ACY21" s="233"/>
      <c r="ACZ21" s="236"/>
      <c r="ADA21" s="237">
        <v>43160</v>
      </c>
      <c r="ADB21" s="238" t="s">
        <v>35</v>
      </c>
      <c r="ADC21" s="233"/>
      <c r="ADD21" s="236"/>
      <c r="ADE21" s="237">
        <v>43160</v>
      </c>
      <c r="ADF21" s="238" t="s">
        <v>35</v>
      </c>
      <c r="ADG21" s="233"/>
      <c r="ADH21" s="236"/>
      <c r="ADI21" s="237">
        <v>43160</v>
      </c>
      <c r="ADJ21" s="238" t="s">
        <v>35</v>
      </c>
      <c r="ADK21" s="233"/>
      <c r="ADL21" s="236"/>
      <c r="ADM21" s="237">
        <v>43160</v>
      </c>
      <c r="ADN21" s="238" t="s">
        <v>35</v>
      </c>
      <c r="ADO21" s="233"/>
      <c r="ADP21" s="236"/>
      <c r="ADQ21" s="237">
        <v>43160</v>
      </c>
      <c r="ADR21" s="238" t="s">
        <v>35</v>
      </c>
      <c r="ADS21" s="233"/>
      <c r="ADT21" s="236"/>
      <c r="ADU21" s="237">
        <v>43160</v>
      </c>
      <c r="ADV21" s="238" t="s">
        <v>35</v>
      </c>
      <c r="ADW21" s="233"/>
      <c r="ADX21" s="236"/>
      <c r="ADY21" s="237">
        <v>43160</v>
      </c>
      <c r="ADZ21" s="238" t="s">
        <v>35</v>
      </c>
      <c r="AEA21" s="233"/>
      <c r="AEB21" s="236"/>
      <c r="AEC21" s="237">
        <v>43160</v>
      </c>
      <c r="AED21" s="238" t="s">
        <v>35</v>
      </c>
      <c r="AEE21" s="233"/>
      <c r="AEF21" s="236"/>
      <c r="AEG21" s="237">
        <v>43160</v>
      </c>
      <c r="AEH21" s="238" t="s">
        <v>35</v>
      </c>
      <c r="AEI21" s="233"/>
      <c r="AEJ21" s="236"/>
      <c r="AEK21" s="237">
        <v>43160</v>
      </c>
      <c r="AEL21" s="238" t="s">
        <v>35</v>
      </c>
      <c r="AEM21" s="233"/>
      <c r="AEN21" s="236"/>
      <c r="AEO21" s="237">
        <v>43160</v>
      </c>
      <c r="AEP21" s="238" t="s">
        <v>35</v>
      </c>
      <c r="AEQ21" s="233"/>
      <c r="AER21" s="236"/>
      <c r="AES21" s="237">
        <v>43160</v>
      </c>
      <c r="AET21" s="238" t="s">
        <v>35</v>
      </c>
      <c r="AEU21" s="233"/>
      <c r="AEV21" s="236"/>
      <c r="AEW21" s="237">
        <v>43160</v>
      </c>
      <c r="AEX21" s="238" t="s">
        <v>35</v>
      </c>
      <c r="AEY21" s="233"/>
      <c r="AEZ21" s="236"/>
      <c r="AFA21" s="237">
        <v>43160</v>
      </c>
      <c r="AFB21" s="238" t="s">
        <v>35</v>
      </c>
      <c r="AFC21" s="233"/>
      <c r="AFD21" s="236"/>
      <c r="AFE21" s="237">
        <v>43160</v>
      </c>
      <c r="AFF21" s="238" t="s">
        <v>35</v>
      </c>
      <c r="AFG21" s="233"/>
      <c r="AFH21" s="236"/>
      <c r="AFI21" s="237">
        <v>43160</v>
      </c>
      <c r="AFJ21" s="238" t="s">
        <v>35</v>
      </c>
      <c r="AFK21" s="233"/>
      <c r="AFL21" s="236"/>
      <c r="AFM21" s="237">
        <v>43160</v>
      </c>
      <c r="AFN21" s="238" t="s">
        <v>35</v>
      </c>
      <c r="AFO21" s="233"/>
      <c r="AFP21" s="236"/>
      <c r="AFQ21" s="237">
        <v>43160</v>
      </c>
      <c r="AFR21" s="238" t="s">
        <v>35</v>
      </c>
      <c r="AFS21" s="233"/>
      <c r="AFT21" s="236"/>
      <c r="AFU21" s="237">
        <v>43160</v>
      </c>
      <c r="AFV21" s="238" t="s">
        <v>35</v>
      </c>
      <c r="AFW21" s="233"/>
      <c r="AFX21" s="236"/>
      <c r="AFY21" s="237">
        <v>43160</v>
      </c>
      <c r="AFZ21" s="238" t="s">
        <v>35</v>
      </c>
      <c r="AGA21" s="233"/>
      <c r="AGB21" s="236"/>
      <c r="AGC21" s="237">
        <v>43160</v>
      </c>
      <c r="AGD21" s="238" t="s">
        <v>35</v>
      </c>
      <c r="AGE21" s="233"/>
      <c r="AGF21" s="236"/>
      <c r="AGG21" s="237">
        <v>43160</v>
      </c>
      <c r="AGH21" s="238" t="s">
        <v>35</v>
      </c>
      <c r="AGI21" s="233"/>
      <c r="AGJ21" s="236"/>
      <c r="AGK21" s="237">
        <v>43160</v>
      </c>
      <c r="AGL21" s="238" t="s">
        <v>35</v>
      </c>
      <c r="AGM21" s="233"/>
      <c r="AGN21" s="236"/>
      <c r="AGO21" s="237">
        <v>43160</v>
      </c>
      <c r="AGP21" s="238" t="s">
        <v>35</v>
      </c>
      <c r="AGQ21" s="233"/>
      <c r="AGR21" s="236"/>
      <c r="AGS21" s="237">
        <v>43160</v>
      </c>
      <c r="AGT21" s="238" t="s">
        <v>35</v>
      </c>
      <c r="AGU21" s="233"/>
      <c r="AGV21" s="236"/>
      <c r="AGW21" s="237">
        <v>43160</v>
      </c>
      <c r="AGX21" s="238" t="s">
        <v>35</v>
      </c>
      <c r="AGY21" s="233"/>
      <c r="AGZ21" s="236"/>
      <c r="AHA21" s="237">
        <v>43160</v>
      </c>
      <c r="AHB21" s="238" t="s">
        <v>35</v>
      </c>
      <c r="AHC21" s="233"/>
      <c r="AHD21" s="236"/>
      <c r="AHE21" s="237">
        <v>43160</v>
      </c>
      <c r="AHF21" s="238" t="s">
        <v>35</v>
      </c>
      <c r="AHG21" s="233"/>
      <c r="AHH21" s="236"/>
      <c r="AHI21" s="237">
        <v>43160</v>
      </c>
      <c r="AHJ21" s="238" t="s">
        <v>35</v>
      </c>
      <c r="AHK21" s="233"/>
      <c r="AHL21" s="236"/>
      <c r="AHM21" s="237">
        <v>43160</v>
      </c>
      <c r="AHN21" s="238" t="s">
        <v>35</v>
      </c>
      <c r="AHO21" s="233"/>
      <c r="AHP21" s="236"/>
      <c r="AHQ21" s="237">
        <v>43160</v>
      </c>
      <c r="AHR21" s="238" t="s">
        <v>35</v>
      </c>
      <c r="AHS21" s="233"/>
      <c r="AHT21" s="236"/>
      <c r="AHU21" s="237">
        <v>43160</v>
      </c>
      <c r="AHV21" s="238" t="s">
        <v>35</v>
      </c>
      <c r="AHW21" s="233"/>
      <c r="AHX21" s="236"/>
      <c r="AHY21" s="237">
        <v>43160</v>
      </c>
      <c r="AHZ21" s="238" t="s">
        <v>35</v>
      </c>
      <c r="AIA21" s="233"/>
      <c r="AIB21" s="236"/>
      <c r="AIC21" s="237">
        <v>43160</v>
      </c>
      <c r="AID21" s="238" t="s">
        <v>35</v>
      </c>
      <c r="AIE21" s="233"/>
      <c r="AIF21" s="236"/>
      <c r="AIG21" s="237">
        <v>43160</v>
      </c>
      <c r="AIH21" s="238" t="s">
        <v>35</v>
      </c>
      <c r="AII21" s="233"/>
      <c r="AIJ21" s="236"/>
      <c r="AIK21" s="237">
        <v>43160</v>
      </c>
      <c r="AIL21" s="238" t="s">
        <v>35</v>
      </c>
      <c r="AIM21" s="233"/>
      <c r="AIN21" s="236"/>
      <c r="AIO21" s="237">
        <v>43160</v>
      </c>
      <c r="AIP21" s="238" t="s">
        <v>35</v>
      </c>
      <c r="AIQ21" s="233"/>
      <c r="AIR21" s="236"/>
      <c r="AIS21" s="237">
        <v>43160</v>
      </c>
      <c r="AIT21" s="238" t="s">
        <v>35</v>
      </c>
      <c r="AIU21" s="233"/>
      <c r="AIV21" s="236"/>
      <c r="AIW21" s="237">
        <v>43160</v>
      </c>
      <c r="AIX21" s="238" t="s">
        <v>35</v>
      </c>
      <c r="AIY21" s="233"/>
      <c r="AIZ21" s="236"/>
      <c r="AJA21" s="237">
        <v>43160</v>
      </c>
      <c r="AJB21" s="238" t="s">
        <v>35</v>
      </c>
      <c r="AJC21" s="233"/>
      <c r="AJD21" s="236"/>
      <c r="AJE21" s="237">
        <v>43160</v>
      </c>
      <c r="AJF21" s="238" t="s">
        <v>35</v>
      </c>
      <c r="AJG21" s="233"/>
      <c r="AJH21" s="236"/>
      <c r="AJI21" s="237">
        <v>43160</v>
      </c>
      <c r="AJJ21" s="238" t="s">
        <v>35</v>
      </c>
      <c r="AJK21" s="233"/>
      <c r="AJL21" s="236"/>
      <c r="AJM21" s="237">
        <v>43160</v>
      </c>
      <c r="AJN21" s="238" t="s">
        <v>35</v>
      </c>
      <c r="AJO21" s="233"/>
      <c r="AJP21" s="236"/>
      <c r="AJQ21" s="237">
        <v>43160</v>
      </c>
      <c r="AJR21" s="238" t="s">
        <v>35</v>
      </c>
      <c r="AJS21" s="233"/>
      <c r="AJT21" s="236"/>
      <c r="AJU21" s="237">
        <v>43160</v>
      </c>
      <c r="AJV21" s="238" t="s">
        <v>35</v>
      </c>
      <c r="AJW21" s="233"/>
      <c r="AJX21" s="236"/>
      <c r="AJY21" s="237">
        <v>43160</v>
      </c>
      <c r="AJZ21" s="238" t="s">
        <v>35</v>
      </c>
      <c r="AKA21" s="233"/>
      <c r="AKB21" s="236"/>
      <c r="AKC21" s="237">
        <v>43160</v>
      </c>
      <c r="AKD21" s="238" t="s">
        <v>35</v>
      </c>
      <c r="AKE21" s="233"/>
      <c r="AKF21" s="236"/>
      <c r="AKG21" s="237">
        <v>43160</v>
      </c>
      <c r="AKH21" s="238" t="s">
        <v>35</v>
      </c>
      <c r="AKI21" s="233"/>
      <c r="AKJ21" s="236"/>
      <c r="AKK21" s="237">
        <v>43160</v>
      </c>
      <c r="AKL21" s="238" t="s">
        <v>35</v>
      </c>
      <c r="AKM21" s="233"/>
      <c r="AKN21" s="236"/>
      <c r="AKO21" s="237">
        <v>43160</v>
      </c>
      <c r="AKP21" s="238" t="s">
        <v>35</v>
      </c>
      <c r="AKQ21" s="233"/>
      <c r="AKR21" s="236"/>
      <c r="AKS21" s="237">
        <v>43160</v>
      </c>
      <c r="AKT21" s="238" t="s">
        <v>35</v>
      </c>
      <c r="AKU21" s="233"/>
      <c r="AKV21" s="236"/>
      <c r="AKW21" s="237">
        <v>43160</v>
      </c>
      <c r="AKX21" s="238" t="s">
        <v>35</v>
      </c>
      <c r="AKY21" s="233"/>
      <c r="AKZ21" s="236"/>
      <c r="ALA21" s="237">
        <v>43160</v>
      </c>
      <c r="ALB21" s="238" t="s">
        <v>35</v>
      </c>
      <c r="ALC21" s="233"/>
      <c r="ALD21" s="236"/>
      <c r="ALE21" s="237">
        <v>43160</v>
      </c>
      <c r="ALF21" s="238" t="s">
        <v>35</v>
      </c>
      <c r="ALG21" s="233"/>
      <c r="ALH21" s="236"/>
      <c r="ALI21" s="237">
        <v>43160</v>
      </c>
      <c r="ALJ21" s="238" t="s">
        <v>35</v>
      </c>
      <c r="ALK21" s="233"/>
      <c r="ALL21" s="236"/>
      <c r="ALM21" s="237">
        <v>43160</v>
      </c>
      <c r="ALN21" s="238" t="s">
        <v>35</v>
      </c>
      <c r="ALO21" s="233"/>
      <c r="ALP21" s="236"/>
      <c r="ALQ21" s="237">
        <v>43160</v>
      </c>
      <c r="ALR21" s="238" t="s">
        <v>35</v>
      </c>
      <c r="ALS21" s="233"/>
      <c r="ALT21" s="236"/>
      <c r="ALU21" s="237">
        <v>43160</v>
      </c>
      <c r="ALV21" s="238" t="s">
        <v>35</v>
      </c>
      <c r="ALW21" s="233"/>
      <c r="ALX21" s="236"/>
      <c r="ALY21" s="237">
        <v>43160</v>
      </c>
      <c r="ALZ21" s="238" t="s">
        <v>35</v>
      </c>
      <c r="AMA21" s="233"/>
      <c r="AMB21" s="236"/>
      <c r="AMC21" s="237">
        <v>43160</v>
      </c>
      <c r="AMD21" s="238" t="s">
        <v>35</v>
      </c>
      <c r="AME21" s="233"/>
      <c r="AMF21" s="236"/>
      <c r="AMG21" s="237">
        <v>43160</v>
      </c>
      <c r="AMH21" s="238" t="s">
        <v>35</v>
      </c>
      <c r="AMI21" s="233"/>
      <c r="AMJ21" s="236"/>
      <c r="AMK21" s="237">
        <v>43160</v>
      </c>
      <c r="AML21" s="238" t="s">
        <v>35</v>
      </c>
      <c r="AMM21" s="233"/>
      <c r="AMN21" s="236"/>
      <c r="AMO21" s="237">
        <v>43160</v>
      </c>
      <c r="AMP21" s="238" t="s">
        <v>35</v>
      </c>
      <c r="AMQ21" s="233"/>
      <c r="AMR21" s="236"/>
      <c r="AMS21" s="237">
        <v>43160</v>
      </c>
      <c r="AMT21" s="238" t="s">
        <v>35</v>
      </c>
      <c r="AMU21" s="233"/>
      <c r="AMV21" s="236"/>
      <c r="AMW21" s="237">
        <v>43160</v>
      </c>
      <c r="AMX21" s="238" t="s">
        <v>35</v>
      </c>
      <c r="AMY21" s="233"/>
      <c r="AMZ21" s="236"/>
      <c r="ANA21" s="237">
        <v>43160</v>
      </c>
      <c r="ANB21" s="238" t="s">
        <v>35</v>
      </c>
      <c r="ANC21" s="233"/>
      <c r="AND21" s="236"/>
      <c r="ANE21" s="237">
        <v>43160</v>
      </c>
      <c r="ANF21" s="238" t="s">
        <v>35</v>
      </c>
      <c r="ANG21" s="233"/>
      <c r="ANH21" s="236"/>
      <c r="ANI21" s="237">
        <v>43160</v>
      </c>
      <c r="ANJ21" s="238" t="s">
        <v>35</v>
      </c>
      <c r="ANK21" s="233"/>
      <c r="ANL21" s="236"/>
      <c r="ANM21" s="237">
        <v>43160</v>
      </c>
      <c r="ANN21" s="238" t="s">
        <v>35</v>
      </c>
      <c r="ANO21" s="233"/>
      <c r="ANP21" s="236"/>
      <c r="ANQ21" s="237">
        <v>43160</v>
      </c>
      <c r="ANR21" s="238" t="s">
        <v>35</v>
      </c>
      <c r="ANS21" s="233"/>
      <c r="ANT21" s="236"/>
      <c r="ANU21" s="237">
        <v>43160</v>
      </c>
      <c r="ANV21" s="238" t="s">
        <v>35</v>
      </c>
      <c r="ANW21" s="233"/>
      <c r="ANX21" s="236"/>
      <c r="ANY21" s="237">
        <v>43160</v>
      </c>
      <c r="ANZ21" s="238" t="s">
        <v>35</v>
      </c>
      <c r="AOA21" s="233"/>
      <c r="AOB21" s="236"/>
      <c r="AOC21" s="237">
        <v>43160</v>
      </c>
      <c r="AOD21" s="238" t="s">
        <v>35</v>
      </c>
      <c r="AOE21" s="233"/>
      <c r="AOF21" s="236"/>
      <c r="AOG21" s="237">
        <v>43160</v>
      </c>
      <c r="AOH21" s="238" t="s">
        <v>35</v>
      </c>
      <c r="AOI21" s="233"/>
      <c r="AOJ21" s="236"/>
      <c r="AOK21" s="237">
        <v>43160</v>
      </c>
      <c r="AOL21" s="238" t="s">
        <v>35</v>
      </c>
      <c r="AOM21" s="233"/>
      <c r="AON21" s="236"/>
      <c r="AOO21" s="237">
        <v>43160</v>
      </c>
      <c r="AOP21" s="238" t="s">
        <v>35</v>
      </c>
      <c r="AOQ21" s="233"/>
      <c r="AOR21" s="236"/>
      <c r="AOS21" s="237">
        <v>43160</v>
      </c>
      <c r="AOT21" s="238" t="s">
        <v>35</v>
      </c>
      <c r="AOU21" s="233"/>
      <c r="AOV21" s="236"/>
      <c r="AOW21" s="237">
        <v>43160</v>
      </c>
      <c r="AOX21" s="238" t="s">
        <v>35</v>
      </c>
      <c r="AOY21" s="233"/>
      <c r="AOZ21" s="236"/>
      <c r="APA21" s="237">
        <v>43160</v>
      </c>
      <c r="APB21" s="238" t="s">
        <v>35</v>
      </c>
      <c r="APC21" s="233"/>
      <c r="APD21" s="236"/>
      <c r="APE21" s="237">
        <v>43160</v>
      </c>
      <c r="APF21" s="238" t="s">
        <v>35</v>
      </c>
      <c r="APG21" s="233"/>
      <c r="APH21" s="236"/>
      <c r="API21" s="237">
        <v>43160</v>
      </c>
      <c r="APJ21" s="238" t="s">
        <v>35</v>
      </c>
      <c r="APK21" s="233"/>
      <c r="APL21" s="236"/>
      <c r="APM21" s="237">
        <v>43160</v>
      </c>
      <c r="APN21" s="238" t="s">
        <v>35</v>
      </c>
      <c r="APO21" s="233"/>
      <c r="APP21" s="236"/>
      <c r="APQ21" s="237">
        <v>43160</v>
      </c>
      <c r="APR21" s="238" t="s">
        <v>35</v>
      </c>
      <c r="APS21" s="233"/>
      <c r="APT21" s="236"/>
      <c r="APU21" s="237">
        <v>43160</v>
      </c>
      <c r="APV21" s="238" t="s">
        <v>35</v>
      </c>
      <c r="APW21" s="233"/>
      <c r="APX21" s="236"/>
      <c r="APY21" s="237">
        <v>43160</v>
      </c>
      <c r="APZ21" s="238" t="s">
        <v>35</v>
      </c>
      <c r="AQA21" s="233"/>
      <c r="AQB21" s="236"/>
      <c r="AQC21" s="237">
        <v>43160</v>
      </c>
      <c r="AQD21" s="238" t="s">
        <v>35</v>
      </c>
      <c r="AQE21" s="233"/>
      <c r="AQF21" s="236"/>
      <c r="AQG21" s="237">
        <v>43160</v>
      </c>
      <c r="AQH21" s="238" t="s">
        <v>35</v>
      </c>
      <c r="AQI21" s="233"/>
      <c r="AQJ21" s="236"/>
      <c r="AQK21" s="237">
        <v>43160</v>
      </c>
      <c r="AQL21" s="238" t="s">
        <v>35</v>
      </c>
      <c r="AQM21" s="233"/>
      <c r="AQN21" s="236"/>
      <c r="AQO21" s="237">
        <v>43160</v>
      </c>
      <c r="AQP21" s="238" t="s">
        <v>35</v>
      </c>
      <c r="AQQ21" s="233"/>
      <c r="AQR21" s="236"/>
      <c r="AQS21" s="237">
        <v>43160</v>
      </c>
      <c r="AQT21" s="238" t="s">
        <v>35</v>
      </c>
      <c r="AQU21" s="233"/>
      <c r="AQV21" s="236"/>
      <c r="AQW21" s="237">
        <v>43160</v>
      </c>
      <c r="AQX21" s="238" t="s">
        <v>35</v>
      </c>
      <c r="AQY21" s="233"/>
      <c r="AQZ21" s="236"/>
      <c r="ARA21" s="237">
        <v>43160</v>
      </c>
      <c r="ARB21" s="238" t="s">
        <v>35</v>
      </c>
      <c r="ARC21" s="233"/>
      <c r="ARD21" s="236"/>
      <c r="UDO21" s="239"/>
      <c r="UDP21" s="239"/>
      <c r="UWQ21" s="239"/>
      <c r="UWR21" s="239"/>
    </row>
    <row r="22" spans="1:16192" x14ac:dyDescent="0.25">
      <c r="A22" s="118">
        <v>42301</v>
      </c>
      <c r="B22" s="229"/>
      <c r="C22" s="79" t="s">
        <v>2580</v>
      </c>
      <c r="D22" s="72"/>
      <c r="E22" s="72">
        <v>11000</v>
      </c>
      <c r="F22" s="240"/>
      <c r="G22" s="241"/>
      <c r="H22" s="242"/>
      <c r="I22" s="234"/>
      <c r="J22" s="235"/>
      <c r="GU22" s="233"/>
      <c r="GV22" s="236">
        <v>730000</v>
      </c>
      <c r="GW22" s="237">
        <v>43161</v>
      </c>
      <c r="GX22" s="238" t="s">
        <v>54</v>
      </c>
      <c r="GY22" s="233"/>
      <c r="GZ22" s="236">
        <v>730000</v>
      </c>
      <c r="HA22" s="237">
        <v>43161</v>
      </c>
      <c r="HB22" s="238" t="s">
        <v>54</v>
      </c>
      <c r="HC22" s="233"/>
      <c r="HD22" s="236">
        <v>730000</v>
      </c>
      <c r="HE22" s="237">
        <v>43161</v>
      </c>
      <c r="HF22" s="238" t="s">
        <v>54</v>
      </c>
      <c r="HG22" s="233"/>
      <c r="HH22" s="236">
        <v>730000</v>
      </c>
      <c r="HI22" s="237">
        <v>43161</v>
      </c>
      <c r="HJ22" s="238" t="s">
        <v>54</v>
      </c>
      <c r="HK22" s="233"/>
      <c r="HL22" s="236">
        <v>730000</v>
      </c>
      <c r="HM22" s="237">
        <v>43161</v>
      </c>
      <c r="HN22" s="238" t="s">
        <v>54</v>
      </c>
      <c r="HO22" s="233"/>
      <c r="HP22" s="236">
        <v>730000</v>
      </c>
      <c r="HQ22" s="237">
        <v>43161</v>
      </c>
      <c r="HR22" s="238" t="s">
        <v>54</v>
      </c>
      <c r="HS22" s="233"/>
      <c r="HT22" s="236">
        <v>730000</v>
      </c>
      <c r="HU22" s="237">
        <v>43161</v>
      </c>
      <c r="HV22" s="238" t="s">
        <v>54</v>
      </c>
      <c r="HW22" s="233"/>
      <c r="HX22" s="236">
        <v>730000</v>
      </c>
      <c r="HY22" s="237">
        <v>43161</v>
      </c>
      <c r="HZ22" s="238" t="s">
        <v>54</v>
      </c>
      <c r="IA22" s="233"/>
      <c r="IB22" s="236">
        <v>730000</v>
      </c>
      <c r="IC22" s="237">
        <v>43161</v>
      </c>
      <c r="ID22" s="238" t="s">
        <v>54</v>
      </c>
      <c r="IE22" s="233"/>
      <c r="IF22" s="236">
        <v>730000</v>
      </c>
      <c r="IG22" s="237">
        <v>43161</v>
      </c>
      <c r="IH22" s="238" t="s">
        <v>54</v>
      </c>
      <c r="II22" s="233"/>
      <c r="IJ22" s="236">
        <v>730000</v>
      </c>
      <c r="IK22" s="237">
        <v>43161</v>
      </c>
      <c r="IL22" s="238" t="s">
        <v>54</v>
      </c>
      <c r="IM22" s="233"/>
      <c r="IN22" s="236">
        <v>730000</v>
      </c>
      <c r="IO22" s="237">
        <v>43161</v>
      </c>
      <c r="IP22" s="238" t="s">
        <v>54</v>
      </c>
      <c r="IQ22" s="233"/>
      <c r="IR22" s="236">
        <v>730000</v>
      </c>
      <c r="IS22" s="237">
        <v>43161</v>
      </c>
      <c r="IT22" s="238" t="s">
        <v>54</v>
      </c>
      <c r="IU22" s="233"/>
      <c r="IV22" s="236">
        <v>730000</v>
      </c>
      <c r="IW22" s="237">
        <v>43161</v>
      </c>
      <c r="IX22" s="238" t="s">
        <v>54</v>
      </c>
      <c r="IY22" s="233"/>
      <c r="IZ22" s="236">
        <v>730000</v>
      </c>
      <c r="JA22" s="237">
        <v>43161</v>
      </c>
      <c r="JB22" s="238" t="s">
        <v>54</v>
      </c>
      <c r="JC22" s="233"/>
      <c r="JD22" s="236">
        <v>730000</v>
      </c>
      <c r="JE22" s="237">
        <v>43161</v>
      </c>
      <c r="JF22" s="238" t="s">
        <v>54</v>
      </c>
      <c r="JG22" s="233"/>
      <c r="JH22" s="236">
        <v>730000</v>
      </c>
      <c r="JI22" s="237">
        <v>43161</v>
      </c>
      <c r="JJ22" s="238" t="s">
        <v>54</v>
      </c>
      <c r="JK22" s="233"/>
      <c r="JL22" s="236">
        <v>730000</v>
      </c>
      <c r="JM22" s="237">
        <v>43161</v>
      </c>
      <c r="JN22" s="238" t="s">
        <v>54</v>
      </c>
      <c r="JO22" s="233"/>
      <c r="JP22" s="236">
        <v>730000</v>
      </c>
      <c r="JQ22" s="237">
        <v>43161</v>
      </c>
      <c r="JR22" s="238" t="s">
        <v>54</v>
      </c>
      <c r="JS22" s="233"/>
      <c r="JT22" s="236">
        <v>730000</v>
      </c>
      <c r="JU22" s="237">
        <v>43161</v>
      </c>
      <c r="JV22" s="238" t="s">
        <v>54</v>
      </c>
      <c r="JW22" s="233"/>
      <c r="JX22" s="236">
        <v>730000</v>
      </c>
      <c r="JY22" s="237">
        <v>43161</v>
      </c>
      <c r="JZ22" s="238" t="s">
        <v>54</v>
      </c>
      <c r="KA22" s="233"/>
      <c r="KB22" s="236">
        <v>730000</v>
      </c>
      <c r="KC22" s="237">
        <v>43161</v>
      </c>
      <c r="KD22" s="238" t="s">
        <v>54</v>
      </c>
      <c r="KE22" s="233"/>
      <c r="KF22" s="236">
        <v>730000</v>
      </c>
      <c r="KG22" s="237">
        <v>43161</v>
      </c>
      <c r="KH22" s="238" t="s">
        <v>54</v>
      </c>
      <c r="KI22" s="233"/>
      <c r="KJ22" s="236">
        <v>730000</v>
      </c>
      <c r="KK22" s="237">
        <v>43161</v>
      </c>
      <c r="KL22" s="238" t="s">
        <v>54</v>
      </c>
      <c r="KM22" s="233"/>
      <c r="KN22" s="236">
        <v>730000</v>
      </c>
      <c r="KO22" s="237">
        <v>43161</v>
      </c>
      <c r="KP22" s="238" t="s">
        <v>54</v>
      </c>
      <c r="KQ22" s="233"/>
      <c r="KR22" s="236">
        <v>730000</v>
      </c>
      <c r="KS22" s="237">
        <v>43161</v>
      </c>
      <c r="KT22" s="238" t="s">
        <v>54</v>
      </c>
      <c r="KU22" s="233"/>
      <c r="KV22" s="236">
        <v>730000</v>
      </c>
      <c r="KW22" s="237">
        <v>43161</v>
      </c>
      <c r="KX22" s="238" t="s">
        <v>54</v>
      </c>
      <c r="KY22" s="233"/>
      <c r="KZ22" s="236">
        <v>730000</v>
      </c>
      <c r="LA22" s="237">
        <v>43161</v>
      </c>
      <c r="LB22" s="238" t="s">
        <v>54</v>
      </c>
      <c r="LC22" s="233"/>
      <c r="LD22" s="236">
        <v>730000</v>
      </c>
      <c r="LE22" s="237">
        <v>43161</v>
      </c>
      <c r="LF22" s="238" t="s">
        <v>54</v>
      </c>
      <c r="LG22" s="233"/>
      <c r="LH22" s="236">
        <v>730000</v>
      </c>
      <c r="LI22" s="237">
        <v>43161</v>
      </c>
      <c r="LJ22" s="238" t="s">
        <v>54</v>
      </c>
      <c r="LK22" s="233"/>
      <c r="LL22" s="236">
        <v>730000</v>
      </c>
      <c r="LM22" s="237">
        <v>43161</v>
      </c>
      <c r="LN22" s="238" t="s">
        <v>54</v>
      </c>
      <c r="LO22" s="233"/>
      <c r="LP22" s="236">
        <v>730000</v>
      </c>
      <c r="LQ22" s="237">
        <v>43161</v>
      </c>
      <c r="LR22" s="238" t="s">
        <v>54</v>
      </c>
      <c r="LS22" s="233"/>
      <c r="LT22" s="236">
        <v>730000</v>
      </c>
      <c r="LU22" s="237">
        <v>43161</v>
      </c>
      <c r="LV22" s="238" t="s">
        <v>54</v>
      </c>
      <c r="LW22" s="233"/>
      <c r="LX22" s="236">
        <v>730000</v>
      </c>
      <c r="LY22" s="237">
        <v>43161</v>
      </c>
      <c r="LZ22" s="238" t="s">
        <v>54</v>
      </c>
      <c r="MA22" s="233"/>
      <c r="MB22" s="236">
        <v>730000</v>
      </c>
      <c r="MC22" s="237">
        <v>43161</v>
      </c>
      <c r="MD22" s="238" t="s">
        <v>54</v>
      </c>
      <c r="ME22" s="233"/>
      <c r="MF22" s="236">
        <v>730000</v>
      </c>
      <c r="MG22" s="237">
        <v>43161</v>
      </c>
      <c r="MH22" s="238" t="s">
        <v>54</v>
      </c>
      <c r="MI22" s="233"/>
      <c r="MJ22" s="236">
        <v>730000</v>
      </c>
      <c r="MK22" s="237">
        <v>43161</v>
      </c>
      <c r="ML22" s="238" t="s">
        <v>54</v>
      </c>
      <c r="MM22" s="233"/>
      <c r="MN22" s="236">
        <v>730000</v>
      </c>
      <c r="MO22" s="237">
        <v>43161</v>
      </c>
      <c r="MP22" s="238" t="s">
        <v>54</v>
      </c>
      <c r="MQ22" s="233"/>
      <c r="MR22" s="236">
        <v>730000</v>
      </c>
      <c r="MS22" s="237">
        <v>43161</v>
      </c>
      <c r="MT22" s="238" t="s">
        <v>54</v>
      </c>
      <c r="MU22" s="233"/>
      <c r="MV22" s="236">
        <v>730000</v>
      </c>
      <c r="MW22" s="237">
        <v>43161</v>
      </c>
      <c r="MX22" s="238" t="s">
        <v>54</v>
      </c>
      <c r="MY22" s="233"/>
      <c r="MZ22" s="236">
        <v>730000</v>
      </c>
      <c r="NA22" s="237">
        <v>43161</v>
      </c>
      <c r="NB22" s="238" t="s">
        <v>54</v>
      </c>
      <c r="NC22" s="233"/>
      <c r="ND22" s="236">
        <v>730000</v>
      </c>
      <c r="NE22" s="237">
        <v>43161</v>
      </c>
      <c r="NF22" s="238" t="s">
        <v>54</v>
      </c>
      <c r="NG22" s="233"/>
      <c r="NH22" s="236">
        <v>730000</v>
      </c>
      <c r="NI22" s="237">
        <v>43161</v>
      </c>
      <c r="NJ22" s="238" t="s">
        <v>54</v>
      </c>
      <c r="NK22" s="233"/>
      <c r="NL22" s="236">
        <v>730000</v>
      </c>
      <c r="NM22" s="237">
        <v>43161</v>
      </c>
      <c r="NN22" s="238" t="s">
        <v>54</v>
      </c>
      <c r="NO22" s="233"/>
      <c r="NP22" s="236">
        <v>730000</v>
      </c>
      <c r="NQ22" s="237">
        <v>43161</v>
      </c>
      <c r="NR22" s="238" t="s">
        <v>54</v>
      </c>
      <c r="NS22" s="233"/>
      <c r="NT22" s="236">
        <v>730000</v>
      </c>
      <c r="NU22" s="237">
        <v>43161</v>
      </c>
      <c r="NV22" s="238" t="s">
        <v>54</v>
      </c>
      <c r="NW22" s="233"/>
      <c r="NX22" s="236">
        <v>730000</v>
      </c>
      <c r="NY22" s="237">
        <v>43161</v>
      </c>
      <c r="NZ22" s="238" t="s">
        <v>54</v>
      </c>
      <c r="OA22" s="233"/>
      <c r="OB22" s="236">
        <v>730000</v>
      </c>
      <c r="OC22" s="237">
        <v>43161</v>
      </c>
      <c r="OD22" s="238" t="s">
        <v>54</v>
      </c>
      <c r="OE22" s="233"/>
      <c r="OF22" s="236">
        <v>730000</v>
      </c>
      <c r="OG22" s="237">
        <v>43161</v>
      </c>
      <c r="OH22" s="238" t="s">
        <v>54</v>
      </c>
      <c r="OI22" s="233"/>
      <c r="OJ22" s="236">
        <v>730000</v>
      </c>
      <c r="OK22" s="237">
        <v>43161</v>
      </c>
      <c r="OL22" s="238" t="s">
        <v>54</v>
      </c>
      <c r="OM22" s="233"/>
      <c r="ON22" s="236">
        <v>730000</v>
      </c>
      <c r="OO22" s="237">
        <v>43161</v>
      </c>
      <c r="OP22" s="238" t="s">
        <v>54</v>
      </c>
      <c r="OQ22" s="233"/>
      <c r="OR22" s="236">
        <v>730000</v>
      </c>
      <c r="OS22" s="237">
        <v>43161</v>
      </c>
      <c r="OT22" s="238" t="s">
        <v>54</v>
      </c>
      <c r="OU22" s="233"/>
      <c r="OV22" s="236">
        <v>730000</v>
      </c>
      <c r="OW22" s="237">
        <v>43161</v>
      </c>
      <c r="OX22" s="238" t="s">
        <v>54</v>
      </c>
      <c r="OY22" s="233"/>
      <c r="OZ22" s="236">
        <v>730000</v>
      </c>
      <c r="PA22" s="237">
        <v>43161</v>
      </c>
      <c r="PB22" s="238" t="s">
        <v>54</v>
      </c>
      <c r="PC22" s="233"/>
      <c r="PD22" s="236">
        <v>730000</v>
      </c>
      <c r="PE22" s="237">
        <v>43161</v>
      </c>
      <c r="PF22" s="238" t="s">
        <v>54</v>
      </c>
      <c r="PG22" s="233"/>
      <c r="PH22" s="236">
        <v>730000</v>
      </c>
      <c r="PI22" s="237">
        <v>43161</v>
      </c>
      <c r="PJ22" s="238" t="s">
        <v>54</v>
      </c>
      <c r="PK22" s="233"/>
      <c r="PL22" s="236">
        <v>730000</v>
      </c>
      <c r="PM22" s="237">
        <v>43161</v>
      </c>
      <c r="PN22" s="238" t="s">
        <v>54</v>
      </c>
      <c r="PO22" s="233"/>
      <c r="PP22" s="236">
        <v>730000</v>
      </c>
      <c r="PQ22" s="237">
        <v>43161</v>
      </c>
      <c r="PR22" s="238" t="s">
        <v>54</v>
      </c>
      <c r="PS22" s="233"/>
      <c r="PT22" s="236">
        <v>730000</v>
      </c>
      <c r="PU22" s="237">
        <v>43161</v>
      </c>
      <c r="PV22" s="238" t="s">
        <v>54</v>
      </c>
      <c r="PW22" s="233"/>
      <c r="PX22" s="236">
        <v>730000</v>
      </c>
      <c r="PY22" s="237">
        <v>43161</v>
      </c>
      <c r="PZ22" s="238" t="s">
        <v>54</v>
      </c>
      <c r="QA22" s="233"/>
      <c r="QB22" s="236">
        <v>730000</v>
      </c>
      <c r="QC22" s="237">
        <v>43161</v>
      </c>
      <c r="QD22" s="238" t="s">
        <v>54</v>
      </c>
      <c r="QE22" s="233"/>
      <c r="QF22" s="236">
        <v>730000</v>
      </c>
      <c r="QG22" s="237">
        <v>43161</v>
      </c>
      <c r="QH22" s="238" t="s">
        <v>54</v>
      </c>
      <c r="QI22" s="233"/>
      <c r="QJ22" s="236">
        <v>730000</v>
      </c>
      <c r="QK22" s="237">
        <v>43161</v>
      </c>
      <c r="QL22" s="238" t="s">
        <v>54</v>
      </c>
      <c r="QM22" s="233"/>
      <c r="QN22" s="236">
        <v>730000</v>
      </c>
      <c r="QO22" s="237">
        <v>43161</v>
      </c>
      <c r="QP22" s="238" t="s">
        <v>54</v>
      </c>
      <c r="QQ22" s="233"/>
      <c r="QR22" s="236">
        <v>730000</v>
      </c>
      <c r="QS22" s="237">
        <v>43161</v>
      </c>
      <c r="QT22" s="238" t="s">
        <v>54</v>
      </c>
      <c r="QU22" s="233"/>
      <c r="QV22" s="236">
        <v>730000</v>
      </c>
      <c r="QW22" s="237">
        <v>43161</v>
      </c>
      <c r="QX22" s="238" t="s">
        <v>54</v>
      </c>
      <c r="QY22" s="233"/>
      <c r="QZ22" s="236">
        <v>730000</v>
      </c>
      <c r="RA22" s="237">
        <v>43161</v>
      </c>
      <c r="RB22" s="238" t="s">
        <v>54</v>
      </c>
      <c r="RC22" s="233"/>
      <c r="RD22" s="236">
        <v>730000</v>
      </c>
      <c r="RE22" s="237">
        <v>43161</v>
      </c>
      <c r="RF22" s="238" t="s">
        <v>54</v>
      </c>
      <c r="RG22" s="233"/>
      <c r="RH22" s="236">
        <v>730000</v>
      </c>
      <c r="RI22" s="237">
        <v>43161</v>
      </c>
      <c r="RJ22" s="238" t="s">
        <v>54</v>
      </c>
      <c r="RK22" s="233"/>
      <c r="RL22" s="236">
        <v>730000</v>
      </c>
      <c r="RM22" s="237">
        <v>43161</v>
      </c>
      <c r="RN22" s="238" t="s">
        <v>54</v>
      </c>
      <c r="RO22" s="233"/>
      <c r="RP22" s="236">
        <v>730000</v>
      </c>
      <c r="RQ22" s="237">
        <v>43161</v>
      </c>
      <c r="RR22" s="238" t="s">
        <v>54</v>
      </c>
      <c r="RS22" s="233"/>
      <c r="RT22" s="236">
        <v>730000</v>
      </c>
      <c r="RU22" s="237">
        <v>43161</v>
      </c>
      <c r="RV22" s="238" t="s">
        <v>54</v>
      </c>
      <c r="RW22" s="233"/>
      <c r="RX22" s="236">
        <v>730000</v>
      </c>
      <c r="RY22" s="237">
        <v>43161</v>
      </c>
      <c r="RZ22" s="238" t="s">
        <v>54</v>
      </c>
      <c r="SA22" s="233"/>
      <c r="SB22" s="236">
        <v>730000</v>
      </c>
      <c r="SC22" s="237">
        <v>43161</v>
      </c>
      <c r="SD22" s="238" t="s">
        <v>54</v>
      </c>
      <c r="SE22" s="233"/>
      <c r="SF22" s="236">
        <v>730000</v>
      </c>
      <c r="SG22" s="237">
        <v>43161</v>
      </c>
      <c r="SH22" s="238" t="s">
        <v>54</v>
      </c>
      <c r="SI22" s="233"/>
      <c r="SJ22" s="236">
        <v>730000</v>
      </c>
      <c r="SK22" s="237">
        <v>43161</v>
      </c>
      <c r="SL22" s="238" t="s">
        <v>54</v>
      </c>
      <c r="SM22" s="233"/>
      <c r="SN22" s="236">
        <v>730000</v>
      </c>
      <c r="SO22" s="237">
        <v>43161</v>
      </c>
      <c r="SP22" s="238" t="s">
        <v>54</v>
      </c>
      <c r="SQ22" s="233"/>
      <c r="SR22" s="236">
        <v>730000</v>
      </c>
      <c r="SS22" s="237">
        <v>43161</v>
      </c>
      <c r="ST22" s="238" t="s">
        <v>54</v>
      </c>
      <c r="SU22" s="233"/>
      <c r="SV22" s="236">
        <v>730000</v>
      </c>
      <c r="SW22" s="237">
        <v>43161</v>
      </c>
      <c r="SX22" s="238" t="s">
        <v>54</v>
      </c>
      <c r="SY22" s="233"/>
      <c r="SZ22" s="236">
        <v>730000</v>
      </c>
      <c r="TA22" s="237">
        <v>43161</v>
      </c>
      <c r="TB22" s="238" t="s">
        <v>54</v>
      </c>
      <c r="TC22" s="233"/>
      <c r="TD22" s="236">
        <v>730000</v>
      </c>
      <c r="TE22" s="237">
        <v>43161</v>
      </c>
      <c r="TF22" s="238" t="s">
        <v>54</v>
      </c>
      <c r="TG22" s="233"/>
      <c r="TH22" s="236">
        <v>730000</v>
      </c>
      <c r="TI22" s="237">
        <v>43161</v>
      </c>
      <c r="TJ22" s="238" t="s">
        <v>54</v>
      </c>
      <c r="TK22" s="233"/>
      <c r="TL22" s="236">
        <v>730000</v>
      </c>
      <c r="TM22" s="237">
        <v>43161</v>
      </c>
      <c r="TN22" s="238" t="s">
        <v>54</v>
      </c>
      <c r="TO22" s="233"/>
      <c r="TP22" s="236">
        <v>730000</v>
      </c>
      <c r="TQ22" s="237">
        <v>43161</v>
      </c>
      <c r="TR22" s="238" t="s">
        <v>54</v>
      </c>
      <c r="TS22" s="233"/>
      <c r="TT22" s="236">
        <v>730000</v>
      </c>
      <c r="TU22" s="237">
        <v>43161</v>
      </c>
      <c r="TV22" s="238" t="s">
        <v>54</v>
      </c>
      <c r="TW22" s="233"/>
      <c r="TX22" s="236">
        <v>730000</v>
      </c>
      <c r="TY22" s="237">
        <v>43161</v>
      </c>
      <c r="TZ22" s="238" t="s">
        <v>54</v>
      </c>
      <c r="UA22" s="233"/>
      <c r="UB22" s="236">
        <v>730000</v>
      </c>
      <c r="UC22" s="237">
        <v>43161</v>
      </c>
      <c r="UD22" s="238" t="s">
        <v>54</v>
      </c>
      <c r="UE22" s="233"/>
      <c r="UF22" s="236">
        <v>730000</v>
      </c>
      <c r="UG22" s="237">
        <v>43161</v>
      </c>
      <c r="UH22" s="238" t="s">
        <v>54</v>
      </c>
      <c r="UI22" s="233"/>
      <c r="UJ22" s="236">
        <v>730000</v>
      </c>
      <c r="UK22" s="237">
        <v>43161</v>
      </c>
      <c r="UL22" s="238" t="s">
        <v>54</v>
      </c>
      <c r="UM22" s="233"/>
      <c r="UN22" s="236">
        <v>730000</v>
      </c>
      <c r="UO22" s="237">
        <v>43161</v>
      </c>
      <c r="UP22" s="238" t="s">
        <v>54</v>
      </c>
      <c r="UQ22" s="233"/>
      <c r="UR22" s="236">
        <v>730000</v>
      </c>
      <c r="US22" s="237">
        <v>43161</v>
      </c>
      <c r="UT22" s="238" t="s">
        <v>54</v>
      </c>
      <c r="UU22" s="233"/>
      <c r="UV22" s="236">
        <v>730000</v>
      </c>
      <c r="UW22" s="237">
        <v>43161</v>
      </c>
      <c r="UX22" s="238" t="s">
        <v>54</v>
      </c>
      <c r="UY22" s="233"/>
      <c r="UZ22" s="236">
        <v>730000</v>
      </c>
      <c r="VA22" s="237">
        <v>43161</v>
      </c>
      <c r="VB22" s="238" t="s">
        <v>54</v>
      </c>
      <c r="VC22" s="233"/>
      <c r="VD22" s="236">
        <v>730000</v>
      </c>
      <c r="VE22" s="237">
        <v>43161</v>
      </c>
      <c r="VF22" s="238" t="s">
        <v>54</v>
      </c>
      <c r="VG22" s="233"/>
      <c r="VH22" s="236">
        <v>730000</v>
      </c>
      <c r="VI22" s="237">
        <v>43161</v>
      </c>
      <c r="VJ22" s="238" t="s">
        <v>54</v>
      </c>
      <c r="VK22" s="233"/>
      <c r="VL22" s="236">
        <v>730000</v>
      </c>
      <c r="VM22" s="237">
        <v>43161</v>
      </c>
      <c r="VN22" s="238" t="s">
        <v>54</v>
      </c>
      <c r="VO22" s="233"/>
      <c r="VP22" s="236">
        <v>730000</v>
      </c>
      <c r="VQ22" s="237">
        <v>43161</v>
      </c>
      <c r="VR22" s="238" t="s">
        <v>54</v>
      </c>
      <c r="VS22" s="233"/>
      <c r="VT22" s="236">
        <v>730000</v>
      </c>
      <c r="VU22" s="237">
        <v>43161</v>
      </c>
      <c r="VV22" s="238" t="s">
        <v>54</v>
      </c>
      <c r="VW22" s="233"/>
      <c r="VX22" s="236">
        <v>730000</v>
      </c>
      <c r="VY22" s="237">
        <v>43161</v>
      </c>
      <c r="VZ22" s="238" t="s">
        <v>54</v>
      </c>
      <c r="WA22" s="233"/>
      <c r="WB22" s="236">
        <v>730000</v>
      </c>
      <c r="WC22" s="237">
        <v>43161</v>
      </c>
      <c r="WD22" s="238" t="s">
        <v>54</v>
      </c>
      <c r="WE22" s="233"/>
      <c r="WF22" s="236">
        <v>730000</v>
      </c>
      <c r="WG22" s="237">
        <v>43161</v>
      </c>
      <c r="WH22" s="238" t="s">
        <v>54</v>
      </c>
      <c r="WI22" s="233"/>
      <c r="WJ22" s="236">
        <v>730000</v>
      </c>
      <c r="WK22" s="237">
        <v>43161</v>
      </c>
      <c r="WL22" s="238" t="s">
        <v>54</v>
      </c>
      <c r="WM22" s="233"/>
      <c r="WN22" s="236">
        <v>730000</v>
      </c>
      <c r="WO22" s="237">
        <v>43161</v>
      </c>
      <c r="WP22" s="238" t="s">
        <v>54</v>
      </c>
      <c r="WQ22" s="233"/>
      <c r="WR22" s="236">
        <v>730000</v>
      </c>
      <c r="WS22" s="237">
        <v>43161</v>
      </c>
      <c r="WT22" s="238" t="s">
        <v>54</v>
      </c>
      <c r="WU22" s="233"/>
      <c r="WV22" s="236">
        <v>730000</v>
      </c>
      <c r="WW22" s="237">
        <v>43161</v>
      </c>
      <c r="WX22" s="238" t="s">
        <v>54</v>
      </c>
      <c r="WY22" s="233"/>
      <c r="WZ22" s="236">
        <v>730000</v>
      </c>
      <c r="XA22" s="237">
        <v>43161</v>
      </c>
      <c r="XB22" s="238" t="s">
        <v>54</v>
      </c>
      <c r="XC22" s="233"/>
      <c r="XD22" s="236">
        <v>730000</v>
      </c>
      <c r="XE22" s="237">
        <v>43161</v>
      </c>
      <c r="XF22" s="238" t="s">
        <v>54</v>
      </c>
      <c r="XG22" s="233"/>
      <c r="XH22" s="236">
        <v>730000</v>
      </c>
      <c r="XI22" s="237">
        <v>43161</v>
      </c>
      <c r="XJ22" s="238" t="s">
        <v>54</v>
      </c>
      <c r="XK22" s="233"/>
      <c r="XL22" s="236">
        <v>730000</v>
      </c>
      <c r="XM22" s="237">
        <v>43161</v>
      </c>
      <c r="XN22" s="238" t="s">
        <v>54</v>
      </c>
      <c r="XO22" s="233"/>
      <c r="XP22" s="236">
        <v>730000</v>
      </c>
      <c r="XQ22" s="237">
        <v>43161</v>
      </c>
      <c r="XR22" s="238" t="s">
        <v>54</v>
      </c>
      <c r="XS22" s="233"/>
      <c r="XT22" s="236">
        <v>730000</v>
      </c>
      <c r="XU22" s="237">
        <v>43161</v>
      </c>
      <c r="XV22" s="238" t="s">
        <v>54</v>
      </c>
      <c r="XW22" s="233"/>
      <c r="XX22" s="236">
        <v>730000</v>
      </c>
      <c r="XY22" s="237">
        <v>43161</v>
      </c>
      <c r="XZ22" s="238" t="s">
        <v>54</v>
      </c>
      <c r="YA22" s="233"/>
      <c r="YB22" s="236">
        <v>730000</v>
      </c>
      <c r="YC22" s="237">
        <v>43161</v>
      </c>
      <c r="YD22" s="238" t="s">
        <v>54</v>
      </c>
      <c r="YE22" s="233"/>
      <c r="YF22" s="236">
        <v>730000</v>
      </c>
      <c r="YG22" s="237">
        <v>43161</v>
      </c>
      <c r="YH22" s="238" t="s">
        <v>54</v>
      </c>
      <c r="YI22" s="233"/>
      <c r="YJ22" s="236">
        <v>730000</v>
      </c>
      <c r="YK22" s="237">
        <v>43161</v>
      </c>
      <c r="YL22" s="238" t="s">
        <v>54</v>
      </c>
      <c r="YM22" s="233"/>
      <c r="YN22" s="236">
        <v>730000</v>
      </c>
      <c r="YO22" s="237">
        <v>43161</v>
      </c>
      <c r="YP22" s="238" t="s">
        <v>54</v>
      </c>
      <c r="YQ22" s="233"/>
      <c r="YR22" s="236">
        <v>730000</v>
      </c>
      <c r="YS22" s="237">
        <v>43161</v>
      </c>
      <c r="YT22" s="238" t="s">
        <v>54</v>
      </c>
      <c r="YU22" s="233"/>
      <c r="YV22" s="236">
        <v>730000</v>
      </c>
      <c r="YW22" s="237">
        <v>43161</v>
      </c>
      <c r="YX22" s="238" t="s">
        <v>54</v>
      </c>
      <c r="YY22" s="233"/>
      <c r="YZ22" s="236">
        <v>730000</v>
      </c>
      <c r="ZA22" s="237">
        <v>43161</v>
      </c>
      <c r="ZB22" s="238" t="s">
        <v>54</v>
      </c>
      <c r="ZC22" s="233"/>
      <c r="ZD22" s="236">
        <v>730000</v>
      </c>
      <c r="ZE22" s="237">
        <v>43161</v>
      </c>
      <c r="ZF22" s="238" t="s">
        <v>54</v>
      </c>
      <c r="ZG22" s="233"/>
      <c r="ZH22" s="236">
        <v>730000</v>
      </c>
      <c r="ZI22" s="237">
        <v>43161</v>
      </c>
      <c r="ZJ22" s="238" t="s">
        <v>54</v>
      </c>
      <c r="ZK22" s="233"/>
      <c r="ZL22" s="236">
        <v>730000</v>
      </c>
      <c r="ZM22" s="237">
        <v>43161</v>
      </c>
      <c r="ZN22" s="238" t="s">
        <v>54</v>
      </c>
      <c r="ZO22" s="233"/>
      <c r="ZP22" s="236">
        <v>730000</v>
      </c>
      <c r="ZQ22" s="237">
        <v>43161</v>
      </c>
      <c r="ZR22" s="238" t="s">
        <v>54</v>
      </c>
      <c r="ZS22" s="233"/>
      <c r="ZT22" s="236">
        <v>730000</v>
      </c>
      <c r="ZU22" s="237">
        <v>43161</v>
      </c>
      <c r="ZV22" s="238" t="s">
        <v>54</v>
      </c>
      <c r="ZW22" s="233"/>
      <c r="ZX22" s="236">
        <v>730000</v>
      </c>
      <c r="ZY22" s="237">
        <v>43161</v>
      </c>
      <c r="ZZ22" s="238" t="s">
        <v>54</v>
      </c>
      <c r="AAA22" s="233"/>
      <c r="AAB22" s="236">
        <v>730000</v>
      </c>
      <c r="AAC22" s="237">
        <v>43161</v>
      </c>
      <c r="AAD22" s="238" t="s">
        <v>54</v>
      </c>
      <c r="AAE22" s="233"/>
      <c r="AAF22" s="236">
        <v>730000</v>
      </c>
      <c r="AAG22" s="237">
        <v>43161</v>
      </c>
      <c r="AAH22" s="238" t="s">
        <v>54</v>
      </c>
      <c r="AAI22" s="233"/>
      <c r="AAJ22" s="236">
        <v>730000</v>
      </c>
      <c r="AAK22" s="237">
        <v>43161</v>
      </c>
      <c r="AAL22" s="238" t="s">
        <v>54</v>
      </c>
      <c r="AAM22" s="233"/>
      <c r="AAN22" s="236">
        <v>730000</v>
      </c>
      <c r="AAO22" s="237">
        <v>43161</v>
      </c>
      <c r="AAP22" s="238" t="s">
        <v>54</v>
      </c>
      <c r="AAQ22" s="233"/>
      <c r="AAR22" s="236">
        <v>730000</v>
      </c>
      <c r="AAS22" s="237">
        <v>43161</v>
      </c>
      <c r="AAT22" s="238" t="s">
        <v>54</v>
      </c>
      <c r="AAU22" s="233"/>
      <c r="AAV22" s="236">
        <v>730000</v>
      </c>
      <c r="AAW22" s="237">
        <v>43161</v>
      </c>
      <c r="AAX22" s="238" t="s">
        <v>54</v>
      </c>
      <c r="AAY22" s="233"/>
      <c r="AAZ22" s="236">
        <v>730000</v>
      </c>
      <c r="ABA22" s="237">
        <v>43161</v>
      </c>
      <c r="ABB22" s="238" t="s">
        <v>54</v>
      </c>
      <c r="ABC22" s="233"/>
      <c r="ABD22" s="236">
        <v>730000</v>
      </c>
      <c r="ABE22" s="237">
        <v>43161</v>
      </c>
      <c r="ABF22" s="238" t="s">
        <v>54</v>
      </c>
      <c r="ABG22" s="233"/>
      <c r="ABH22" s="236">
        <v>730000</v>
      </c>
      <c r="ABI22" s="237">
        <v>43161</v>
      </c>
      <c r="ABJ22" s="238" t="s">
        <v>54</v>
      </c>
      <c r="ABK22" s="233"/>
      <c r="ABL22" s="236">
        <v>730000</v>
      </c>
      <c r="ABM22" s="237">
        <v>43161</v>
      </c>
      <c r="ABN22" s="238" t="s">
        <v>54</v>
      </c>
      <c r="ABO22" s="233"/>
      <c r="ABP22" s="236">
        <v>730000</v>
      </c>
      <c r="ABQ22" s="237">
        <v>43161</v>
      </c>
      <c r="ABR22" s="238" t="s">
        <v>54</v>
      </c>
      <c r="ABS22" s="233"/>
      <c r="ABT22" s="236">
        <v>730000</v>
      </c>
      <c r="ABU22" s="237">
        <v>43161</v>
      </c>
      <c r="ABV22" s="238" t="s">
        <v>54</v>
      </c>
      <c r="ABW22" s="233"/>
      <c r="ABX22" s="236">
        <v>730000</v>
      </c>
      <c r="ABY22" s="237">
        <v>43161</v>
      </c>
      <c r="ABZ22" s="238" t="s">
        <v>54</v>
      </c>
      <c r="ACA22" s="233"/>
      <c r="ACB22" s="236">
        <v>730000</v>
      </c>
      <c r="ACC22" s="237">
        <v>43161</v>
      </c>
      <c r="ACD22" s="238" t="s">
        <v>54</v>
      </c>
      <c r="ACE22" s="233"/>
      <c r="ACF22" s="236">
        <v>730000</v>
      </c>
      <c r="ACG22" s="237">
        <v>43161</v>
      </c>
      <c r="ACH22" s="238" t="s">
        <v>54</v>
      </c>
      <c r="ACI22" s="233"/>
      <c r="ACJ22" s="236">
        <v>730000</v>
      </c>
      <c r="ACK22" s="237">
        <v>43161</v>
      </c>
      <c r="ACL22" s="238" t="s">
        <v>54</v>
      </c>
      <c r="ACM22" s="233"/>
      <c r="ACN22" s="236">
        <v>730000</v>
      </c>
      <c r="ACO22" s="237">
        <v>43161</v>
      </c>
      <c r="ACP22" s="238" t="s">
        <v>54</v>
      </c>
      <c r="ACQ22" s="233"/>
      <c r="ACR22" s="236">
        <v>730000</v>
      </c>
      <c r="ACS22" s="237">
        <v>43161</v>
      </c>
      <c r="ACT22" s="238" t="s">
        <v>54</v>
      </c>
      <c r="ACU22" s="233"/>
      <c r="ACV22" s="236">
        <v>730000</v>
      </c>
      <c r="ACW22" s="237">
        <v>43161</v>
      </c>
      <c r="ACX22" s="238" t="s">
        <v>54</v>
      </c>
      <c r="ACY22" s="233"/>
      <c r="ACZ22" s="236">
        <v>730000</v>
      </c>
      <c r="ADA22" s="237">
        <v>43161</v>
      </c>
      <c r="ADB22" s="238" t="s">
        <v>54</v>
      </c>
      <c r="ADC22" s="233"/>
      <c r="ADD22" s="236">
        <v>730000</v>
      </c>
      <c r="ADE22" s="237">
        <v>43161</v>
      </c>
      <c r="ADF22" s="238" t="s">
        <v>54</v>
      </c>
      <c r="ADG22" s="233"/>
      <c r="ADH22" s="236">
        <v>730000</v>
      </c>
      <c r="ADI22" s="237">
        <v>43161</v>
      </c>
      <c r="ADJ22" s="238" t="s">
        <v>54</v>
      </c>
      <c r="ADK22" s="233"/>
      <c r="ADL22" s="236">
        <v>730000</v>
      </c>
      <c r="ADM22" s="237">
        <v>43161</v>
      </c>
      <c r="ADN22" s="238" t="s">
        <v>54</v>
      </c>
      <c r="ADO22" s="233"/>
      <c r="ADP22" s="236">
        <v>730000</v>
      </c>
      <c r="ADQ22" s="237">
        <v>43161</v>
      </c>
      <c r="ADR22" s="238" t="s">
        <v>54</v>
      </c>
      <c r="ADS22" s="233"/>
      <c r="ADT22" s="236">
        <v>730000</v>
      </c>
      <c r="ADU22" s="237">
        <v>43161</v>
      </c>
      <c r="ADV22" s="238" t="s">
        <v>54</v>
      </c>
      <c r="ADW22" s="233"/>
      <c r="ADX22" s="236">
        <v>730000</v>
      </c>
      <c r="ADY22" s="237">
        <v>43161</v>
      </c>
      <c r="ADZ22" s="238" t="s">
        <v>54</v>
      </c>
      <c r="AEA22" s="233"/>
      <c r="AEB22" s="236">
        <v>730000</v>
      </c>
      <c r="AEC22" s="237">
        <v>43161</v>
      </c>
      <c r="AED22" s="238" t="s">
        <v>54</v>
      </c>
      <c r="AEE22" s="233"/>
      <c r="AEF22" s="236">
        <v>730000</v>
      </c>
      <c r="AEG22" s="237">
        <v>43161</v>
      </c>
      <c r="AEH22" s="238" t="s">
        <v>54</v>
      </c>
      <c r="AEI22" s="233"/>
      <c r="AEJ22" s="236">
        <v>730000</v>
      </c>
      <c r="AEK22" s="237">
        <v>43161</v>
      </c>
      <c r="AEL22" s="238" t="s">
        <v>54</v>
      </c>
      <c r="AEM22" s="233"/>
      <c r="AEN22" s="236">
        <v>730000</v>
      </c>
      <c r="AEO22" s="237">
        <v>43161</v>
      </c>
      <c r="AEP22" s="238" t="s">
        <v>54</v>
      </c>
      <c r="AEQ22" s="233"/>
      <c r="AER22" s="236">
        <v>730000</v>
      </c>
      <c r="AES22" s="237">
        <v>43161</v>
      </c>
      <c r="AET22" s="238" t="s">
        <v>54</v>
      </c>
      <c r="AEU22" s="233"/>
      <c r="AEV22" s="236">
        <v>730000</v>
      </c>
      <c r="AEW22" s="237">
        <v>43161</v>
      </c>
      <c r="AEX22" s="238" t="s">
        <v>54</v>
      </c>
      <c r="AEY22" s="233"/>
      <c r="AEZ22" s="236">
        <v>730000</v>
      </c>
      <c r="AFA22" s="237">
        <v>43161</v>
      </c>
      <c r="AFB22" s="238" t="s">
        <v>54</v>
      </c>
      <c r="AFC22" s="233"/>
      <c r="AFD22" s="236">
        <v>730000</v>
      </c>
      <c r="AFE22" s="237">
        <v>43161</v>
      </c>
      <c r="AFF22" s="238" t="s">
        <v>54</v>
      </c>
      <c r="AFG22" s="233"/>
      <c r="AFH22" s="236">
        <v>730000</v>
      </c>
      <c r="AFI22" s="237">
        <v>43161</v>
      </c>
      <c r="AFJ22" s="238" t="s">
        <v>54</v>
      </c>
      <c r="AFK22" s="233"/>
      <c r="AFL22" s="236">
        <v>730000</v>
      </c>
      <c r="AFM22" s="237">
        <v>43161</v>
      </c>
      <c r="AFN22" s="238" t="s">
        <v>54</v>
      </c>
      <c r="AFO22" s="233"/>
      <c r="AFP22" s="236">
        <v>730000</v>
      </c>
      <c r="AFQ22" s="237">
        <v>43161</v>
      </c>
      <c r="AFR22" s="238" t="s">
        <v>54</v>
      </c>
      <c r="AFS22" s="233"/>
      <c r="AFT22" s="236">
        <v>730000</v>
      </c>
      <c r="AFU22" s="237">
        <v>43161</v>
      </c>
      <c r="AFV22" s="238" t="s">
        <v>54</v>
      </c>
      <c r="AFW22" s="233"/>
      <c r="AFX22" s="236">
        <v>730000</v>
      </c>
      <c r="AFY22" s="237">
        <v>43161</v>
      </c>
      <c r="AFZ22" s="238" t="s">
        <v>54</v>
      </c>
      <c r="AGA22" s="233"/>
      <c r="AGB22" s="236">
        <v>730000</v>
      </c>
      <c r="AGC22" s="237">
        <v>43161</v>
      </c>
      <c r="AGD22" s="238" t="s">
        <v>54</v>
      </c>
      <c r="AGE22" s="233"/>
      <c r="AGF22" s="236">
        <v>730000</v>
      </c>
      <c r="AGG22" s="237">
        <v>43161</v>
      </c>
      <c r="AGH22" s="238" t="s">
        <v>54</v>
      </c>
      <c r="AGI22" s="233"/>
      <c r="AGJ22" s="236">
        <v>730000</v>
      </c>
      <c r="AGK22" s="237">
        <v>43161</v>
      </c>
      <c r="AGL22" s="238" t="s">
        <v>54</v>
      </c>
      <c r="AGM22" s="233"/>
      <c r="AGN22" s="236">
        <v>730000</v>
      </c>
      <c r="AGO22" s="237">
        <v>43161</v>
      </c>
      <c r="AGP22" s="238" t="s">
        <v>54</v>
      </c>
      <c r="AGQ22" s="233"/>
      <c r="AGR22" s="236">
        <v>730000</v>
      </c>
      <c r="AGS22" s="237">
        <v>43161</v>
      </c>
      <c r="AGT22" s="238" t="s">
        <v>54</v>
      </c>
      <c r="AGU22" s="233"/>
      <c r="AGV22" s="236">
        <v>730000</v>
      </c>
      <c r="AGW22" s="237">
        <v>43161</v>
      </c>
      <c r="AGX22" s="238" t="s">
        <v>54</v>
      </c>
      <c r="AGY22" s="233"/>
      <c r="AGZ22" s="236">
        <v>730000</v>
      </c>
      <c r="AHA22" s="237">
        <v>43161</v>
      </c>
      <c r="AHB22" s="238" t="s">
        <v>54</v>
      </c>
      <c r="AHC22" s="233"/>
      <c r="AHD22" s="236">
        <v>730000</v>
      </c>
      <c r="AHE22" s="237">
        <v>43161</v>
      </c>
      <c r="AHF22" s="238" t="s">
        <v>54</v>
      </c>
      <c r="AHG22" s="233"/>
      <c r="AHH22" s="236">
        <v>730000</v>
      </c>
      <c r="AHI22" s="237">
        <v>43161</v>
      </c>
      <c r="AHJ22" s="238" t="s">
        <v>54</v>
      </c>
      <c r="AHK22" s="233"/>
      <c r="AHL22" s="236">
        <v>730000</v>
      </c>
      <c r="AHM22" s="237">
        <v>43161</v>
      </c>
      <c r="AHN22" s="238" t="s">
        <v>54</v>
      </c>
      <c r="AHO22" s="233"/>
      <c r="AHP22" s="236">
        <v>730000</v>
      </c>
      <c r="AHQ22" s="237">
        <v>43161</v>
      </c>
      <c r="AHR22" s="238" t="s">
        <v>54</v>
      </c>
      <c r="AHS22" s="233"/>
      <c r="AHT22" s="236">
        <v>730000</v>
      </c>
      <c r="AHU22" s="237">
        <v>43161</v>
      </c>
      <c r="AHV22" s="238" t="s">
        <v>54</v>
      </c>
      <c r="AHW22" s="233"/>
      <c r="AHX22" s="236">
        <v>730000</v>
      </c>
      <c r="AHY22" s="237">
        <v>43161</v>
      </c>
      <c r="AHZ22" s="238" t="s">
        <v>54</v>
      </c>
      <c r="AIA22" s="233"/>
      <c r="AIB22" s="236">
        <v>730000</v>
      </c>
      <c r="AIC22" s="237">
        <v>43161</v>
      </c>
      <c r="AID22" s="238" t="s">
        <v>54</v>
      </c>
      <c r="AIE22" s="233"/>
      <c r="AIF22" s="236">
        <v>730000</v>
      </c>
      <c r="AIG22" s="237">
        <v>43161</v>
      </c>
      <c r="AIH22" s="238" t="s">
        <v>54</v>
      </c>
      <c r="AII22" s="233"/>
      <c r="AIJ22" s="236">
        <v>730000</v>
      </c>
      <c r="AIK22" s="237">
        <v>43161</v>
      </c>
      <c r="AIL22" s="238" t="s">
        <v>54</v>
      </c>
      <c r="AIM22" s="233"/>
      <c r="AIN22" s="236">
        <v>730000</v>
      </c>
      <c r="AIO22" s="237">
        <v>43161</v>
      </c>
      <c r="AIP22" s="238" t="s">
        <v>54</v>
      </c>
      <c r="AIQ22" s="233"/>
      <c r="AIR22" s="236">
        <v>730000</v>
      </c>
      <c r="AIS22" s="237">
        <v>43161</v>
      </c>
      <c r="AIT22" s="238" t="s">
        <v>54</v>
      </c>
      <c r="AIU22" s="233"/>
      <c r="AIV22" s="236">
        <v>730000</v>
      </c>
      <c r="AIW22" s="237">
        <v>43161</v>
      </c>
      <c r="AIX22" s="238" t="s">
        <v>54</v>
      </c>
      <c r="AIY22" s="233"/>
      <c r="AIZ22" s="236">
        <v>730000</v>
      </c>
      <c r="AJA22" s="237">
        <v>43161</v>
      </c>
      <c r="AJB22" s="238" t="s">
        <v>54</v>
      </c>
      <c r="AJC22" s="233"/>
      <c r="AJD22" s="236">
        <v>730000</v>
      </c>
      <c r="AJE22" s="237">
        <v>43161</v>
      </c>
      <c r="AJF22" s="238" t="s">
        <v>54</v>
      </c>
      <c r="AJG22" s="233"/>
      <c r="AJH22" s="236">
        <v>730000</v>
      </c>
      <c r="AJI22" s="237">
        <v>43161</v>
      </c>
      <c r="AJJ22" s="238" t="s">
        <v>54</v>
      </c>
      <c r="AJK22" s="233"/>
      <c r="AJL22" s="236">
        <v>730000</v>
      </c>
      <c r="AJM22" s="237">
        <v>43161</v>
      </c>
      <c r="AJN22" s="238" t="s">
        <v>54</v>
      </c>
      <c r="AJO22" s="233"/>
      <c r="AJP22" s="236">
        <v>730000</v>
      </c>
      <c r="AJQ22" s="237">
        <v>43161</v>
      </c>
      <c r="AJR22" s="238" t="s">
        <v>54</v>
      </c>
      <c r="AJS22" s="233"/>
      <c r="AJT22" s="236">
        <v>730000</v>
      </c>
      <c r="AJU22" s="237">
        <v>43161</v>
      </c>
      <c r="AJV22" s="238" t="s">
        <v>54</v>
      </c>
      <c r="AJW22" s="233"/>
      <c r="AJX22" s="236">
        <v>730000</v>
      </c>
      <c r="AJY22" s="237">
        <v>43161</v>
      </c>
      <c r="AJZ22" s="238" t="s">
        <v>54</v>
      </c>
      <c r="AKA22" s="233"/>
      <c r="AKB22" s="236">
        <v>730000</v>
      </c>
      <c r="AKC22" s="237">
        <v>43161</v>
      </c>
      <c r="AKD22" s="238" t="s">
        <v>54</v>
      </c>
      <c r="AKE22" s="233"/>
      <c r="AKF22" s="236">
        <v>730000</v>
      </c>
      <c r="AKG22" s="237">
        <v>43161</v>
      </c>
      <c r="AKH22" s="238" t="s">
        <v>54</v>
      </c>
      <c r="AKI22" s="233"/>
      <c r="AKJ22" s="236">
        <v>730000</v>
      </c>
      <c r="AKK22" s="237">
        <v>43161</v>
      </c>
      <c r="AKL22" s="238" t="s">
        <v>54</v>
      </c>
      <c r="AKM22" s="233"/>
      <c r="AKN22" s="236">
        <v>730000</v>
      </c>
      <c r="AKO22" s="237">
        <v>43161</v>
      </c>
      <c r="AKP22" s="238" t="s">
        <v>54</v>
      </c>
      <c r="AKQ22" s="233"/>
      <c r="AKR22" s="236">
        <v>730000</v>
      </c>
      <c r="AKS22" s="237">
        <v>43161</v>
      </c>
      <c r="AKT22" s="238" t="s">
        <v>54</v>
      </c>
      <c r="AKU22" s="233"/>
      <c r="AKV22" s="236">
        <v>730000</v>
      </c>
      <c r="AKW22" s="237">
        <v>43161</v>
      </c>
      <c r="AKX22" s="238" t="s">
        <v>54</v>
      </c>
      <c r="AKY22" s="233"/>
      <c r="AKZ22" s="236">
        <v>730000</v>
      </c>
      <c r="ALA22" s="237">
        <v>43161</v>
      </c>
      <c r="ALB22" s="238" t="s">
        <v>54</v>
      </c>
      <c r="ALC22" s="233"/>
      <c r="ALD22" s="236">
        <v>730000</v>
      </c>
      <c r="ALE22" s="237">
        <v>43161</v>
      </c>
      <c r="ALF22" s="238" t="s">
        <v>54</v>
      </c>
      <c r="ALG22" s="233"/>
      <c r="ALH22" s="236">
        <v>730000</v>
      </c>
      <c r="ALI22" s="237">
        <v>43161</v>
      </c>
      <c r="ALJ22" s="238" t="s">
        <v>54</v>
      </c>
      <c r="ALK22" s="233"/>
      <c r="ALL22" s="236">
        <v>730000</v>
      </c>
      <c r="ALM22" s="237">
        <v>43161</v>
      </c>
      <c r="ALN22" s="238" t="s">
        <v>54</v>
      </c>
      <c r="ALO22" s="233"/>
      <c r="ALP22" s="236">
        <v>730000</v>
      </c>
      <c r="ALQ22" s="237">
        <v>43161</v>
      </c>
      <c r="ALR22" s="238" t="s">
        <v>54</v>
      </c>
      <c r="ALS22" s="233"/>
      <c r="ALT22" s="236">
        <v>730000</v>
      </c>
      <c r="ALU22" s="237">
        <v>43161</v>
      </c>
      <c r="ALV22" s="238" t="s">
        <v>54</v>
      </c>
      <c r="ALW22" s="233"/>
      <c r="ALX22" s="236">
        <v>730000</v>
      </c>
      <c r="ALY22" s="237">
        <v>43161</v>
      </c>
      <c r="ALZ22" s="238" t="s">
        <v>54</v>
      </c>
      <c r="AMA22" s="233"/>
      <c r="AMB22" s="236">
        <v>730000</v>
      </c>
      <c r="AMC22" s="237">
        <v>43161</v>
      </c>
      <c r="AMD22" s="238" t="s">
        <v>54</v>
      </c>
      <c r="AME22" s="233"/>
      <c r="AMF22" s="236">
        <v>730000</v>
      </c>
      <c r="AMG22" s="237">
        <v>43161</v>
      </c>
      <c r="AMH22" s="238" t="s">
        <v>54</v>
      </c>
      <c r="AMI22" s="233"/>
      <c r="AMJ22" s="236">
        <v>730000</v>
      </c>
      <c r="AMK22" s="237">
        <v>43161</v>
      </c>
      <c r="AML22" s="238" t="s">
        <v>54</v>
      </c>
      <c r="AMM22" s="233"/>
      <c r="AMN22" s="236">
        <v>730000</v>
      </c>
      <c r="AMO22" s="237">
        <v>43161</v>
      </c>
      <c r="AMP22" s="238" t="s">
        <v>54</v>
      </c>
      <c r="AMQ22" s="233"/>
      <c r="AMR22" s="236">
        <v>730000</v>
      </c>
      <c r="AMS22" s="237">
        <v>43161</v>
      </c>
      <c r="AMT22" s="238" t="s">
        <v>54</v>
      </c>
      <c r="AMU22" s="233"/>
      <c r="AMV22" s="236">
        <v>730000</v>
      </c>
      <c r="AMW22" s="237">
        <v>43161</v>
      </c>
      <c r="AMX22" s="238" t="s">
        <v>54</v>
      </c>
      <c r="AMY22" s="233"/>
      <c r="AMZ22" s="236">
        <v>730000</v>
      </c>
      <c r="ANA22" s="237">
        <v>43161</v>
      </c>
      <c r="ANB22" s="238" t="s">
        <v>54</v>
      </c>
      <c r="ANC22" s="233"/>
      <c r="AND22" s="236">
        <v>730000</v>
      </c>
      <c r="ANE22" s="237">
        <v>43161</v>
      </c>
      <c r="ANF22" s="238" t="s">
        <v>54</v>
      </c>
      <c r="ANG22" s="233"/>
      <c r="ANH22" s="236">
        <v>730000</v>
      </c>
      <c r="ANI22" s="237">
        <v>43161</v>
      </c>
      <c r="ANJ22" s="238" t="s">
        <v>54</v>
      </c>
      <c r="ANK22" s="233"/>
      <c r="ANL22" s="236">
        <v>730000</v>
      </c>
      <c r="ANM22" s="237">
        <v>43161</v>
      </c>
      <c r="ANN22" s="238" t="s">
        <v>54</v>
      </c>
      <c r="ANO22" s="233"/>
      <c r="ANP22" s="236">
        <v>730000</v>
      </c>
      <c r="ANQ22" s="237">
        <v>43161</v>
      </c>
      <c r="ANR22" s="238" t="s">
        <v>54</v>
      </c>
      <c r="ANS22" s="233"/>
      <c r="ANT22" s="236">
        <v>730000</v>
      </c>
      <c r="ANU22" s="237">
        <v>43161</v>
      </c>
      <c r="ANV22" s="238" t="s">
        <v>54</v>
      </c>
      <c r="ANW22" s="233"/>
      <c r="ANX22" s="236">
        <v>730000</v>
      </c>
      <c r="ANY22" s="237">
        <v>43161</v>
      </c>
      <c r="ANZ22" s="238" t="s">
        <v>54</v>
      </c>
      <c r="AOA22" s="233"/>
      <c r="AOB22" s="236">
        <v>730000</v>
      </c>
      <c r="AOC22" s="237">
        <v>43161</v>
      </c>
      <c r="AOD22" s="238" t="s">
        <v>54</v>
      </c>
      <c r="AOE22" s="233"/>
      <c r="AOF22" s="236">
        <v>730000</v>
      </c>
      <c r="AOG22" s="237">
        <v>43161</v>
      </c>
      <c r="AOH22" s="238" t="s">
        <v>54</v>
      </c>
      <c r="AOI22" s="233"/>
      <c r="AOJ22" s="236">
        <v>730000</v>
      </c>
      <c r="AOK22" s="237">
        <v>43161</v>
      </c>
      <c r="AOL22" s="238" t="s">
        <v>54</v>
      </c>
      <c r="AOM22" s="233"/>
      <c r="AON22" s="236">
        <v>730000</v>
      </c>
      <c r="AOO22" s="237">
        <v>43161</v>
      </c>
      <c r="AOP22" s="238" t="s">
        <v>54</v>
      </c>
      <c r="AOQ22" s="233"/>
      <c r="AOR22" s="236">
        <v>730000</v>
      </c>
      <c r="AOS22" s="237">
        <v>43161</v>
      </c>
      <c r="AOT22" s="238" t="s">
        <v>54</v>
      </c>
      <c r="AOU22" s="233"/>
      <c r="AOV22" s="236">
        <v>730000</v>
      </c>
      <c r="AOW22" s="237">
        <v>43161</v>
      </c>
      <c r="AOX22" s="238" t="s">
        <v>54</v>
      </c>
      <c r="AOY22" s="233"/>
      <c r="AOZ22" s="236">
        <v>730000</v>
      </c>
      <c r="APA22" s="237">
        <v>43161</v>
      </c>
      <c r="APB22" s="238" t="s">
        <v>54</v>
      </c>
      <c r="APC22" s="233"/>
      <c r="APD22" s="236">
        <v>730000</v>
      </c>
      <c r="APE22" s="237">
        <v>43161</v>
      </c>
      <c r="APF22" s="238" t="s">
        <v>54</v>
      </c>
      <c r="APG22" s="233"/>
      <c r="APH22" s="236">
        <v>730000</v>
      </c>
      <c r="API22" s="237">
        <v>43161</v>
      </c>
      <c r="APJ22" s="238" t="s">
        <v>54</v>
      </c>
      <c r="APK22" s="233"/>
      <c r="APL22" s="236">
        <v>730000</v>
      </c>
      <c r="APM22" s="237">
        <v>43161</v>
      </c>
      <c r="APN22" s="238" t="s">
        <v>54</v>
      </c>
      <c r="APO22" s="233"/>
      <c r="APP22" s="236">
        <v>730000</v>
      </c>
      <c r="APQ22" s="237">
        <v>43161</v>
      </c>
      <c r="APR22" s="238" t="s">
        <v>54</v>
      </c>
      <c r="APS22" s="233"/>
      <c r="APT22" s="236">
        <v>730000</v>
      </c>
      <c r="APU22" s="237">
        <v>43161</v>
      </c>
      <c r="APV22" s="238" t="s">
        <v>54</v>
      </c>
      <c r="APW22" s="233"/>
      <c r="APX22" s="236">
        <v>730000</v>
      </c>
      <c r="APY22" s="237">
        <v>43161</v>
      </c>
      <c r="APZ22" s="238" t="s">
        <v>54</v>
      </c>
      <c r="AQA22" s="233"/>
      <c r="AQB22" s="236">
        <v>730000</v>
      </c>
      <c r="AQC22" s="237">
        <v>43161</v>
      </c>
      <c r="AQD22" s="238" t="s">
        <v>54</v>
      </c>
      <c r="AQE22" s="233"/>
      <c r="AQF22" s="236">
        <v>730000</v>
      </c>
      <c r="AQG22" s="237">
        <v>43161</v>
      </c>
      <c r="AQH22" s="238" t="s">
        <v>54</v>
      </c>
      <c r="AQI22" s="233"/>
      <c r="AQJ22" s="236">
        <v>730000</v>
      </c>
      <c r="AQK22" s="237">
        <v>43161</v>
      </c>
      <c r="AQL22" s="238" t="s">
        <v>54</v>
      </c>
      <c r="AQM22" s="233"/>
      <c r="AQN22" s="236">
        <v>730000</v>
      </c>
      <c r="AQO22" s="237">
        <v>43161</v>
      </c>
      <c r="AQP22" s="238" t="s">
        <v>54</v>
      </c>
      <c r="AQQ22" s="233"/>
      <c r="AQR22" s="236">
        <v>730000</v>
      </c>
      <c r="AQS22" s="237">
        <v>43161</v>
      </c>
      <c r="AQT22" s="238" t="s">
        <v>54</v>
      </c>
      <c r="AQU22" s="233"/>
      <c r="AQV22" s="236">
        <v>730000</v>
      </c>
      <c r="AQW22" s="237">
        <v>43161</v>
      </c>
      <c r="AQX22" s="238" t="s">
        <v>54</v>
      </c>
      <c r="AQY22" s="233"/>
      <c r="AQZ22" s="236">
        <v>730000</v>
      </c>
      <c r="ARA22" s="237">
        <v>43161</v>
      </c>
      <c r="ARB22" s="238" t="s">
        <v>54</v>
      </c>
      <c r="ARC22" s="233"/>
      <c r="ARD22" s="236">
        <v>730000</v>
      </c>
      <c r="UDO22" s="239"/>
      <c r="UDP22" s="239"/>
      <c r="UWQ22" s="239"/>
      <c r="UWR22" s="239"/>
    </row>
    <row r="23" spans="1:16192" x14ac:dyDescent="0.25">
      <c r="A23" s="118">
        <v>42306</v>
      </c>
      <c r="B23" s="229"/>
      <c r="C23" s="79" t="s">
        <v>2580</v>
      </c>
      <c r="D23" s="72"/>
      <c r="E23" s="72">
        <v>8800</v>
      </c>
      <c r="F23" s="240"/>
      <c r="G23" s="241"/>
      <c r="H23" s="242"/>
      <c r="I23" s="234"/>
      <c r="J23" s="235"/>
      <c r="GU23" s="233"/>
      <c r="GV23" s="236">
        <v>150000</v>
      </c>
      <c r="GW23" s="237">
        <v>43165</v>
      </c>
      <c r="GX23" s="230" t="s">
        <v>55</v>
      </c>
      <c r="GY23" s="233"/>
      <c r="GZ23" s="236">
        <v>150000</v>
      </c>
      <c r="HA23" s="237">
        <v>43165</v>
      </c>
      <c r="HB23" s="230" t="s">
        <v>55</v>
      </c>
      <c r="HC23" s="233"/>
      <c r="HD23" s="236">
        <v>150000</v>
      </c>
      <c r="HE23" s="237">
        <v>43165</v>
      </c>
      <c r="HF23" s="230" t="s">
        <v>55</v>
      </c>
      <c r="HG23" s="233"/>
      <c r="HH23" s="236">
        <v>150000</v>
      </c>
      <c r="HI23" s="237">
        <v>43165</v>
      </c>
      <c r="HJ23" s="230" t="s">
        <v>55</v>
      </c>
      <c r="HK23" s="233"/>
      <c r="HL23" s="236">
        <v>150000</v>
      </c>
      <c r="HM23" s="237">
        <v>43165</v>
      </c>
      <c r="HN23" s="230" t="s">
        <v>55</v>
      </c>
      <c r="HO23" s="233"/>
      <c r="HP23" s="236">
        <v>150000</v>
      </c>
      <c r="HQ23" s="237">
        <v>43165</v>
      </c>
      <c r="HR23" s="230" t="s">
        <v>55</v>
      </c>
      <c r="HS23" s="233"/>
      <c r="HT23" s="236">
        <v>150000</v>
      </c>
      <c r="HU23" s="237">
        <v>43165</v>
      </c>
      <c r="HV23" s="230" t="s">
        <v>55</v>
      </c>
      <c r="HW23" s="233"/>
      <c r="HX23" s="236">
        <v>150000</v>
      </c>
      <c r="HY23" s="237">
        <v>43165</v>
      </c>
      <c r="HZ23" s="230" t="s">
        <v>55</v>
      </c>
      <c r="IA23" s="233"/>
      <c r="IB23" s="236">
        <v>150000</v>
      </c>
      <c r="IC23" s="237">
        <v>43165</v>
      </c>
      <c r="ID23" s="230" t="s">
        <v>55</v>
      </c>
      <c r="IE23" s="233"/>
      <c r="IF23" s="236">
        <v>150000</v>
      </c>
      <c r="IG23" s="237">
        <v>43165</v>
      </c>
      <c r="IH23" s="230" t="s">
        <v>55</v>
      </c>
      <c r="II23" s="233"/>
      <c r="IJ23" s="236">
        <v>150000</v>
      </c>
      <c r="IK23" s="237">
        <v>43165</v>
      </c>
      <c r="IL23" s="230" t="s">
        <v>55</v>
      </c>
      <c r="IM23" s="233"/>
      <c r="IN23" s="236">
        <v>150000</v>
      </c>
      <c r="IO23" s="237">
        <v>43165</v>
      </c>
      <c r="IP23" s="230" t="s">
        <v>55</v>
      </c>
      <c r="IQ23" s="233"/>
      <c r="IR23" s="236">
        <v>150000</v>
      </c>
      <c r="IS23" s="237">
        <v>43165</v>
      </c>
      <c r="IT23" s="230" t="s">
        <v>55</v>
      </c>
      <c r="IU23" s="233"/>
      <c r="IV23" s="236">
        <v>150000</v>
      </c>
      <c r="IW23" s="237">
        <v>43165</v>
      </c>
      <c r="IX23" s="230" t="s">
        <v>55</v>
      </c>
      <c r="IY23" s="233"/>
      <c r="IZ23" s="236">
        <v>150000</v>
      </c>
      <c r="JA23" s="237">
        <v>43165</v>
      </c>
      <c r="JB23" s="230" t="s">
        <v>55</v>
      </c>
      <c r="JC23" s="233"/>
      <c r="JD23" s="236">
        <v>150000</v>
      </c>
      <c r="JE23" s="237">
        <v>43165</v>
      </c>
      <c r="JF23" s="230" t="s">
        <v>55</v>
      </c>
      <c r="JG23" s="233"/>
      <c r="JH23" s="236">
        <v>150000</v>
      </c>
      <c r="JI23" s="237">
        <v>43165</v>
      </c>
      <c r="JJ23" s="230" t="s">
        <v>55</v>
      </c>
      <c r="JK23" s="233"/>
      <c r="JL23" s="236">
        <v>150000</v>
      </c>
      <c r="JM23" s="237">
        <v>43165</v>
      </c>
      <c r="JN23" s="230" t="s">
        <v>55</v>
      </c>
      <c r="JO23" s="233"/>
      <c r="JP23" s="236">
        <v>150000</v>
      </c>
      <c r="JQ23" s="237">
        <v>43165</v>
      </c>
      <c r="JR23" s="230" t="s">
        <v>55</v>
      </c>
      <c r="JS23" s="233"/>
      <c r="JT23" s="236">
        <v>150000</v>
      </c>
      <c r="JU23" s="237">
        <v>43165</v>
      </c>
      <c r="JV23" s="230" t="s">
        <v>55</v>
      </c>
      <c r="JW23" s="233"/>
      <c r="JX23" s="236">
        <v>150000</v>
      </c>
      <c r="JY23" s="237">
        <v>43165</v>
      </c>
      <c r="JZ23" s="230" t="s">
        <v>55</v>
      </c>
      <c r="KA23" s="233"/>
      <c r="KB23" s="236">
        <v>150000</v>
      </c>
      <c r="KC23" s="237">
        <v>43165</v>
      </c>
      <c r="KD23" s="230" t="s">
        <v>55</v>
      </c>
      <c r="KE23" s="233"/>
      <c r="KF23" s="236">
        <v>150000</v>
      </c>
      <c r="KG23" s="237">
        <v>43165</v>
      </c>
      <c r="KH23" s="230" t="s">
        <v>55</v>
      </c>
      <c r="KI23" s="233"/>
      <c r="KJ23" s="236">
        <v>150000</v>
      </c>
      <c r="KK23" s="237">
        <v>43165</v>
      </c>
      <c r="KL23" s="230" t="s">
        <v>55</v>
      </c>
      <c r="KM23" s="233"/>
      <c r="KN23" s="236">
        <v>150000</v>
      </c>
      <c r="KO23" s="237">
        <v>43165</v>
      </c>
      <c r="KP23" s="230" t="s">
        <v>55</v>
      </c>
      <c r="KQ23" s="233"/>
      <c r="KR23" s="236">
        <v>150000</v>
      </c>
      <c r="KS23" s="237">
        <v>43165</v>
      </c>
      <c r="KT23" s="230" t="s">
        <v>55</v>
      </c>
      <c r="KU23" s="233"/>
      <c r="KV23" s="236">
        <v>150000</v>
      </c>
      <c r="KW23" s="237">
        <v>43165</v>
      </c>
      <c r="KX23" s="230" t="s">
        <v>55</v>
      </c>
      <c r="KY23" s="233"/>
      <c r="KZ23" s="236">
        <v>150000</v>
      </c>
      <c r="LA23" s="237">
        <v>43165</v>
      </c>
      <c r="LB23" s="230" t="s">
        <v>55</v>
      </c>
      <c r="LC23" s="233"/>
      <c r="LD23" s="236">
        <v>150000</v>
      </c>
      <c r="LE23" s="237">
        <v>43165</v>
      </c>
      <c r="LF23" s="230" t="s">
        <v>55</v>
      </c>
      <c r="LG23" s="233"/>
      <c r="LH23" s="236">
        <v>150000</v>
      </c>
      <c r="LI23" s="237">
        <v>43165</v>
      </c>
      <c r="LJ23" s="230" t="s">
        <v>55</v>
      </c>
      <c r="LK23" s="233"/>
      <c r="LL23" s="236">
        <v>150000</v>
      </c>
      <c r="LM23" s="237">
        <v>43165</v>
      </c>
      <c r="LN23" s="230" t="s">
        <v>55</v>
      </c>
      <c r="LO23" s="233"/>
      <c r="LP23" s="236">
        <v>150000</v>
      </c>
      <c r="LQ23" s="237">
        <v>43165</v>
      </c>
      <c r="LR23" s="230" t="s">
        <v>55</v>
      </c>
      <c r="LS23" s="233"/>
      <c r="LT23" s="236">
        <v>150000</v>
      </c>
      <c r="LU23" s="237">
        <v>43165</v>
      </c>
      <c r="LV23" s="230" t="s">
        <v>55</v>
      </c>
      <c r="LW23" s="233"/>
      <c r="LX23" s="236">
        <v>150000</v>
      </c>
      <c r="LY23" s="237">
        <v>43165</v>
      </c>
      <c r="LZ23" s="230" t="s">
        <v>55</v>
      </c>
      <c r="MA23" s="233"/>
      <c r="MB23" s="236">
        <v>150000</v>
      </c>
      <c r="MC23" s="237">
        <v>43165</v>
      </c>
      <c r="MD23" s="230" t="s">
        <v>55</v>
      </c>
      <c r="ME23" s="233"/>
      <c r="MF23" s="236">
        <v>150000</v>
      </c>
      <c r="MG23" s="237">
        <v>43165</v>
      </c>
      <c r="MH23" s="230" t="s">
        <v>55</v>
      </c>
      <c r="MI23" s="233"/>
      <c r="MJ23" s="236">
        <v>150000</v>
      </c>
      <c r="MK23" s="237">
        <v>43165</v>
      </c>
      <c r="ML23" s="230" t="s">
        <v>55</v>
      </c>
      <c r="MM23" s="233"/>
      <c r="MN23" s="236">
        <v>150000</v>
      </c>
      <c r="MO23" s="237">
        <v>43165</v>
      </c>
      <c r="MP23" s="230" t="s">
        <v>55</v>
      </c>
      <c r="MQ23" s="233"/>
      <c r="MR23" s="236">
        <v>150000</v>
      </c>
      <c r="MS23" s="237">
        <v>43165</v>
      </c>
      <c r="MT23" s="230" t="s">
        <v>55</v>
      </c>
      <c r="MU23" s="233"/>
      <c r="MV23" s="236">
        <v>150000</v>
      </c>
      <c r="MW23" s="237">
        <v>43165</v>
      </c>
      <c r="MX23" s="230" t="s">
        <v>55</v>
      </c>
      <c r="MY23" s="233"/>
      <c r="MZ23" s="236">
        <v>150000</v>
      </c>
      <c r="NA23" s="237">
        <v>43165</v>
      </c>
      <c r="NB23" s="230" t="s">
        <v>55</v>
      </c>
      <c r="NC23" s="233"/>
      <c r="ND23" s="236">
        <v>150000</v>
      </c>
      <c r="NE23" s="237">
        <v>43165</v>
      </c>
      <c r="NF23" s="230" t="s">
        <v>55</v>
      </c>
      <c r="NG23" s="233"/>
      <c r="NH23" s="236">
        <v>150000</v>
      </c>
      <c r="NI23" s="237">
        <v>43165</v>
      </c>
      <c r="NJ23" s="230" t="s">
        <v>55</v>
      </c>
      <c r="NK23" s="233"/>
      <c r="NL23" s="236">
        <v>150000</v>
      </c>
      <c r="NM23" s="237">
        <v>43165</v>
      </c>
      <c r="NN23" s="230" t="s">
        <v>55</v>
      </c>
      <c r="NO23" s="233"/>
      <c r="NP23" s="236">
        <v>150000</v>
      </c>
      <c r="NQ23" s="237">
        <v>43165</v>
      </c>
      <c r="NR23" s="230" t="s">
        <v>55</v>
      </c>
      <c r="NS23" s="233"/>
      <c r="NT23" s="236">
        <v>150000</v>
      </c>
      <c r="NU23" s="237">
        <v>43165</v>
      </c>
      <c r="NV23" s="230" t="s">
        <v>55</v>
      </c>
      <c r="NW23" s="233"/>
      <c r="NX23" s="236">
        <v>150000</v>
      </c>
      <c r="NY23" s="237">
        <v>43165</v>
      </c>
      <c r="NZ23" s="230" t="s">
        <v>55</v>
      </c>
      <c r="OA23" s="233"/>
      <c r="OB23" s="236">
        <v>150000</v>
      </c>
      <c r="OC23" s="237">
        <v>43165</v>
      </c>
      <c r="OD23" s="230" t="s">
        <v>55</v>
      </c>
      <c r="OE23" s="233"/>
      <c r="OF23" s="236">
        <v>150000</v>
      </c>
      <c r="OG23" s="237">
        <v>43165</v>
      </c>
      <c r="OH23" s="230" t="s">
        <v>55</v>
      </c>
      <c r="OI23" s="233"/>
      <c r="OJ23" s="236">
        <v>150000</v>
      </c>
      <c r="OK23" s="237">
        <v>43165</v>
      </c>
      <c r="OL23" s="230" t="s">
        <v>55</v>
      </c>
      <c r="OM23" s="233"/>
      <c r="ON23" s="236">
        <v>150000</v>
      </c>
      <c r="OO23" s="237">
        <v>43165</v>
      </c>
      <c r="OP23" s="230" t="s">
        <v>55</v>
      </c>
      <c r="OQ23" s="233"/>
      <c r="OR23" s="236">
        <v>150000</v>
      </c>
      <c r="OS23" s="237">
        <v>43165</v>
      </c>
      <c r="OT23" s="230" t="s">
        <v>55</v>
      </c>
      <c r="OU23" s="233"/>
      <c r="OV23" s="236">
        <v>150000</v>
      </c>
      <c r="OW23" s="237">
        <v>43165</v>
      </c>
      <c r="OX23" s="230" t="s">
        <v>55</v>
      </c>
      <c r="OY23" s="233"/>
      <c r="OZ23" s="236">
        <v>150000</v>
      </c>
      <c r="PA23" s="237">
        <v>43165</v>
      </c>
      <c r="PB23" s="230" t="s">
        <v>55</v>
      </c>
      <c r="PC23" s="233"/>
      <c r="PD23" s="236">
        <v>150000</v>
      </c>
      <c r="PE23" s="237">
        <v>43165</v>
      </c>
      <c r="PF23" s="230" t="s">
        <v>55</v>
      </c>
      <c r="PG23" s="233"/>
      <c r="PH23" s="236">
        <v>150000</v>
      </c>
      <c r="PI23" s="237">
        <v>43165</v>
      </c>
      <c r="PJ23" s="230" t="s">
        <v>55</v>
      </c>
      <c r="PK23" s="233"/>
      <c r="PL23" s="236">
        <v>150000</v>
      </c>
      <c r="PM23" s="237">
        <v>43165</v>
      </c>
      <c r="PN23" s="230" t="s">
        <v>55</v>
      </c>
      <c r="PO23" s="233"/>
      <c r="PP23" s="236">
        <v>150000</v>
      </c>
      <c r="PQ23" s="237">
        <v>43165</v>
      </c>
      <c r="PR23" s="230" t="s">
        <v>55</v>
      </c>
      <c r="PS23" s="233"/>
      <c r="PT23" s="236">
        <v>150000</v>
      </c>
      <c r="PU23" s="237">
        <v>43165</v>
      </c>
      <c r="PV23" s="230" t="s">
        <v>55</v>
      </c>
      <c r="PW23" s="233"/>
      <c r="PX23" s="236">
        <v>150000</v>
      </c>
      <c r="PY23" s="237">
        <v>43165</v>
      </c>
      <c r="PZ23" s="230" t="s">
        <v>55</v>
      </c>
      <c r="QA23" s="233"/>
      <c r="QB23" s="236">
        <v>150000</v>
      </c>
      <c r="QC23" s="237">
        <v>43165</v>
      </c>
      <c r="QD23" s="230" t="s">
        <v>55</v>
      </c>
      <c r="QE23" s="233"/>
      <c r="QF23" s="236">
        <v>150000</v>
      </c>
      <c r="QG23" s="237">
        <v>43165</v>
      </c>
      <c r="QH23" s="230" t="s">
        <v>55</v>
      </c>
      <c r="QI23" s="233"/>
      <c r="QJ23" s="236">
        <v>150000</v>
      </c>
      <c r="QK23" s="237">
        <v>43165</v>
      </c>
      <c r="QL23" s="230" t="s">
        <v>55</v>
      </c>
      <c r="QM23" s="233"/>
      <c r="QN23" s="236">
        <v>150000</v>
      </c>
      <c r="QO23" s="237">
        <v>43165</v>
      </c>
      <c r="QP23" s="230" t="s">
        <v>55</v>
      </c>
      <c r="QQ23" s="233"/>
      <c r="QR23" s="236">
        <v>150000</v>
      </c>
      <c r="QS23" s="237">
        <v>43165</v>
      </c>
      <c r="QT23" s="230" t="s">
        <v>55</v>
      </c>
      <c r="QU23" s="233"/>
      <c r="QV23" s="236">
        <v>150000</v>
      </c>
      <c r="QW23" s="237">
        <v>43165</v>
      </c>
      <c r="QX23" s="230" t="s">
        <v>55</v>
      </c>
      <c r="QY23" s="233"/>
      <c r="QZ23" s="236">
        <v>150000</v>
      </c>
      <c r="RA23" s="237">
        <v>43165</v>
      </c>
      <c r="RB23" s="230" t="s">
        <v>55</v>
      </c>
      <c r="RC23" s="233"/>
      <c r="RD23" s="236">
        <v>150000</v>
      </c>
      <c r="RE23" s="237">
        <v>43165</v>
      </c>
      <c r="RF23" s="230" t="s">
        <v>55</v>
      </c>
      <c r="RG23" s="233"/>
      <c r="RH23" s="236">
        <v>150000</v>
      </c>
      <c r="RI23" s="237">
        <v>43165</v>
      </c>
      <c r="RJ23" s="230" t="s">
        <v>55</v>
      </c>
      <c r="RK23" s="233"/>
      <c r="RL23" s="236">
        <v>150000</v>
      </c>
      <c r="RM23" s="237">
        <v>43165</v>
      </c>
      <c r="RN23" s="230" t="s">
        <v>55</v>
      </c>
      <c r="RO23" s="233"/>
      <c r="RP23" s="236">
        <v>150000</v>
      </c>
      <c r="RQ23" s="237">
        <v>43165</v>
      </c>
      <c r="RR23" s="230" t="s">
        <v>55</v>
      </c>
      <c r="RS23" s="233"/>
      <c r="RT23" s="236">
        <v>150000</v>
      </c>
      <c r="RU23" s="237">
        <v>43165</v>
      </c>
      <c r="RV23" s="230" t="s">
        <v>55</v>
      </c>
      <c r="RW23" s="233"/>
      <c r="RX23" s="236">
        <v>150000</v>
      </c>
      <c r="RY23" s="237">
        <v>43165</v>
      </c>
      <c r="RZ23" s="230" t="s">
        <v>55</v>
      </c>
      <c r="SA23" s="233"/>
      <c r="SB23" s="236">
        <v>150000</v>
      </c>
      <c r="SC23" s="237">
        <v>43165</v>
      </c>
      <c r="SD23" s="230" t="s">
        <v>55</v>
      </c>
      <c r="SE23" s="233"/>
      <c r="SF23" s="236">
        <v>150000</v>
      </c>
      <c r="SG23" s="237">
        <v>43165</v>
      </c>
      <c r="SH23" s="230" t="s">
        <v>55</v>
      </c>
      <c r="SI23" s="233"/>
      <c r="SJ23" s="236">
        <v>150000</v>
      </c>
      <c r="SK23" s="237">
        <v>43165</v>
      </c>
      <c r="SL23" s="230" t="s">
        <v>55</v>
      </c>
      <c r="SM23" s="233"/>
      <c r="SN23" s="236">
        <v>150000</v>
      </c>
      <c r="SO23" s="237">
        <v>43165</v>
      </c>
      <c r="SP23" s="230" t="s">
        <v>55</v>
      </c>
      <c r="SQ23" s="233"/>
      <c r="SR23" s="236">
        <v>150000</v>
      </c>
      <c r="SS23" s="237">
        <v>43165</v>
      </c>
      <c r="ST23" s="230" t="s">
        <v>55</v>
      </c>
      <c r="SU23" s="233"/>
      <c r="SV23" s="236">
        <v>150000</v>
      </c>
      <c r="SW23" s="237">
        <v>43165</v>
      </c>
      <c r="SX23" s="230" t="s">
        <v>55</v>
      </c>
      <c r="SY23" s="233"/>
      <c r="SZ23" s="236">
        <v>150000</v>
      </c>
      <c r="TA23" s="237">
        <v>43165</v>
      </c>
      <c r="TB23" s="230" t="s">
        <v>55</v>
      </c>
      <c r="TC23" s="233"/>
      <c r="TD23" s="236">
        <v>150000</v>
      </c>
      <c r="TE23" s="237">
        <v>43165</v>
      </c>
      <c r="TF23" s="230" t="s">
        <v>55</v>
      </c>
      <c r="TG23" s="233"/>
      <c r="TH23" s="236">
        <v>150000</v>
      </c>
      <c r="TI23" s="237">
        <v>43165</v>
      </c>
      <c r="TJ23" s="230" t="s">
        <v>55</v>
      </c>
      <c r="TK23" s="233"/>
      <c r="TL23" s="236">
        <v>150000</v>
      </c>
      <c r="TM23" s="237">
        <v>43165</v>
      </c>
      <c r="TN23" s="230" t="s">
        <v>55</v>
      </c>
      <c r="TO23" s="233"/>
      <c r="TP23" s="236">
        <v>150000</v>
      </c>
      <c r="TQ23" s="237">
        <v>43165</v>
      </c>
      <c r="TR23" s="230" t="s">
        <v>55</v>
      </c>
      <c r="TS23" s="233"/>
      <c r="TT23" s="236">
        <v>150000</v>
      </c>
      <c r="TU23" s="237">
        <v>43165</v>
      </c>
      <c r="TV23" s="230" t="s">
        <v>55</v>
      </c>
      <c r="TW23" s="233"/>
      <c r="TX23" s="236">
        <v>150000</v>
      </c>
      <c r="TY23" s="237">
        <v>43165</v>
      </c>
      <c r="TZ23" s="230" t="s">
        <v>55</v>
      </c>
      <c r="UA23" s="233"/>
      <c r="UB23" s="236">
        <v>150000</v>
      </c>
      <c r="UC23" s="237">
        <v>43165</v>
      </c>
      <c r="UD23" s="230" t="s">
        <v>55</v>
      </c>
      <c r="UE23" s="233"/>
      <c r="UF23" s="236">
        <v>150000</v>
      </c>
      <c r="UG23" s="237">
        <v>43165</v>
      </c>
      <c r="UH23" s="230" t="s">
        <v>55</v>
      </c>
      <c r="UI23" s="233"/>
      <c r="UJ23" s="236">
        <v>150000</v>
      </c>
      <c r="UK23" s="237">
        <v>43165</v>
      </c>
      <c r="UL23" s="230" t="s">
        <v>55</v>
      </c>
      <c r="UM23" s="233"/>
      <c r="UN23" s="236">
        <v>150000</v>
      </c>
      <c r="UO23" s="237">
        <v>43165</v>
      </c>
      <c r="UP23" s="230" t="s">
        <v>55</v>
      </c>
      <c r="UQ23" s="233"/>
      <c r="UR23" s="236">
        <v>150000</v>
      </c>
      <c r="US23" s="237">
        <v>43165</v>
      </c>
      <c r="UT23" s="230" t="s">
        <v>55</v>
      </c>
      <c r="UU23" s="233"/>
      <c r="UV23" s="236">
        <v>150000</v>
      </c>
      <c r="UW23" s="237">
        <v>43165</v>
      </c>
      <c r="UX23" s="230" t="s">
        <v>55</v>
      </c>
      <c r="UY23" s="233"/>
      <c r="UZ23" s="236">
        <v>150000</v>
      </c>
      <c r="VA23" s="237">
        <v>43165</v>
      </c>
      <c r="VB23" s="230" t="s">
        <v>55</v>
      </c>
      <c r="VC23" s="233"/>
      <c r="VD23" s="236">
        <v>150000</v>
      </c>
      <c r="VE23" s="237">
        <v>43165</v>
      </c>
      <c r="VF23" s="230" t="s">
        <v>55</v>
      </c>
      <c r="VG23" s="233"/>
      <c r="VH23" s="236">
        <v>150000</v>
      </c>
      <c r="VI23" s="237">
        <v>43165</v>
      </c>
      <c r="VJ23" s="230" t="s">
        <v>55</v>
      </c>
      <c r="VK23" s="233"/>
      <c r="VL23" s="236">
        <v>150000</v>
      </c>
      <c r="VM23" s="237">
        <v>43165</v>
      </c>
      <c r="VN23" s="230" t="s">
        <v>55</v>
      </c>
      <c r="VO23" s="233"/>
      <c r="VP23" s="236">
        <v>150000</v>
      </c>
      <c r="VQ23" s="237">
        <v>43165</v>
      </c>
      <c r="VR23" s="230" t="s">
        <v>55</v>
      </c>
      <c r="VS23" s="233"/>
      <c r="VT23" s="236">
        <v>150000</v>
      </c>
      <c r="VU23" s="237">
        <v>43165</v>
      </c>
      <c r="VV23" s="230" t="s">
        <v>55</v>
      </c>
      <c r="VW23" s="233"/>
      <c r="VX23" s="236">
        <v>150000</v>
      </c>
      <c r="VY23" s="237">
        <v>43165</v>
      </c>
      <c r="VZ23" s="230" t="s">
        <v>55</v>
      </c>
      <c r="WA23" s="233"/>
      <c r="WB23" s="236">
        <v>150000</v>
      </c>
      <c r="WC23" s="237">
        <v>43165</v>
      </c>
      <c r="WD23" s="230" t="s">
        <v>55</v>
      </c>
      <c r="WE23" s="233"/>
      <c r="WF23" s="236">
        <v>150000</v>
      </c>
      <c r="WG23" s="237">
        <v>43165</v>
      </c>
      <c r="WH23" s="230" t="s">
        <v>55</v>
      </c>
      <c r="WI23" s="233"/>
      <c r="WJ23" s="236">
        <v>150000</v>
      </c>
      <c r="WK23" s="237">
        <v>43165</v>
      </c>
      <c r="WL23" s="230" t="s">
        <v>55</v>
      </c>
      <c r="WM23" s="233"/>
      <c r="WN23" s="236">
        <v>150000</v>
      </c>
      <c r="WO23" s="237">
        <v>43165</v>
      </c>
      <c r="WP23" s="230" t="s">
        <v>55</v>
      </c>
      <c r="WQ23" s="233"/>
      <c r="WR23" s="236">
        <v>150000</v>
      </c>
      <c r="WS23" s="237">
        <v>43165</v>
      </c>
      <c r="WT23" s="230" t="s">
        <v>55</v>
      </c>
      <c r="WU23" s="233"/>
      <c r="WV23" s="236">
        <v>150000</v>
      </c>
      <c r="WW23" s="237">
        <v>43165</v>
      </c>
      <c r="WX23" s="230" t="s">
        <v>55</v>
      </c>
      <c r="WY23" s="233"/>
      <c r="WZ23" s="236">
        <v>150000</v>
      </c>
      <c r="XA23" s="237">
        <v>43165</v>
      </c>
      <c r="XB23" s="230" t="s">
        <v>55</v>
      </c>
      <c r="XC23" s="233"/>
      <c r="XD23" s="236">
        <v>150000</v>
      </c>
      <c r="XE23" s="237">
        <v>43165</v>
      </c>
      <c r="XF23" s="230" t="s">
        <v>55</v>
      </c>
      <c r="XG23" s="233"/>
      <c r="XH23" s="236">
        <v>150000</v>
      </c>
      <c r="XI23" s="237">
        <v>43165</v>
      </c>
      <c r="XJ23" s="230" t="s">
        <v>55</v>
      </c>
      <c r="XK23" s="233"/>
      <c r="XL23" s="236">
        <v>150000</v>
      </c>
      <c r="XM23" s="237">
        <v>43165</v>
      </c>
      <c r="XN23" s="230" t="s">
        <v>55</v>
      </c>
      <c r="XO23" s="233"/>
      <c r="XP23" s="236">
        <v>150000</v>
      </c>
      <c r="XQ23" s="237">
        <v>43165</v>
      </c>
      <c r="XR23" s="230" t="s">
        <v>55</v>
      </c>
      <c r="XS23" s="233"/>
      <c r="XT23" s="236">
        <v>150000</v>
      </c>
      <c r="XU23" s="237">
        <v>43165</v>
      </c>
      <c r="XV23" s="230" t="s">
        <v>55</v>
      </c>
      <c r="XW23" s="233"/>
      <c r="XX23" s="236">
        <v>150000</v>
      </c>
      <c r="XY23" s="237">
        <v>43165</v>
      </c>
      <c r="XZ23" s="230" t="s">
        <v>55</v>
      </c>
      <c r="YA23" s="233"/>
      <c r="YB23" s="236">
        <v>150000</v>
      </c>
      <c r="YC23" s="237">
        <v>43165</v>
      </c>
      <c r="YD23" s="230" t="s">
        <v>55</v>
      </c>
      <c r="YE23" s="233"/>
      <c r="YF23" s="236">
        <v>150000</v>
      </c>
      <c r="YG23" s="237">
        <v>43165</v>
      </c>
      <c r="YH23" s="230" t="s">
        <v>55</v>
      </c>
      <c r="YI23" s="233"/>
      <c r="YJ23" s="236">
        <v>150000</v>
      </c>
      <c r="YK23" s="237">
        <v>43165</v>
      </c>
      <c r="YL23" s="230" t="s">
        <v>55</v>
      </c>
      <c r="YM23" s="233"/>
      <c r="YN23" s="236">
        <v>150000</v>
      </c>
      <c r="YO23" s="237">
        <v>43165</v>
      </c>
      <c r="YP23" s="230" t="s">
        <v>55</v>
      </c>
      <c r="YQ23" s="233"/>
      <c r="YR23" s="236">
        <v>150000</v>
      </c>
      <c r="YS23" s="237">
        <v>43165</v>
      </c>
      <c r="YT23" s="230" t="s">
        <v>55</v>
      </c>
      <c r="YU23" s="233"/>
      <c r="YV23" s="236">
        <v>150000</v>
      </c>
      <c r="YW23" s="237">
        <v>43165</v>
      </c>
      <c r="YX23" s="230" t="s">
        <v>55</v>
      </c>
      <c r="YY23" s="233"/>
      <c r="YZ23" s="236">
        <v>150000</v>
      </c>
      <c r="ZA23" s="237">
        <v>43165</v>
      </c>
      <c r="ZB23" s="230" t="s">
        <v>55</v>
      </c>
      <c r="ZC23" s="233"/>
      <c r="ZD23" s="236">
        <v>150000</v>
      </c>
      <c r="ZE23" s="237">
        <v>43165</v>
      </c>
      <c r="ZF23" s="230" t="s">
        <v>55</v>
      </c>
      <c r="ZG23" s="233"/>
      <c r="ZH23" s="236">
        <v>150000</v>
      </c>
      <c r="ZI23" s="237">
        <v>43165</v>
      </c>
      <c r="ZJ23" s="230" t="s">
        <v>55</v>
      </c>
      <c r="ZK23" s="233"/>
      <c r="ZL23" s="236">
        <v>150000</v>
      </c>
      <c r="ZM23" s="237">
        <v>43165</v>
      </c>
      <c r="ZN23" s="230" t="s">
        <v>55</v>
      </c>
      <c r="ZO23" s="233"/>
      <c r="ZP23" s="236">
        <v>150000</v>
      </c>
      <c r="ZQ23" s="237">
        <v>43165</v>
      </c>
      <c r="ZR23" s="230" t="s">
        <v>55</v>
      </c>
      <c r="ZS23" s="233"/>
      <c r="ZT23" s="236">
        <v>150000</v>
      </c>
      <c r="ZU23" s="237">
        <v>43165</v>
      </c>
      <c r="ZV23" s="230" t="s">
        <v>55</v>
      </c>
      <c r="ZW23" s="233"/>
      <c r="ZX23" s="236">
        <v>150000</v>
      </c>
      <c r="ZY23" s="237">
        <v>43165</v>
      </c>
      <c r="ZZ23" s="230" t="s">
        <v>55</v>
      </c>
      <c r="AAA23" s="233"/>
      <c r="AAB23" s="236">
        <v>150000</v>
      </c>
      <c r="AAC23" s="237">
        <v>43165</v>
      </c>
      <c r="AAD23" s="230" t="s">
        <v>55</v>
      </c>
      <c r="AAE23" s="233"/>
      <c r="AAF23" s="236">
        <v>150000</v>
      </c>
      <c r="AAG23" s="237">
        <v>43165</v>
      </c>
      <c r="AAH23" s="230" t="s">
        <v>55</v>
      </c>
      <c r="AAI23" s="233"/>
      <c r="AAJ23" s="236">
        <v>150000</v>
      </c>
      <c r="AAK23" s="237">
        <v>43165</v>
      </c>
      <c r="AAL23" s="230" t="s">
        <v>55</v>
      </c>
      <c r="AAM23" s="233"/>
      <c r="AAN23" s="236">
        <v>150000</v>
      </c>
      <c r="AAO23" s="237">
        <v>43165</v>
      </c>
      <c r="AAP23" s="230" t="s">
        <v>55</v>
      </c>
      <c r="AAQ23" s="233"/>
      <c r="AAR23" s="236">
        <v>150000</v>
      </c>
      <c r="AAS23" s="237">
        <v>43165</v>
      </c>
      <c r="AAT23" s="230" t="s">
        <v>55</v>
      </c>
      <c r="AAU23" s="233"/>
      <c r="AAV23" s="236">
        <v>150000</v>
      </c>
      <c r="AAW23" s="237">
        <v>43165</v>
      </c>
      <c r="AAX23" s="230" t="s">
        <v>55</v>
      </c>
      <c r="AAY23" s="233"/>
      <c r="AAZ23" s="236">
        <v>150000</v>
      </c>
      <c r="ABA23" s="237">
        <v>43165</v>
      </c>
      <c r="ABB23" s="230" t="s">
        <v>55</v>
      </c>
      <c r="ABC23" s="233"/>
      <c r="ABD23" s="236">
        <v>150000</v>
      </c>
      <c r="ABE23" s="237">
        <v>43165</v>
      </c>
      <c r="ABF23" s="230" t="s">
        <v>55</v>
      </c>
      <c r="ABG23" s="233"/>
      <c r="ABH23" s="236">
        <v>150000</v>
      </c>
      <c r="ABI23" s="237">
        <v>43165</v>
      </c>
      <c r="ABJ23" s="230" t="s">
        <v>55</v>
      </c>
      <c r="ABK23" s="233"/>
      <c r="ABL23" s="236">
        <v>150000</v>
      </c>
      <c r="ABM23" s="237">
        <v>43165</v>
      </c>
      <c r="ABN23" s="230" t="s">
        <v>55</v>
      </c>
      <c r="ABO23" s="233"/>
      <c r="ABP23" s="236">
        <v>150000</v>
      </c>
      <c r="ABQ23" s="237">
        <v>43165</v>
      </c>
      <c r="ABR23" s="230" t="s">
        <v>55</v>
      </c>
      <c r="ABS23" s="233"/>
      <c r="ABT23" s="236">
        <v>150000</v>
      </c>
      <c r="ABU23" s="237">
        <v>43165</v>
      </c>
      <c r="ABV23" s="230" t="s">
        <v>55</v>
      </c>
      <c r="ABW23" s="233"/>
      <c r="ABX23" s="236">
        <v>150000</v>
      </c>
      <c r="ABY23" s="237">
        <v>43165</v>
      </c>
      <c r="ABZ23" s="230" t="s">
        <v>55</v>
      </c>
      <c r="ACA23" s="233"/>
      <c r="ACB23" s="236">
        <v>150000</v>
      </c>
      <c r="ACC23" s="237">
        <v>43165</v>
      </c>
      <c r="ACD23" s="230" t="s">
        <v>55</v>
      </c>
      <c r="ACE23" s="233"/>
      <c r="ACF23" s="236">
        <v>150000</v>
      </c>
      <c r="ACG23" s="237">
        <v>43165</v>
      </c>
      <c r="ACH23" s="230" t="s">
        <v>55</v>
      </c>
      <c r="ACI23" s="233"/>
      <c r="ACJ23" s="236">
        <v>150000</v>
      </c>
      <c r="ACK23" s="237">
        <v>43165</v>
      </c>
      <c r="ACL23" s="230" t="s">
        <v>55</v>
      </c>
      <c r="ACM23" s="233"/>
      <c r="ACN23" s="236">
        <v>150000</v>
      </c>
      <c r="ACO23" s="237">
        <v>43165</v>
      </c>
      <c r="ACP23" s="230" t="s">
        <v>55</v>
      </c>
      <c r="ACQ23" s="233"/>
      <c r="ACR23" s="236">
        <v>150000</v>
      </c>
      <c r="ACS23" s="237">
        <v>43165</v>
      </c>
      <c r="ACT23" s="230" t="s">
        <v>55</v>
      </c>
      <c r="ACU23" s="233"/>
      <c r="ACV23" s="236">
        <v>150000</v>
      </c>
      <c r="ACW23" s="237">
        <v>43165</v>
      </c>
      <c r="ACX23" s="230" t="s">
        <v>55</v>
      </c>
      <c r="ACY23" s="233"/>
      <c r="ACZ23" s="236">
        <v>150000</v>
      </c>
      <c r="ADA23" s="237">
        <v>43165</v>
      </c>
      <c r="ADB23" s="230" t="s">
        <v>55</v>
      </c>
      <c r="ADC23" s="233"/>
      <c r="ADD23" s="236">
        <v>150000</v>
      </c>
      <c r="ADE23" s="237">
        <v>43165</v>
      </c>
      <c r="ADF23" s="230" t="s">
        <v>55</v>
      </c>
      <c r="ADG23" s="233"/>
      <c r="ADH23" s="236">
        <v>150000</v>
      </c>
      <c r="ADI23" s="237">
        <v>43165</v>
      </c>
      <c r="ADJ23" s="230" t="s">
        <v>55</v>
      </c>
      <c r="ADK23" s="233"/>
      <c r="ADL23" s="236">
        <v>150000</v>
      </c>
      <c r="ADM23" s="237">
        <v>43165</v>
      </c>
      <c r="ADN23" s="230" t="s">
        <v>55</v>
      </c>
      <c r="ADO23" s="233"/>
      <c r="ADP23" s="236">
        <v>150000</v>
      </c>
      <c r="ADQ23" s="237">
        <v>43165</v>
      </c>
      <c r="ADR23" s="230" t="s">
        <v>55</v>
      </c>
      <c r="ADS23" s="233"/>
      <c r="ADT23" s="236">
        <v>150000</v>
      </c>
      <c r="ADU23" s="237">
        <v>43165</v>
      </c>
      <c r="ADV23" s="230" t="s">
        <v>55</v>
      </c>
      <c r="ADW23" s="233"/>
      <c r="ADX23" s="236">
        <v>150000</v>
      </c>
      <c r="ADY23" s="237">
        <v>43165</v>
      </c>
      <c r="ADZ23" s="230" t="s">
        <v>55</v>
      </c>
      <c r="AEA23" s="233"/>
      <c r="AEB23" s="236">
        <v>150000</v>
      </c>
      <c r="AEC23" s="237">
        <v>43165</v>
      </c>
      <c r="AED23" s="230" t="s">
        <v>55</v>
      </c>
      <c r="AEE23" s="233"/>
      <c r="AEF23" s="236">
        <v>150000</v>
      </c>
      <c r="AEG23" s="237">
        <v>43165</v>
      </c>
      <c r="AEH23" s="230" t="s">
        <v>55</v>
      </c>
      <c r="AEI23" s="233"/>
      <c r="AEJ23" s="236">
        <v>150000</v>
      </c>
      <c r="AEK23" s="237">
        <v>43165</v>
      </c>
      <c r="AEL23" s="230" t="s">
        <v>55</v>
      </c>
      <c r="AEM23" s="233"/>
      <c r="AEN23" s="236">
        <v>150000</v>
      </c>
      <c r="AEO23" s="237">
        <v>43165</v>
      </c>
      <c r="AEP23" s="230" t="s">
        <v>55</v>
      </c>
      <c r="AEQ23" s="233"/>
      <c r="AER23" s="236">
        <v>150000</v>
      </c>
      <c r="AES23" s="237">
        <v>43165</v>
      </c>
      <c r="AET23" s="230" t="s">
        <v>55</v>
      </c>
      <c r="AEU23" s="233"/>
      <c r="AEV23" s="236">
        <v>150000</v>
      </c>
      <c r="AEW23" s="237">
        <v>43165</v>
      </c>
      <c r="AEX23" s="230" t="s">
        <v>55</v>
      </c>
      <c r="AEY23" s="233"/>
      <c r="AEZ23" s="236">
        <v>150000</v>
      </c>
      <c r="AFA23" s="237">
        <v>43165</v>
      </c>
      <c r="AFB23" s="230" t="s">
        <v>55</v>
      </c>
      <c r="AFC23" s="233"/>
      <c r="AFD23" s="236">
        <v>150000</v>
      </c>
      <c r="AFE23" s="237">
        <v>43165</v>
      </c>
      <c r="AFF23" s="230" t="s">
        <v>55</v>
      </c>
      <c r="AFG23" s="233"/>
      <c r="AFH23" s="236">
        <v>150000</v>
      </c>
      <c r="AFI23" s="237">
        <v>43165</v>
      </c>
      <c r="AFJ23" s="230" t="s">
        <v>55</v>
      </c>
      <c r="AFK23" s="233"/>
      <c r="AFL23" s="236">
        <v>150000</v>
      </c>
      <c r="AFM23" s="237">
        <v>43165</v>
      </c>
      <c r="AFN23" s="230" t="s">
        <v>55</v>
      </c>
      <c r="AFO23" s="233"/>
      <c r="AFP23" s="236">
        <v>150000</v>
      </c>
      <c r="AFQ23" s="237">
        <v>43165</v>
      </c>
      <c r="AFR23" s="230" t="s">
        <v>55</v>
      </c>
      <c r="AFS23" s="233"/>
      <c r="AFT23" s="236">
        <v>150000</v>
      </c>
      <c r="AFU23" s="237">
        <v>43165</v>
      </c>
      <c r="AFV23" s="230" t="s">
        <v>55</v>
      </c>
      <c r="AFW23" s="233"/>
      <c r="AFX23" s="236">
        <v>150000</v>
      </c>
      <c r="AFY23" s="237">
        <v>43165</v>
      </c>
      <c r="AFZ23" s="230" t="s">
        <v>55</v>
      </c>
      <c r="AGA23" s="233"/>
      <c r="AGB23" s="236">
        <v>150000</v>
      </c>
      <c r="AGC23" s="237">
        <v>43165</v>
      </c>
      <c r="AGD23" s="230" t="s">
        <v>55</v>
      </c>
      <c r="AGE23" s="233"/>
      <c r="AGF23" s="236">
        <v>150000</v>
      </c>
      <c r="AGG23" s="237">
        <v>43165</v>
      </c>
      <c r="AGH23" s="230" t="s">
        <v>55</v>
      </c>
      <c r="AGI23" s="233"/>
      <c r="AGJ23" s="236">
        <v>150000</v>
      </c>
      <c r="AGK23" s="237">
        <v>43165</v>
      </c>
      <c r="AGL23" s="230" t="s">
        <v>55</v>
      </c>
      <c r="AGM23" s="233"/>
      <c r="AGN23" s="236">
        <v>150000</v>
      </c>
      <c r="AGO23" s="237">
        <v>43165</v>
      </c>
      <c r="AGP23" s="230" t="s">
        <v>55</v>
      </c>
      <c r="AGQ23" s="233"/>
      <c r="AGR23" s="236">
        <v>150000</v>
      </c>
      <c r="AGS23" s="237">
        <v>43165</v>
      </c>
      <c r="AGT23" s="230" t="s">
        <v>55</v>
      </c>
      <c r="AGU23" s="233"/>
      <c r="AGV23" s="236">
        <v>150000</v>
      </c>
      <c r="AGW23" s="237">
        <v>43165</v>
      </c>
      <c r="AGX23" s="230" t="s">
        <v>55</v>
      </c>
      <c r="AGY23" s="233"/>
      <c r="AGZ23" s="236">
        <v>150000</v>
      </c>
      <c r="AHA23" s="237">
        <v>43165</v>
      </c>
      <c r="AHB23" s="230" t="s">
        <v>55</v>
      </c>
      <c r="AHC23" s="233"/>
      <c r="AHD23" s="236">
        <v>150000</v>
      </c>
      <c r="AHE23" s="237">
        <v>43165</v>
      </c>
      <c r="AHF23" s="230" t="s">
        <v>55</v>
      </c>
      <c r="AHG23" s="233"/>
      <c r="AHH23" s="236">
        <v>150000</v>
      </c>
      <c r="AHI23" s="237">
        <v>43165</v>
      </c>
      <c r="AHJ23" s="230" t="s">
        <v>55</v>
      </c>
      <c r="AHK23" s="233"/>
      <c r="AHL23" s="236">
        <v>150000</v>
      </c>
      <c r="AHM23" s="237">
        <v>43165</v>
      </c>
      <c r="AHN23" s="230" t="s">
        <v>55</v>
      </c>
      <c r="AHO23" s="233"/>
      <c r="AHP23" s="236">
        <v>150000</v>
      </c>
      <c r="AHQ23" s="237">
        <v>43165</v>
      </c>
      <c r="AHR23" s="230" t="s">
        <v>55</v>
      </c>
      <c r="AHS23" s="233"/>
      <c r="AHT23" s="236">
        <v>150000</v>
      </c>
      <c r="AHU23" s="237">
        <v>43165</v>
      </c>
      <c r="AHV23" s="230" t="s">
        <v>55</v>
      </c>
      <c r="AHW23" s="233"/>
      <c r="AHX23" s="236">
        <v>150000</v>
      </c>
      <c r="AHY23" s="237">
        <v>43165</v>
      </c>
      <c r="AHZ23" s="230" t="s">
        <v>55</v>
      </c>
      <c r="AIA23" s="233"/>
      <c r="AIB23" s="236">
        <v>150000</v>
      </c>
      <c r="AIC23" s="237">
        <v>43165</v>
      </c>
      <c r="AID23" s="230" t="s">
        <v>55</v>
      </c>
      <c r="AIE23" s="233"/>
      <c r="AIF23" s="236">
        <v>150000</v>
      </c>
      <c r="AIG23" s="237">
        <v>43165</v>
      </c>
      <c r="AIH23" s="230" t="s">
        <v>55</v>
      </c>
      <c r="AII23" s="233"/>
      <c r="AIJ23" s="236">
        <v>150000</v>
      </c>
      <c r="AIK23" s="237">
        <v>43165</v>
      </c>
      <c r="AIL23" s="230" t="s">
        <v>55</v>
      </c>
      <c r="AIM23" s="233"/>
      <c r="AIN23" s="236">
        <v>150000</v>
      </c>
      <c r="AIO23" s="237">
        <v>43165</v>
      </c>
      <c r="AIP23" s="230" t="s">
        <v>55</v>
      </c>
      <c r="AIQ23" s="233"/>
      <c r="AIR23" s="236">
        <v>150000</v>
      </c>
      <c r="AIS23" s="237">
        <v>43165</v>
      </c>
      <c r="AIT23" s="230" t="s">
        <v>55</v>
      </c>
      <c r="AIU23" s="233"/>
      <c r="AIV23" s="236">
        <v>150000</v>
      </c>
      <c r="AIW23" s="237">
        <v>43165</v>
      </c>
      <c r="AIX23" s="230" t="s">
        <v>55</v>
      </c>
      <c r="AIY23" s="233"/>
      <c r="AIZ23" s="236">
        <v>150000</v>
      </c>
      <c r="AJA23" s="237">
        <v>43165</v>
      </c>
      <c r="AJB23" s="230" t="s">
        <v>55</v>
      </c>
      <c r="AJC23" s="233"/>
      <c r="AJD23" s="236">
        <v>150000</v>
      </c>
      <c r="AJE23" s="237">
        <v>43165</v>
      </c>
      <c r="AJF23" s="230" t="s">
        <v>55</v>
      </c>
      <c r="AJG23" s="233"/>
      <c r="AJH23" s="236">
        <v>150000</v>
      </c>
      <c r="AJI23" s="237">
        <v>43165</v>
      </c>
      <c r="AJJ23" s="230" t="s">
        <v>55</v>
      </c>
      <c r="AJK23" s="233"/>
      <c r="AJL23" s="236">
        <v>150000</v>
      </c>
      <c r="AJM23" s="237">
        <v>43165</v>
      </c>
      <c r="AJN23" s="230" t="s">
        <v>55</v>
      </c>
      <c r="AJO23" s="233"/>
      <c r="AJP23" s="236">
        <v>150000</v>
      </c>
      <c r="AJQ23" s="237">
        <v>43165</v>
      </c>
      <c r="AJR23" s="230" t="s">
        <v>55</v>
      </c>
      <c r="AJS23" s="233"/>
      <c r="AJT23" s="236">
        <v>150000</v>
      </c>
      <c r="AJU23" s="237">
        <v>43165</v>
      </c>
      <c r="AJV23" s="230" t="s">
        <v>55</v>
      </c>
      <c r="AJW23" s="233"/>
      <c r="AJX23" s="236">
        <v>150000</v>
      </c>
      <c r="AJY23" s="237">
        <v>43165</v>
      </c>
      <c r="AJZ23" s="230" t="s">
        <v>55</v>
      </c>
      <c r="AKA23" s="233"/>
      <c r="AKB23" s="236">
        <v>150000</v>
      </c>
      <c r="AKC23" s="237">
        <v>43165</v>
      </c>
      <c r="AKD23" s="230" t="s">
        <v>55</v>
      </c>
      <c r="AKE23" s="233"/>
      <c r="AKF23" s="236">
        <v>150000</v>
      </c>
      <c r="AKG23" s="237">
        <v>43165</v>
      </c>
      <c r="AKH23" s="230" t="s">
        <v>55</v>
      </c>
      <c r="AKI23" s="233"/>
      <c r="AKJ23" s="236">
        <v>150000</v>
      </c>
      <c r="AKK23" s="237">
        <v>43165</v>
      </c>
      <c r="AKL23" s="230" t="s">
        <v>55</v>
      </c>
      <c r="AKM23" s="233"/>
      <c r="AKN23" s="236">
        <v>150000</v>
      </c>
      <c r="AKO23" s="237">
        <v>43165</v>
      </c>
      <c r="AKP23" s="230" t="s">
        <v>55</v>
      </c>
      <c r="AKQ23" s="233"/>
      <c r="AKR23" s="236">
        <v>150000</v>
      </c>
      <c r="AKS23" s="237">
        <v>43165</v>
      </c>
      <c r="AKT23" s="230" t="s">
        <v>55</v>
      </c>
      <c r="AKU23" s="233"/>
      <c r="AKV23" s="236">
        <v>150000</v>
      </c>
      <c r="AKW23" s="237">
        <v>43165</v>
      </c>
      <c r="AKX23" s="230" t="s">
        <v>55</v>
      </c>
      <c r="AKY23" s="233"/>
      <c r="AKZ23" s="236">
        <v>150000</v>
      </c>
      <c r="ALA23" s="237">
        <v>43165</v>
      </c>
      <c r="ALB23" s="230" t="s">
        <v>55</v>
      </c>
      <c r="ALC23" s="233"/>
      <c r="ALD23" s="236">
        <v>150000</v>
      </c>
      <c r="ALE23" s="237">
        <v>43165</v>
      </c>
      <c r="ALF23" s="230" t="s">
        <v>55</v>
      </c>
      <c r="ALG23" s="233"/>
      <c r="ALH23" s="236">
        <v>150000</v>
      </c>
      <c r="ALI23" s="237">
        <v>43165</v>
      </c>
      <c r="ALJ23" s="230" t="s">
        <v>55</v>
      </c>
      <c r="ALK23" s="233"/>
      <c r="ALL23" s="236">
        <v>150000</v>
      </c>
      <c r="ALM23" s="237">
        <v>43165</v>
      </c>
      <c r="ALN23" s="230" t="s">
        <v>55</v>
      </c>
      <c r="ALO23" s="233"/>
      <c r="ALP23" s="236">
        <v>150000</v>
      </c>
      <c r="ALQ23" s="237">
        <v>43165</v>
      </c>
      <c r="ALR23" s="230" t="s">
        <v>55</v>
      </c>
      <c r="ALS23" s="233"/>
      <c r="ALT23" s="236">
        <v>150000</v>
      </c>
      <c r="ALU23" s="237">
        <v>43165</v>
      </c>
      <c r="ALV23" s="230" t="s">
        <v>55</v>
      </c>
      <c r="ALW23" s="233"/>
      <c r="ALX23" s="236">
        <v>150000</v>
      </c>
      <c r="ALY23" s="237">
        <v>43165</v>
      </c>
      <c r="ALZ23" s="230" t="s">
        <v>55</v>
      </c>
      <c r="AMA23" s="233"/>
      <c r="AMB23" s="236">
        <v>150000</v>
      </c>
      <c r="AMC23" s="237">
        <v>43165</v>
      </c>
      <c r="AMD23" s="230" t="s">
        <v>55</v>
      </c>
      <c r="AME23" s="233"/>
      <c r="AMF23" s="236">
        <v>150000</v>
      </c>
      <c r="AMG23" s="237">
        <v>43165</v>
      </c>
      <c r="AMH23" s="230" t="s">
        <v>55</v>
      </c>
      <c r="AMI23" s="233"/>
      <c r="AMJ23" s="236">
        <v>150000</v>
      </c>
      <c r="AMK23" s="237">
        <v>43165</v>
      </c>
      <c r="AML23" s="230" t="s">
        <v>55</v>
      </c>
      <c r="AMM23" s="233"/>
      <c r="AMN23" s="236">
        <v>150000</v>
      </c>
      <c r="AMO23" s="237">
        <v>43165</v>
      </c>
      <c r="AMP23" s="230" t="s">
        <v>55</v>
      </c>
      <c r="AMQ23" s="233"/>
      <c r="AMR23" s="236">
        <v>150000</v>
      </c>
      <c r="AMS23" s="237">
        <v>43165</v>
      </c>
      <c r="AMT23" s="230" t="s">
        <v>55</v>
      </c>
      <c r="AMU23" s="233"/>
      <c r="AMV23" s="236">
        <v>150000</v>
      </c>
      <c r="AMW23" s="237">
        <v>43165</v>
      </c>
      <c r="AMX23" s="230" t="s">
        <v>55</v>
      </c>
      <c r="AMY23" s="233"/>
      <c r="AMZ23" s="236">
        <v>150000</v>
      </c>
      <c r="ANA23" s="237">
        <v>43165</v>
      </c>
      <c r="ANB23" s="230" t="s">
        <v>55</v>
      </c>
      <c r="ANC23" s="233"/>
      <c r="AND23" s="236">
        <v>150000</v>
      </c>
      <c r="ANE23" s="237">
        <v>43165</v>
      </c>
      <c r="ANF23" s="230" t="s">
        <v>55</v>
      </c>
      <c r="ANG23" s="233"/>
      <c r="ANH23" s="236">
        <v>150000</v>
      </c>
      <c r="ANI23" s="237">
        <v>43165</v>
      </c>
      <c r="ANJ23" s="230" t="s">
        <v>55</v>
      </c>
      <c r="ANK23" s="233"/>
      <c r="ANL23" s="236">
        <v>150000</v>
      </c>
      <c r="ANM23" s="237">
        <v>43165</v>
      </c>
      <c r="ANN23" s="230" t="s">
        <v>55</v>
      </c>
      <c r="ANO23" s="233"/>
      <c r="ANP23" s="236">
        <v>150000</v>
      </c>
      <c r="ANQ23" s="237">
        <v>43165</v>
      </c>
      <c r="ANR23" s="230" t="s">
        <v>55</v>
      </c>
      <c r="ANS23" s="233"/>
      <c r="ANT23" s="236">
        <v>150000</v>
      </c>
      <c r="ANU23" s="237">
        <v>43165</v>
      </c>
      <c r="ANV23" s="230" t="s">
        <v>55</v>
      </c>
      <c r="ANW23" s="233"/>
      <c r="ANX23" s="236">
        <v>150000</v>
      </c>
      <c r="ANY23" s="237">
        <v>43165</v>
      </c>
      <c r="ANZ23" s="230" t="s">
        <v>55</v>
      </c>
      <c r="AOA23" s="233"/>
      <c r="AOB23" s="236">
        <v>150000</v>
      </c>
      <c r="AOC23" s="237">
        <v>43165</v>
      </c>
      <c r="AOD23" s="230" t="s">
        <v>55</v>
      </c>
      <c r="AOE23" s="233"/>
      <c r="AOF23" s="236">
        <v>150000</v>
      </c>
      <c r="AOG23" s="237">
        <v>43165</v>
      </c>
      <c r="AOH23" s="230" t="s">
        <v>55</v>
      </c>
      <c r="AOI23" s="233"/>
      <c r="AOJ23" s="236">
        <v>150000</v>
      </c>
      <c r="AOK23" s="237">
        <v>43165</v>
      </c>
      <c r="AOL23" s="230" t="s">
        <v>55</v>
      </c>
      <c r="AOM23" s="233"/>
      <c r="AON23" s="236">
        <v>150000</v>
      </c>
      <c r="AOO23" s="237">
        <v>43165</v>
      </c>
      <c r="AOP23" s="230" t="s">
        <v>55</v>
      </c>
      <c r="AOQ23" s="233"/>
      <c r="AOR23" s="236">
        <v>150000</v>
      </c>
      <c r="AOS23" s="237">
        <v>43165</v>
      </c>
      <c r="AOT23" s="230" t="s">
        <v>55</v>
      </c>
      <c r="AOU23" s="233"/>
      <c r="AOV23" s="236">
        <v>150000</v>
      </c>
      <c r="AOW23" s="237">
        <v>43165</v>
      </c>
      <c r="AOX23" s="230" t="s">
        <v>55</v>
      </c>
      <c r="AOY23" s="233"/>
      <c r="AOZ23" s="236">
        <v>150000</v>
      </c>
      <c r="APA23" s="237">
        <v>43165</v>
      </c>
      <c r="APB23" s="230" t="s">
        <v>55</v>
      </c>
      <c r="APC23" s="233"/>
      <c r="APD23" s="236">
        <v>150000</v>
      </c>
      <c r="APE23" s="237">
        <v>43165</v>
      </c>
      <c r="APF23" s="230" t="s">
        <v>55</v>
      </c>
      <c r="APG23" s="233"/>
      <c r="APH23" s="236">
        <v>150000</v>
      </c>
      <c r="API23" s="237">
        <v>43165</v>
      </c>
      <c r="APJ23" s="230" t="s">
        <v>55</v>
      </c>
      <c r="APK23" s="233"/>
      <c r="APL23" s="236">
        <v>150000</v>
      </c>
      <c r="APM23" s="237">
        <v>43165</v>
      </c>
      <c r="APN23" s="230" t="s">
        <v>55</v>
      </c>
      <c r="APO23" s="233"/>
      <c r="APP23" s="236">
        <v>150000</v>
      </c>
      <c r="APQ23" s="237">
        <v>43165</v>
      </c>
      <c r="APR23" s="230" t="s">
        <v>55</v>
      </c>
      <c r="APS23" s="233"/>
      <c r="APT23" s="236">
        <v>150000</v>
      </c>
      <c r="APU23" s="237">
        <v>43165</v>
      </c>
      <c r="APV23" s="230" t="s">
        <v>55</v>
      </c>
      <c r="APW23" s="233"/>
      <c r="APX23" s="236">
        <v>150000</v>
      </c>
      <c r="APY23" s="237">
        <v>43165</v>
      </c>
      <c r="APZ23" s="230" t="s">
        <v>55</v>
      </c>
      <c r="AQA23" s="233"/>
      <c r="AQB23" s="236">
        <v>150000</v>
      </c>
      <c r="AQC23" s="237">
        <v>43165</v>
      </c>
      <c r="AQD23" s="230" t="s">
        <v>55</v>
      </c>
      <c r="AQE23" s="233"/>
      <c r="AQF23" s="236">
        <v>150000</v>
      </c>
      <c r="AQG23" s="237">
        <v>43165</v>
      </c>
      <c r="AQH23" s="230" t="s">
        <v>55</v>
      </c>
      <c r="AQI23" s="233"/>
      <c r="AQJ23" s="236">
        <v>150000</v>
      </c>
      <c r="AQK23" s="237">
        <v>43165</v>
      </c>
      <c r="AQL23" s="230" t="s">
        <v>55</v>
      </c>
      <c r="AQM23" s="233"/>
      <c r="AQN23" s="236">
        <v>150000</v>
      </c>
      <c r="AQO23" s="237">
        <v>43165</v>
      </c>
      <c r="AQP23" s="230" t="s">
        <v>55</v>
      </c>
      <c r="AQQ23" s="233"/>
      <c r="AQR23" s="236">
        <v>150000</v>
      </c>
      <c r="AQS23" s="237">
        <v>43165</v>
      </c>
      <c r="AQT23" s="230" t="s">
        <v>55</v>
      </c>
      <c r="AQU23" s="233"/>
      <c r="AQV23" s="236">
        <v>150000</v>
      </c>
      <c r="AQW23" s="237">
        <v>43165</v>
      </c>
      <c r="AQX23" s="230" t="s">
        <v>55</v>
      </c>
      <c r="AQY23" s="233"/>
      <c r="AQZ23" s="236">
        <v>150000</v>
      </c>
      <c r="ARA23" s="237">
        <v>43165</v>
      </c>
      <c r="ARB23" s="230" t="s">
        <v>55</v>
      </c>
      <c r="ARC23" s="233"/>
      <c r="ARD23" s="236">
        <v>150000</v>
      </c>
      <c r="UDO23" s="243"/>
      <c r="UDP23" s="243"/>
      <c r="UWQ23" s="243"/>
      <c r="UWR23" s="243"/>
    </row>
    <row r="24" spans="1:16192" x14ac:dyDescent="0.25">
      <c r="A24" s="118">
        <v>42307</v>
      </c>
      <c r="C24" s="79" t="s">
        <v>2579</v>
      </c>
      <c r="D24" s="72"/>
      <c r="E24" s="72">
        <v>3300</v>
      </c>
      <c r="F24" s="228"/>
      <c r="G24" s="233"/>
      <c r="H24" s="230"/>
      <c r="I24" s="244"/>
      <c r="J24" s="235"/>
      <c r="GU24" s="233"/>
      <c r="GV24" s="236"/>
      <c r="GW24" s="237"/>
      <c r="GX24" s="230"/>
      <c r="GY24" s="233"/>
      <c r="GZ24" s="236"/>
      <c r="HA24" s="237"/>
      <c r="HB24" s="230"/>
      <c r="HC24" s="233"/>
      <c r="HD24" s="236"/>
      <c r="HE24" s="237"/>
      <c r="HF24" s="230"/>
      <c r="HG24" s="233"/>
      <c r="HH24" s="236"/>
      <c r="HI24" s="237"/>
      <c r="HJ24" s="230"/>
      <c r="HK24" s="233"/>
      <c r="HL24" s="236"/>
      <c r="HM24" s="237"/>
      <c r="HN24" s="230"/>
      <c r="HO24" s="233"/>
      <c r="HP24" s="236"/>
      <c r="HQ24" s="237"/>
      <c r="HR24" s="230"/>
      <c r="HS24" s="233"/>
      <c r="HT24" s="236"/>
      <c r="HU24" s="237"/>
      <c r="HV24" s="230"/>
      <c r="HW24" s="233"/>
      <c r="HX24" s="236"/>
      <c r="HY24" s="237"/>
      <c r="HZ24" s="230"/>
      <c r="IA24" s="233"/>
      <c r="IB24" s="236"/>
      <c r="IC24" s="237"/>
      <c r="ID24" s="230"/>
      <c r="IE24" s="233"/>
      <c r="IF24" s="236"/>
      <c r="IG24" s="237"/>
      <c r="IH24" s="230"/>
      <c r="II24" s="233"/>
      <c r="IJ24" s="236"/>
      <c r="IK24" s="237"/>
      <c r="IL24" s="230"/>
      <c r="IM24" s="233"/>
      <c r="IN24" s="236"/>
      <c r="IO24" s="237"/>
      <c r="IP24" s="230"/>
      <c r="IQ24" s="233"/>
      <c r="IR24" s="236"/>
      <c r="IS24" s="237"/>
      <c r="IT24" s="230"/>
      <c r="IU24" s="233"/>
      <c r="IV24" s="236"/>
      <c r="IW24" s="237"/>
      <c r="IX24" s="230"/>
      <c r="IY24" s="233"/>
      <c r="IZ24" s="236"/>
      <c r="JA24" s="237"/>
      <c r="JB24" s="230"/>
      <c r="JC24" s="233"/>
      <c r="JD24" s="236"/>
      <c r="JE24" s="237"/>
      <c r="JF24" s="230"/>
      <c r="JG24" s="233"/>
      <c r="JH24" s="236"/>
      <c r="JI24" s="237"/>
      <c r="JJ24" s="230"/>
      <c r="JK24" s="233"/>
      <c r="JL24" s="236"/>
      <c r="JM24" s="237"/>
      <c r="JN24" s="230"/>
      <c r="JO24" s="233"/>
      <c r="JP24" s="236"/>
      <c r="JQ24" s="237"/>
      <c r="JR24" s="230"/>
      <c r="JS24" s="233"/>
      <c r="JT24" s="236"/>
      <c r="JU24" s="237"/>
      <c r="JV24" s="230"/>
      <c r="JW24" s="233"/>
      <c r="JX24" s="236"/>
      <c r="JY24" s="237"/>
      <c r="JZ24" s="230"/>
      <c r="KA24" s="233"/>
      <c r="KB24" s="236"/>
      <c r="KC24" s="237"/>
      <c r="KD24" s="230"/>
      <c r="KE24" s="233"/>
      <c r="KF24" s="236"/>
      <c r="KG24" s="237"/>
      <c r="KH24" s="230"/>
      <c r="KI24" s="233"/>
      <c r="KJ24" s="236"/>
      <c r="KK24" s="237"/>
      <c r="KL24" s="230"/>
      <c r="KM24" s="233"/>
      <c r="KN24" s="236"/>
      <c r="KO24" s="237"/>
      <c r="KP24" s="230"/>
      <c r="KQ24" s="233"/>
      <c r="KR24" s="236"/>
      <c r="KS24" s="237"/>
      <c r="KT24" s="230"/>
      <c r="KU24" s="233"/>
      <c r="KV24" s="236"/>
      <c r="KW24" s="237"/>
      <c r="KX24" s="230"/>
      <c r="KY24" s="233"/>
      <c r="KZ24" s="236"/>
      <c r="LA24" s="237"/>
      <c r="LB24" s="230"/>
      <c r="LC24" s="233"/>
      <c r="LD24" s="236"/>
      <c r="LE24" s="237"/>
      <c r="LF24" s="230"/>
      <c r="LG24" s="233"/>
      <c r="LH24" s="236"/>
      <c r="LI24" s="237"/>
      <c r="LJ24" s="230"/>
      <c r="LK24" s="233"/>
      <c r="LL24" s="236"/>
      <c r="LM24" s="237"/>
      <c r="LN24" s="230"/>
      <c r="LO24" s="233"/>
      <c r="LP24" s="236"/>
      <c r="LQ24" s="237"/>
      <c r="LR24" s="230"/>
      <c r="LS24" s="233"/>
      <c r="LT24" s="236"/>
      <c r="LU24" s="237"/>
      <c r="LV24" s="230"/>
      <c r="LW24" s="233"/>
      <c r="LX24" s="236"/>
      <c r="LY24" s="237"/>
      <c r="LZ24" s="230"/>
      <c r="MA24" s="233"/>
      <c r="MB24" s="236"/>
      <c r="MC24" s="237"/>
      <c r="MD24" s="230"/>
      <c r="ME24" s="233"/>
      <c r="MF24" s="236"/>
      <c r="MG24" s="237"/>
      <c r="MH24" s="230"/>
      <c r="MI24" s="233"/>
      <c r="MJ24" s="236"/>
      <c r="MK24" s="237"/>
      <c r="ML24" s="230"/>
      <c r="MM24" s="233"/>
      <c r="MN24" s="236"/>
      <c r="MO24" s="237"/>
      <c r="MP24" s="230"/>
      <c r="MQ24" s="233"/>
      <c r="MR24" s="236"/>
      <c r="MS24" s="237"/>
      <c r="MT24" s="230"/>
      <c r="MU24" s="233"/>
      <c r="MV24" s="236"/>
      <c r="MW24" s="237"/>
      <c r="MX24" s="230"/>
      <c r="MY24" s="233"/>
      <c r="MZ24" s="236"/>
      <c r="NA24" s="237"/>
      <c r="NB24" s="230"/>
      <c r="NC24" s="233"/>
      <c r="ND24" s="236"/>
      <c r="NE24" s="237"/>
      <c r="NF24" s="230"/>
      <c r="NG24" s="233"/>
      <c r="NH24" s="236"/>
      <c r="NI24" s="237"/>
      <c r="NJ24" s="230"/>
      <c r="NK24" s="233"/>
      <c r="NL24" s="236"/>
      <c r="NM24" s="237"/>
      <c r="NN24" s="230"/>
      <c r="NO24" s="233"/>
      <c r="NP24" s="236"/>
      <c r="NQ24" s="237"/>
      <c r="NR24" s="230"/>
      <c r="NS24" s="233"/>
      <c r="NT24" s="236"/>
      <c r="NU24" s="237"/>
      <c r="NV24" s="230"/>
      <c r="NW24" s="233"/>
      <c r="NX24" s="236"/>
      <c r="NY24" s="237"/>
      <c r="NZ24" s="230"/>
      <c r="OA24" s="233"/>
      <c r="OB24" s="236"/>
      <c r="OC24" s="237"/>
      <c r="OD24" s="230"/>
      <c r="OE24" s="233"/>
      <c r="OF24" s="236"/>
      <c r="OG24" s="237"/>
      <c r="OH24" s="230"/>
      <c r="OI24" s="233"/>
      <c r="OJ24" s="236"/>
      <c r="OK24" s="237"/>
      <c r="OL24" s="230"/>
      <c r="OM24" s="233"/>
      <c r="ON24" s="236"/>
      <c r="OO24" s="237"/>
      <c r="OP24" s="230"/>
      <c r="OQ24" s="233"/>
      <c r="OR24" s="236"/>
      <c r="OS24" s="237"/>
      <c r="OT24" s="230"/>
      <c r="OU24" s="233"/>
      <c r="OV24" s="236"/>
      <c r="OW24" s="237"/>
      <c r="OX24" s="230"/>
      <c r="OY24" s="233"/>
      <c r="OZ24" s="236"/>
      <c r="PA24" s="237"/>
      <c r="PB24" s="230"/>
      <c r="PC24" s="233"/>
      <c r="PD24" s="236"/>
      <c r="PE24" s="237"/>
      <c r="PF24" s="230"/>
      <c r="PG24" s="233"/>
      <c r="PH24" s="236"/>
      <c r="PI24" s="237"/>
      <c r="PJ24" s="230"/>
      <c r="PK24" s="233"/>
      <c r="PL24" s="236"/>
      <c r="PM24" s="237"/>
      <c r="PN24" s="230"/>
      <c r="PO24" s="233"/>
      <c r="PP24" s="236"/>
      <c r="PQ24" s="237"/>
      <c r="PR24" s="230"/>
      <c r="PS24" s="233"/>
      <c r="PT24" s="236"/>
      <c r="PU24" s="237"/>
      <c r="PV24" s="230"/>
      <c r="PW24" s="233"/>
      <c r="PX24" s="236"/>
      <c r="PY24" s="237"/>
      <c r="PZ24" s="230"/>
      <c r="QA24" s="233"/>
      <c r="QB24" s="236"/>
      <c r="QC24" s="237"/>
      <c r="QD24" s="230"/>
      <c r="QE24" s="233"/>
      <c r="QF24" s="236"/>
      <c r="QG24" s="237"/>
      <c r="QH24" s="230"/>
      <c r="QI24" s="233"/>
      <c r="QJ24" s="236"/>
      <c r="QK24" s="237"/>
      <c r="QL24" s="230"/>
      <c r="QM24" s="233"/>
      <c r="QN24" s="236"/>
      <c r="QO24" s="237"/>
      <c r="QP24" s="230"/>
      <c r="QQ24" s="233"/>
      <c r="QR24" s="236"/>
      <c r="QS24" s="237"/>
      <c r="QT24" s="230"/>
      <c r="QU24" s="233"/>
      <c r="QV24" s="236"/>
      <c r="QW24" s="237"/>
      <c r="QX24" s="230"/>
      <c r="QY24" s="233"/>
      <c r="QZ24" s="236"/>
      <c r="RA24" s="237"/>
      <c r="RB24" s="230"/>
      <c r="RC24" s="233"/>
      <c r="RD24" s="236"/>
      <c r="RE24" s="237"/>
      <c r="RF24" s="230"/>
      <c r="RG24" s="233"/>
      <c r="RH24" s="236"/>
      <c r="RI24" s="237"/>
      <c r="RJ24" s="230"/>
      <c r="RK24" s="233"/>
      <c r="RL24" s="236"/>
      <c r="RM24" s="237"/>
      <c r="RN24" s="230"/>
      <c r="RO24" s="233"/>
      <c r="RP24" s="236"/>
      <c r="RQ24" s="237"/>
      <c r="RR24" s="230"/>
      <c r="RS24" s="233"/>
      <c r="RT24" s="236"/>
      <c r="RU24" s="237"/>
      <c r="RV24" s="230"/>
      <c r="RW24" s="233"/>
      <c r="RX24" s="236"/>
      <c r="RY24" s="237"/>
      <c r="RZ24" s="230"/>
      <c r="SA24" s="233"/>
      <c r="SB24" s="236"/>
      <c r="SC24" s="237"/>
      <c r="SD24" s="230"/>
      <c r="SE24" s="233"/>
      <c r="SF24" s="236"/>
      <c r="SG24" s="237"/>
      <c r="SH24" s="230"/>
      <c r="SI24" s="233"/>
      <c r="SJ24" s="236"/>
      <c r="SK24" s="237"/>
      <c r="SL24" s="230"/>
      <c r="SM24" s="233"/>
      <c r="SN24" s="236"/>
      <c r="SO24" s="237"/>
      <c r="SP24" s="230"/>
      <c r="SQ24" s="233"/>
      <c r="SR24" s="236"/>
      <c r="SS24" s="237"/>
      <c r="ST24" s="230"/>
      <c r="SU24" s="233"/>
      <c r="SV24" s="236"/>
      <c r="SW24" s="237"/>
      <c r="SX24" s="230"/>
      <c r="SY24" s="233"/>
      <c r="SZ24" s="236"/>
      <c r="TA24" s="237"/>
      <c r="TB24" s="230"/>
      <c r="TC24" s="233"/>
      <c r="TD24" s="236"/>
      <c r="TE24" s="237"/>
      <c r="TF24" s="230"/>
      <c r="TG24" s="233"/>
      <c r="TH24" s="236"/>
      <c r="TI24" s="237"/>
      <c r="TJ24" s="230"/>
      <c r="TK24" s="233"/>
      <c r="TL24" s="236"/>
      <c r="TM24" s="237"/>
      <c r="TN24" s="230"/>
      <c r="TO24" s="233"/>
      <c r="TP24" s="236"/>
      <c r="TQ24" s="237"/>
      <c r="TR24" s="230"/>
      <c r="TS24" s="233"/>
      <c r="TT24" s="236"/>
      <c r="TU24" s="237"/>
      <c r="TV24" s="230"/>
      <c r="TW24" s="233"/>
      <c r="TX24" s="236"/>
      <c r="TY24" s="237"/>
      <c r="TZ24" s="230"/>
      <c r="UA24" s="233"/>
      <c r="UB24" s="236"/>
      <c r="UC24" s="237"/>
      <c r="UD24" s="230"/>
      <c r="UE24" s="233"/>
      <c r="UF24" s="236"/>
      <c r="UG24" s="237"/>
      <c r="UH24" s="230"/>
      <c r="UI24" s="233"/>
      <c r="UJ24" s="236"/>
      <c r="UK24" s="237"/>
      <c r="UL24" s="230"/>
      <c r="UM24" s="233"/>
      <c r="UN24" s="236"/>
      <c r="UO24" s="237"/>
      <c r="UP24" s="230"/>
      <c r="UQ24" s="233"/>
      <c r="UR24" s="236"/>
      <c r="US24" s="237"/>
      <c r="UT24" s="230"/>
      <c r="UU24" s="233"/>
      <c r="UV24" s="236"/>
      <c r="UW24" s="237"/>
      <c r="UX24" s="230"/>
      <c r="UY24" s="233"/>
      <c r="UZ24" s="236"/>
      <c r="VA24" s="237"/>
      <c r="VB24" s="230"/>
      <c r="VC24" s="233"/>
      <c r="VD24" s="236"/>
      <c r="VE24" s="237"/>
      <c r="VF24" s="230"/>
      <c r="VG24" s="233"/>
      <c r="VH24" s="236"/>
      <c r="VI24" s="237"/>
      <c r="VJ24" s="230"/>
      <c r="VK24" s="233"/>
      <c r="VL24" s="236"/>
      <c r="VM24" s="237"/>
      <c r="VN24" s="230"/>
      <c r="VO24" s="233"/>
      <c r="VP24" s="236"/>
      <c r="VQ24" s="237"/>
      <c r="VR24" s="230"/>
      <c r="VS24" s="233"/>
      <c r="VT24" s="236"/>
      <c r="VU24" s="237"/>
      <c r="VV24" s="230"/>
      <c r="VW24" s="233"/>
      <c r="VX24" s="236"/>
      <c r="VY24" s="237"/>
      <c r="VZ24" s="230"/>
      <c r="WA24" s="233"/>
      <c r="WB24" s="236"/>
      <c r="WC24" s="237"/>
      <c r="WD24" s="230"/>
      <c r="WE24" s="233"/>
      <c r="WF24" s="236"/>
      <c r="WG24" s="237"/>
      <c r="WH24" s="230"/>
      <c r="WI24" s="233"/>
      <c r="WJ24" s="236"/>
      <c r="WK24" s="237"/>
      <c r="WL24" s="230"/>
      <c r="WM24" s="233"/>
      <c r="WN24" s="236"/>
      <c r="WO24" s="237"/>
      <c r="WP24" s="230"/>
      <c r="WQ24" s="233"/>
      <c r="WR24" s="236"/>
      <c r="WS24" s="237"/>
      <c r="WT24" s="230"/>
      <c r="WU24" s="233"/>
      <c r="WV24" s="236"/>
      <c r="WW24" s="237"/>
      <c r="WX24" s="230"/>
      <c r="WY24" s="233"/>
      <c r="WZ24" s="236"/>
      <c r="XA24" s="237"/>
      <c r="XB24" s="230"/>
      <c r="XC24" s="233"/>
      <c r="XD24" s="236"/>
      <c r="XE24" s="237"/>
      <c r="XF24" s="230"/>
      <c r="XG24" s="233"/>
      <c r="XH24" s="236"/>
      <c r="XI24" s="237"/>
      <c r="XJ24" s="230"/>
      <c r="XK24" s="233"/>
      <c r="XL24" s="236"/>
      <c r="XM24" s="237"/>
      <c r="XN24" s="230"/>
      <c r="XO24" s="233"/>
      <c r="XP24" s="236"/>
      <c r="XQ24" s="237"/>
      <c r="XR24" s="230"/>
      <c r="XS24" s="233"/>
      <c r="XT24" s="236"/>
      <c r="XU24" s="237"/>
      <c r="XV24" s="230"/>
      <c r="XW24" s="233"/>
      <c r="XX24" s="236"/>
      <c r="XY24" s="237"/>
      <c r="XZ24" s="230"/>
      <c r="YA24" s="233"/>
      <c r="YB24" s="236"/>
      <c r="YC24" s="237"/>
      <c r="YD24" s="230"/>
      <c r="YE24" s="233"/>
      <c r="YF24" s="236"/>
      <c r="YG24" s="237"/>
      <c r="YH24" s="230"/>
      <c r="YI24" s="233"/>
      <c r="YJ24" s="236"/>
      <c r="YK24" s="237"/>
      <c r="YL24" s="230"/>
      <c r="YM24" s="233"/>
      <c r="YN24" s="236"/>
      <c r="YO24" s="237"/>
      <c r="YP24" s="230"/>
      <c r="YQ24" s="233"/>
      <c r="YR24" s="236"/>
      <c r="YS24" s="237"/>
      <c r="YT24" s="230"/>
      <c r="YU24" s="233"/>
      <c r="YV24" s="236"/>
      <c r="YW24" s="237"/>
      <c r="YX24" s="230"/>
      <c r="YY24" s="233"/>
      <c r="YZ24" s="236"/>
      <c r="ZA24" s="237"/>
      <c r="ZB24" s="230"/>
      <c r="ZC24" s="233"/>
      <c r="ZD24" s="236"/>
      <c r="ZE24" s="237"/>
      <c r="ZF24" s="230"/>
      <c r="ZG24" s="233"/>
      <c r="ZH24" s="236"/>
      <c r="ZI24" s="237"/>
      <c r="ZJ24" s="230"/>
      <c r="ZK24" s="233"/>
      <c r="ZL24" s="236"/>
      <c r="ZM24" s="237"/>
      <c r="ZN24" s="230"/>
      <c r="ZO24" s="233"/>
      <c r="ZP24" s="236"/>
      <c r="ZQ24" s="237"/>
      <c r="ZR24" s="230"/>
      <c r="ZS24" s="233"/>
      <c r="ZT24" s="236"/>
      <c r="ZU24" s="237"/>
      <c r="ZV24" s="230"/>
      <c r="ZW24" s="233"/>
      <c r="ZX24" s="236"/>
      <c r="ZY24" s="237"/>
      <c r="ZZ24" s="230"/>
      <c r="AAA24" s="233"/>
      <c r="AAB24" s="236"/>
      <c r="AAC24" s="237"/>
      <c r="AAD24" s="230"/>
      <c r="AAE24" s="233"/>
      <c r="AAF24" s="236"/>
      <c r="AAG24" s="237"/>
      <c r="AAH24" s="230"/>
      <c r="AAI24" s="233"/>
      <c r="AAJ24" s="236"/>
      <c r="AAK24" s="237"/>
      <c r="AAL24" s="230"/>
      <c r="AAM24" s="233"/>
      <c r="AAN24" s="236"/>
      <c r="AAO24" s="237"/>
      <c r="AAP24" s="230"/>
      <c r="AAQ24" s="233"/>
      <c r="AAR24" s="236"/>
      <c r="AAS24" s="237"/>
      <c r="AAT24" s="230"/>
      <c r="AAU24" s="233"/>
      <c r="AAV24" s="236"/>
      <c r="AAW24" s="237"/>
      <c r="AAX24" s="230"/>
      <c r="AAY24" s="233"/>
      <c r="AAZ24" s="236"/>
      <c r="ABA24" s="237"/>
      <c r="ABB24" s="230"/>
      <c r="ABC24" s="233"/>
      <c r="ABD24" s="236"/>
      <c r="ABE24" s="237"/>
      <c r="ABF24" s="230"/>
      <c r="ABG24" s="233"/>
      <c r="ABH24" s="236"/>
      <c r="ABI24" s="237"/>
      <c r="ABJ24" s="230"/>
      <c r="ABK24" s="233"/>
      <c r="ABL24" s="236"/>
      <c r="ABM24" s="237"/>
      <c r="ABN24" s="230"/>
      <c r="ABO24" s="233"/>
      <c r="ABP24" s="236"/>
      <c r="ABQ24" s="237"/>
      <c r="ABR24" s="230"/>
      <c r="ABS24" s="233"/>
      <c r="ABT24" s="236"/>
      <c r="ABU24" s="237"/>
      <c r="ABV24" s="230"/>
      <c r="ABW24" s="233"/>
      <c r="ABX24" s="236"/>
      <c r="ABY24" s="237"/>
      <c r="ABZ24" s="230"/>
      <c r="ACA24" s="233"/>
      <c r="ACB24" s="236"/>
      <c r="ACC24" s="237"/>
      <c r="ACD24" s="230"/>
      <c r="ACE24" s="233"/>
      <c r="ACF24" s="236"/>
      <c r="ACG24" s="237"/>
      <c r="ACH24" s="230"/>
      <c r="ACI24" s="233"/>
      <c r="ACJ24" s="236"/>
      <c r="ACK24" s="237"/>
      <c r="ACL24" s="230"/>
      <c r="ACM24" s="233"/>
      <c r="ACN24" s="236"/>
      <c r="ACO24" s="237"/>
      <c r="ACP24" s="230"/>
      <c r="ACQ24" s="233"/>
      <c r="ACR24" s="236"/>
      <c r="ACS24" s="237"/>
      <c r="ACT24" s="230"/>
      <c r="ACU24" s="233"/>
      <c r="ACV24" s="236"/>
      <c r="ACW24" s="237"/>
      <c r="ACX24" s="230"/>
      <c r="ACY24" s="233"/>
      <c r="ACZ24" s="236"/>
      <c r="ADA24" s="237"/>
      <c r="ADB24" s="230"/>
      <c r="ADC24" s="233"/>
      <c r="ADD24" s="236"/>
      <c r="ADE24" s="237"/>
      <c r="ADF24" s="230"/>
      <c r="ADG24" s="233"/>
      <c r="ADH24" s="236"/>
      <c r="ADI24" s="237"/>
      <c r="ADJ24" s="230"/>
      <c r="ADK24" s="233"/>
      <c r="ADL24" s="236"/>
      <c r="ADM24" s="237"/>
      <c r="ADN24" s="230"/>
      <c r="ADO24" s="233"/>
      <c r="ADP24" s="236"/>
      <c r="ADQ24" s="237"/>
      <c r="ADR24" s="230"/>
      <c r="ADS24" s="233"/>
      <c r="ADT24" s="236"/>
      <c r="ADU24" s="237"/>
      <c r="ADV24" s="230"/>
      <c r="ADW24" s="233"/>
      <c r="ADX24" s="236"/>
      <c r="ADY24" s="237"/>
      <c r="ADZ24" s="230"/>
      <c r="AEA24" s="233"/>
      <c r="AEB24" s="236"/>
      <c r="AEC24" s="237"/>
      <c r="AED24" s="230"/>
      <c r="AEE24" s="233"/>
      <c r="AEF24" s="236"/>
      <c r="AEG24" s="237"/>
      <c r="AEH24" s="230"/>
      <c r="AEI24" s="233"/>
      <c r="AEJ24" s="236"/>
      <c r="AEK24" s="237"/>
      <c r="AEL24" s="230"/>
      <c r="AEM24" s="233"/>
      <c r="AEN24" s="236"/>
      <c r="AEO24" s="237"/>
      <c r="AEP24" s="230"/>
      <c r="AEQ24" s="233"/>
      <c r="AER24" s="236"/>
      <c r="AES24" s="237"/>
      <c r="AET24" s="230"/>
      <c r="AEU24" s="233"/>
      <c r="AEV24" s="236"/>
      <c r="AEW24" s="237"/>
      <c r="AEX24" s="230"/>
      <c r="AEY24" s="233"/>
      <c r="AEZ24" s="236"/>
      <c r="AFA24" s="237"/>
      <c r="AFB24" s="230"/>
      <c r="AFC24" s="233"/>
      <c r="AFD24" s="236"/>
      <c r="AFE24" s="237"/>
      <c r="AFF24" s="230"/>
      <c r="AFG24" s="233"/>
      <c r="AFH24" s="236"/>
      <c r="AFI24" s="237"/>
      <c r="AFJ24" s="230"/>
      <c r="AFK24" s="233"/>
      <c r="AFL24" s="236"/>
      <c r="AFM24" s="237"/>
      <c r="AFN24" s="230"/>
      <c r="AFO24" s="233"/>
      <c r="AFP24" s="236"/>
      <c r="AFQ24" s="237"/>
      <c r="AFR24" s="230"/>
      <c r="AFS24" s="233"/>
      <c r="AFT24" s="236"/>
      <c r="AFU24" s="237"/>
      <c r="AFV24" s="230"/>
      <c r="AFW24" s="233"/>
      <c r="AFX24" s="236"/>
      <c r="AFY24" s="237"/>
      <c r="AFZ24" s="230"/>
      <c r="AGA24" s="233"/>
      <c r="AGB24" s="236"/>
      <c r="AGC24" s="237"/>
      <c r="AGD24" s="230"/>
      <c r="AGE24" s="233"/>
      <c r="AGF24" s="236"/>
      <c r="AGG24" s="237"/>
      <c r="AGH24" s="230"/>
      <c r="AGI24" s="233"/>
      <c r="AGJ24" s="236"/>
      <c r="AGK24" s="237"/>
      <c r="AGL24" s="230"/>
      <c r="AGM24" s="233"/>
      <c r="AGN24" s="236"/>
      <c r="AGO24" s="237"/>
      <c r="AGP24" s="230"/>
      <c r="AGQ24" s="233"/>
      <c r="AGR24" s="236"/>
      <c r="AGS24" s="237"/>
      <c r="AGT24" s="230"/>
      <c r="AGU24" s="233"/>
      <c r="AGV24" s="236"/>
      <c r="AGW24" s="237"/>
      <c r="AGX24" s="230"/>
      <c r="AGY24" s="233"/>
      <c r="AGZ24" s="236"/>
      <c r="AHA24" s="237"/>
      <c r="AHB24" s="230"/>
      <c r="AHC24" s="233"/>
      <c r="AHD24" s="236"/>
      <c r="AHE24" s="237"/>
      <c r="AHF24" s="230"/>
      <c r="AHG24" s="233"/>
      <c r="AHH24" s="236"/>
      <c r="AHI24" s="237"/>
      <c r="AHJ24" s="230"/>
      <c r="AHK24" s="233"/>
      <c r="AHL24" s="236"/>
      <c r="AHM24" s="237"/>
      <c r="AHN24" s="230"/>
      <c r="AHO24" s="233"/>
      <c r="AHP24" s="236"/>
      <c r="AHQ24" s="237"/>
      <c r="AHR24" s="230"/>
      <c r="AHS24" s="233"/>
      <c r="AHT24" s="236"/>
      <c r="AHU24" s="237"/>
      <c r="AHV24" s="230"/>
      <c r="AHW24" s="233"/>
      <c r="AHX24" s="236"/>
      <c r="AHY24" s="237"/>
      <c r="AHZ24" s="230"/>
      <c r="AIA24" s="233"/>
      <c r="AIB24" s="236"/>
      <c r="AIC24" s="237"/>
      <c r="AID24" s="230"/>
      <c r="AIE24" s="233"/>
      <c r="AIF24" s="236"/>
      <c r="AIG24" s="237"/>
      <c r="AIH24" s="230"/>
      <c r="AII24" s="233"/>
      <c r="AIJ24" s="236"/>
      <c r="AIK24" s="237"/>
      <c r="AIL24" s="230"/>
      <c r="AIM24" s="233"/>
      <c r="AIN24" s="236"/>
      <c r="AIO24" s="237"/>
      <c r="AIP24" s="230"/>
      <c r="AIQ24" s="233"/>
      <c r="AIR24" s="236"/>
      <c r="AIS24" s="237"/>
      <c r="AIT24" s="230"/>
      <c r="AIU24" s="233"/>
      <c r="AIV24" s="236"/>
      <c r="AIW24" s="237"/>
      <c r="AIX24" s="230"/>
      <c r="AIY24" s="233"/>
      <c r="AIZ24" s="236"/>
      <c r="AJA24" s="237"/>
      <c r="AJB24" s="230"/>
      <c r="AJC24" s="233"/>
      <c r="AJD24" s="236"/>
      <c r="AJE24" s="237"/>
      <c r="AJF24" s="230"/>
      <c r="AJG24" s="233"/>
      <c r="AJH24" s="236"/>
      <c r="AJI24" s="237"/>
      <c r="AJJ24" s="230"/>
      <c r="AJK24" s="233"/>
      <c r="AJL24" s="236"/>
      <c r="AJM24" s="237"/>
      <c r="AJN24" s="230"/>
      <c r="AJO24" s="233"/>
      <c r="AJP24" s="236"/>
      <c r="AJQ24" s="237"/>
      <c r="AJR24" s="230"/>
      <c r="AJS24" s="233"/>
      <c r="AJT24" s="236"/>
      <c r="AJU24" s="237"/>
      <c r="AJV24" s="230"/>
      <c r="AJW24" s="233"/>
      <c r="AJX24" s="236"/>
      <c r="AJY24" s="237"/>
      <c r="AJZ24" s="230"/>
      <c r="AKA24" s="233"/>
      <c r="AKB24" s="236"/>
      <c r="AKC24" s="237"/>
      <c r="AKD24" s="230"/>
      <c r="AKE24" s="233"/>
      <c r="AKF24" s="236"/>
      <c r="AKG24" s="237"/>
      <c r="AKH24" s="230"/>
      <c r="AKI24" s="233"/>
      <c r="AKJ24" s="236"/>
      <c r="AKK24" s="237"/>
      <c r="AKL24" s="230"/>
      <c r="AKM24" s="233"/>
      <c r="AKN24" s="236"/>
      <c r="AKO24" s="237"/>
      <c r="AKP24" s="230"/>
      <c r="AKQ24" s="233"/>
      <c r="AKR24" s="236"/>
      <c r="AKS24" s="237"/>
      <c r="AKT24" s="230"/>
      <c r="AKU24" s="233"/>
      <c r="AKV24" s="236"/>
      <c r="AKW24" s="237"/>
      <c r="AKX24" s="230"/>
      <c r="AKY24" s="233"/>
      <c r="AKZ24" s="236"/>
      <c r="ALA24" s="237"/>
      <c r="ALB24" s="230"/>
      <c r="ALC24" s="233"/>
      <c r="ALD24" s="236"/>
      <c r="ALE24" s="237"/>
      <c r="ALF24" s="230"/>
      <c r="ALG24" s="233"/>
      <c r="ALH24" s="236"/>
      <c r="ALI24" s="237"/>
      <c r="ALJ24" s="230"/>
      <c r="ALK24" s="233"/>
      <c r="ALL24" s="236"/>
      <c r="ALM24" s="237"/>
      <c r="ALN24" s="230"/>
      <c r="ALO24" s="233"/>
      <c r="ALP24" s="236"/>
      <c r="ALQ24" s="237"/>
      <c r="ALR24" s="230"/>
      <c r="ALS24" s="233"/>
      <c r="ALT24" s="236"/>
      <c r="ALU24" s="237"/>
      <c r="ALV24" s="230"/>
      <c r="ALW24" s="233"/>
      <c r="ALX24" s="236"/>
      <c r="ALY24" s="237"/>
      <c r="ALZ24" s="230"/>
      <c r="AMA24" s="233"/>
      <c r="AMB24" s="236"/>
      <c r="AMC24" s="237"/>
      <c r="AMD24" s="230"/>
      <c r="AME24" s="233"/>
      <c r="AMF24" s="236"/>
      <c r="AMG24" s="237"/>
      <c r="AMH24" s="230"/>
      <c r="AMI24" s="233"/>
      <c r="AMJ24" s="236"/>
      <c r="AMK24" s="237"/>
      <c r="AML24" s="230"/>
      <c r="AMM24" s="233"/>
      <c r="AMN24" s="236"/>
      <c r="AMO24" s="237"/>
      <c r="AMP24" s="230"/>
      <c r="AMQ24" s="233"/>
      <c r="AMR24" s="236"/>
      <c r="AMS24" s="237"/>
      <c r="AMT24" s="230"/>
      <c r="AMU24" s="233"/>
      <c r="AMV24" s="236"/>
      <c r="AMW24" s="237"/>
      <c r="AMX24" s="230"/>
      <c r="AMY24" s="233"/>
      <c r="AMZ24" s="236"/>
      <c r="ANA24" s="237"/>
      <c r="ANB24" s="230"/>
      <c r="ANC24" s="233"/>
      <c r="AND24" s="236"/>
      <c r="ANE24" s="237"/>
      <c r="ANF24" s="230"/>
      <c r="ANG24" s="233"/>
      <c r="ANH24" s="236"/>
      <c r="ANI24" s="237"/>
      <c r="ANJ24" s="230"/>
      <c r="ANK24" s="233"/>
      <c r="ANL24" s="236"/>
      <c r="ANM24" s="237"/>
      <c r="ANN24" s="230"/>
      <c r="ANO24" s="233"/>
      <c r="ANP24" s="236"/>
      <c r="ANQ24" s="237"/>
      <c r="ANR24" s="230"/>
      <c r="ANS24" s="233"/>
      <c r="ANT24" s="236"/>
      <c r="ANU24" s="237"/>
      <c r="ANV24" s="230"/>
      <c r="ANW24" s="233"/>
      <c r="ANX24" s="236"/>
      <c r="ANY24" s="237"/>
      <c r="ANZ24" s="230"/>
      <c r="AOA24" s="233"/>
      <c r="AOB24" s="236"/>
      <c r="AOC24" s="237"/>
      <c r="AOD24" s="230"/>
      <c r="AOE24" s="233"/>
      <c r="AOF24" s="236"/>
      <c r="AOG24" s="237"/>
      <c r="AOH24" s="230"/>
      <c r="AOI24" s="233"/>
      <c r="AOJ24" s="236"/>
      <c r="AOK24" s="237"/>
      <c r="AOL24" s="230"/>
      <c r="AOM24" s="233"/>
      <c r="AON24" s="236"/>
      <c r="AOO24" s="237"/>
      <c r="AOP24" s="230"/>
      <c r="AOQ24" s="233"/>
      <c r="AOR24" s="236"/>
      <c r="AOS24" s="237"/>
      <c r="AOT24" s="230"/>
      <c r="AOU24" s="233"/>
      <c r="AOV24" s="236"/>
      <c r="AOW24" s="237"/>
      <c r="AOX24" s="230"/>
      <c r="AOY24" s="233"/>
      <c r="AOZ24" s="236"/>
      <c r="APA24" s="237"/>
      <c r="APB24" s="230"/>
      <c r="APC24" s="233"/>
      <c r="APD24" s="236"/>
      <c r="APE24" s="237"/>
      <c r="APF24" s="230"/>
      <c r="APG24" s="233"/>
      <c r="APH24" s="236"/>
      <c r="API24" s="237"/>
      <c r="APJ24" s="230"/>
      <c r="APK24" s="233"/>
      <c r="APL24" s="236"/>
      <c r="APM24" s="237"/>
      <c r="APN24" s="230"/>
      <c r="APO24" s="233"/>
      <c r="APP24" s="236"/>
      <c r="APQ24" s="237"/>
      <c r="APR24" s="230"/>
      <c r="APS24" s="233"/>
      <c r="APT24" s="236"/>
      <c r="APU24" s="237"/>
      <c r="APV24" s="230"/>
      <c r="APW24" s="233"/>
      <c r="APX24" s="236"/>
      <c r="APY24" s="237"/>
      <c r="APZ24" s="230"/>
      <c r="AQA24" s="233"/>
      <c r="AQB24" s="236"/>
      <c r="AQC24" s="237"/>
      <c r="AQD24" s="230"/>
      <c r="AQE24" s="233"/>
      <c r="AQF24" s="236"/>
      <c r="AQG24" s="237"/>
      <c r="AQH24" s="230"/>
      <c r="AQI24" s="233"/>
      <c r="AQJ24" s="236"/>
      <c r="AQK24" s="237"/>
      <c r="AQL24" s="230"/>
      <c r="AQM24" s="233"/>
      <c r="AQN24" s="236"/>
      <c r="AQO24" s="237"/>
      <c r="AQP24" s="230"/>
      <c r="AQQ24" s="233"/>
      <c r="AQR24" s="236"/>
      <c r="AQS24" s="237"/>
      <c r="AQT24" s="230"/>
      <c r="AQU24" s="233"/>
      <c r="AQV24" s="236"/>
      <c r="AQW24" s="237"/>
      <c r="AQX24" s="230"/>
      <c r="AQY24" s="233"/>
      <c r="AQZ24" s="236"/>
      <c r="ARA24" s="237"/>
      <c r="ARB24" s="230"/>
      <c r="ARC24" s="233"/>
      <c r="ARD24" s="236"/>
      <c r="UDO24" s="243"/>
      <c r="UDP24" s="243"/>
      <c r="UWQ24" s="243"/>
      <c r="UWR24" s="243"/>
    </row>
    <row r="25" spans="1:16192" x14ac:dyDescent="0.25">
      <c r="A25" s="118">
        <v>42307</v>
      </c>
      <c r="B25" s="229"/>
      <c r="C25" s="230" t="s">
        <v>2585</v>
      </c>
      <c r="D25" s="244">
        <v>5788597</v>
      </c>
      <c r="E25" s="245"/>
      <c r="F25" s="228"/>
      <c r="G25" s="233"/>
      <c r="H25" s="230"/>
      <c r="I25" s="244"/>
      <c r="J25" s="235"/>
      <c r="GU25" s="233"/>
      <c r="GV25" s="236"/>
      <c r="GW25" s="237"/>
      <c r="GX25" s="230"/>
      <c r="GY25" s="233"/>
      <c r="GZ25" s="236"/>
      <c r="HA25" s="237"/>
      <c r="HB25" s="230"/>
      <c r="HC25" s="233"/>
      <c r="HD25" s="236"/>
      <c r="HE25" s="237"/>
      <c r="HF25" s="230"/>
      <c r="HG25" s="233"/>
      <c r="HH25" s="236"/>
      <c r="HI25" s="237"/>
      <c r="HJ25" s="230"/>
      <c r="HK25" s="233"/>
      <c r="HL25" s="236"/>
      <c r="HM25" s="237"/>
      <c r="HN25" s="230"/>
      <c r="HO25" s="233"/>
      <c r="HP25" s="236"/>
      <c r="HQ25" s="237"/>
      <c r="HR25" s="230"/>
      <c r="HS25" s="233"/>
      <c r="HT25" s="236"/>
      <c r="HU25" s="237"/>
      <c r="HV25" s="230"/>
      <c r="HW25" s="233"/>
      <c r="HX25" s="236"/>
      <c r="HY25" s="237"/>
      <c r="HZ25" s="230"/>
      <c r="IA25" s="233"/>
      <c r="IB25" s="236"/>
      <c r="IC25" s="237"/>
      <c r="ID25" s="230"/>
      <c r="IE25" s="233"/>
      <c r="IF25" s="236"/>
      <c r="IG25" s="237"/>
      <c r="IH25" s="230"/>
      <c r="II25" s="233"/>
      <c r="IJ25" s="236"/>
      <c r="IK25" s="237"/>
      <c r="IL25" s="230"/>
      <c r="IM25" s="233"/>
      <c r="IN25" s="236"/>
      <c r="IO25" s="237"/>
      <c r="IP25" s="230"/>
      <c r="IQ25" s="233"/>
      <c r="IR25" s="236"/>
      <c r="IS25" s="237"/>
      <c r="IT25" s="230"/>
      <c r="IU25" s="233"/>
      <c r="IV25" s="236"/>
      <c r="IW25" s="237"/>
      <c r="IX25" s="230"/>
      <c r="IY25" s="233"/>
      <c r="IZ25" s="236"/>
      <c r="JA25" s="237"/>
      <c r="JB25" s="230"/>
      <c r="JC25" s="233"/>
      <c r="JD25" s="236"/>
      <c r="JE25" s="237"/>
      <c r="JF25" s="230"/>
      <c r="JG25" s="233"/>
      <c r="JH25" s="236"/>
      <c r="JI25" s="237"/>
      <c r="JJ25" s="230"/>
      <c r="JK25" s="233"/>
      <c r="JL25" s="236"/>
      <c r="JM25" s="237"/>
      <c r="JN25" s="230"/>
      <c r="JO25" s="233"/>
      <c r="JP25" s="236"/>
      <c r="JQ25" s="237"/>
      <c r="JR25" s="230"/>
      <c r="JS25" s="233"/>
      <c r="JT25" s="236"/>
      <c r="JU25" s="237"/>
      <c r="JV25" s="230"/>
      <c r="JW25" s="233"/>
      <c r="JX25" s="236"/>
      <c r="JY25" s="237"/>
      <c r="JZ25" s="230"/>
      <c r="KA25" s="233"/>
      <c r="KB25" s="236"/>
      <c r="KC25" s="237"/>
      <c r="KD25" s="230"/>
      <c r="KE25" s="233"/>
      <c r="KF25" s="236"/>
      <c r="KG25" s="237"/>
      <c r="KH25" s="230"/>
      <c r="KI25" s="233"/>
      <c r="KJ25" s="236"/>
      <c r="KK25" s="237"/>
      <c r="KL25" s="230"/>
      <c r="KM25" s="233"/>
      <c r="KN25" s="236"/>
      <c r="KO25" s="237"/>
      <c r="KP25" s="230"/>
      <c r="KQ25" s="233"/>
      <c r="KR25" s="236"/>
      <c r="KS25" s="237"/>
      <c r="KT25" s="230"/>
      <c r="KU25" s="233"/>
      <c r="KV25" s="236"/>
      <c r="KW25" s="237"/>
      <c r="KX25" s="230"/>
      <c r="KY25" s="233"/>
      <c r="KZ25" s="236"/>
      <c r="LA25" s="237"/>
      <c r="LB25" s="230"/>
      <c r="LC25" s="233"/>
      <c r="LD25" s="236"/>
      <c r="LE25" s="237"/>
      <c r="LF25" s="230"/>
      <c r="LG25" s="233"/>
      <c r="LH25" s="236"/>
      <c r="LI25" s="237"/>
      <c r="LJ25" s="230"/>
      <c r="LK25" s="233"/>
      <c r="LL25" s="236"/>
      <c r="LM25" s="237"/>
      <c r="LN25" s="230"/>
      <c r="LO25" s="233"/>
      <c r="LP25" s="236"/>
      <c r="LQ25" s="237"/>
      <c r="LR25" s="230"/>
      <c r="LS25" s="233"/>
      <c r="LT25" s="236"/>
      <c r="LU25" s="237"/>
      <c r="LV25" s="230"/>
      <c r="LW25" s="233"/>
      <c r="LX25" s="236"/>
      <c r="LY25" s="237"/>
      <c r="LZ25" s="230"/>
      <c r="MA25" s="233"/>
      <c r="MB25" s="236"/>
      <c r="MC25" s="237"/>
      <c r="MD25" s="230"/>
      <c r="ME25" s="233"/>
      <c r="MF25" s="236"/>
      <c r="MG25" s="237"/>
      <c r="MH25" s="230"/>
      <c r="MI25" s="233"/>
      <c r="MJ25" s="236"/>
      <c r="MK25" s="237"/>
      <c r="ML25" s="230"/>
      <c r="MM25" s="233"/>
      <c r="MN25" s="236"/>
      <c r="MO25" s="237"/>
      <c r="MP25" s="230"/>
      <c r="MQ25" s="233"/>
      <c r="MR25" s="236"/>
      <c r="MS25" s="237"/>
      <c r="MT25" s="230"/>
      <c r="MU25" s="233"/>
      <c r="MV25" s="236"/>
      <c r="MW25" s="237"/>
      <c r="MX25" s="230"/>
      <c r="MY25" s="233"/>
      <c r="MZ25" s="236"/>
      <c r="NA25" s="237"/>
      <c r="NB25" s="230"/>
      <c r="NC25" s="233"/>
      <c r="ND25" s="236"/>
      <c r="NE25" s="237"/>
      <c r="NF25" s="230"/>
      <c r="NG25" s="233"/>
      <c r="NH25" s="236"/>
      <c r="NI25" s="237"/>
      <c r="NJ25" s="230"/>
      <c r="NK25" s="233"/>
      <c r="NL25" s="236"/>
      <c r="NM25" s="237"/>
      <c r="NN25" s="230"/>
      <c r="NO25" s="233"/>
      <c r="NP25" s="236"/>
      <c r="NQ25" s="237"/>
      <c r="NR25" s="230"/>
      <c r="NS25" s="233"/>
      <c r="NT25" s="236"/>
      <c r="NU25" s="237"/>
      <c r="NV25" s="230"/>
      <c r="NW25" s="233"/>
      <c r="NX25" s="236"/>
      <c r="NY25" s="237"/>
      <c r="NZ25" s="230"/>
      <c r="OA25" s="233"/>
      <c r="OB25" s="236"/>
      <c r="OC25" s="237"/>
      <c r="OD25" s="230"/>
      <c r="OE25" s="233"/>
      <c r="OF25" s="236"/>
      <c r="OG25" s="237"/>
      <c r="OH25" s="230"/>
      <c r="OI25" s="233"/>
      <c r="OJ25" s="236"/>
      <c r="OK25" s="237"/>
      <c r="OL25" s="230"/>
      <c r="OM25" s="233"/>
      <c r="ON25" s="236"/>
      <c r="OO25" s="237"/>
      <c r="OP25" s="230"/>
      <c r="OQ25" s="233"/>
      <c r="OR25" s="236"/>
      <c r="OS25" s="237"/>
      <c r="OT25" s="230"/>
      <c r="OU25" s="233"/>
      <c r="OV25" s="236"/>
      <c r="OW25" s="237"/>
      <c r="OX25" s="230"/>
      <c r="OY25" s="233"/>
      <c r="OZ25" s="236"/>
      <c r="PA25" s="237"/>
      <c r="PB25" s="230"/>
      <c r="PC25" s="233"/>
      <c r="PD25" s="236"/>
      <c r="PE25" s="237"/>
      <c r="PF25" s="230"/>
      <c r="PG25" s="233"/>
      <c r="PH25" s="236"/>
      <c r="PI25" s="237"/>
      <c r="PJ25" s="230"/>
      <c r="PK25" s="233"/>
      <c r="PL25" s="236"/>
      <c r="PM25" s="237"/>
      <c r="PN25" s="230"/>
      <c r="PO25" s="233"/>
      <c r="PP25" s="236"/>
      <c r="PQ25" s="237"/>
      <c r="PR25" s="230"/>
      <c r="PS25" s="233"/>
      <c r="PT25" s="236"/>
      <c r="PU25" s="237"/>
      <c r="PV25" s="230"/>
      <c r="PW25" s="233"/>
      <c r="PX25" s="236"/>
      <c r="PY25" s="237"/>
      <c r="PZ25" s="230"/>
      <c r="QA25" s="233"/>
      <c r="QB25" s="236"/>
      <c r="QC25" s="237"/>
      <c r="QD25" s="230"/>
      <c r="QE25" s="233"/>
      <c r="QF25" s="236"/>
      <c r="QG25" s="237"/>
      <c r="QH25" s="230"/>
      <c r="QI25" s="233"/>
      <c r="QJ25" s="236"/>
      <c r="QK25" s="237"/>
      <c r="QL25" s="230"/>
      <c r="QM25" s="233"/>
      <c r="QN25" s="236"/>
      <c r="QO25" s="237"/>
      <c r="QP25" s="230"/>
      <c r="QQ25" s="233"/>
      <c r="QR25" s="236"/>
      <c r="QS25" s="237"/>
      <c r="QT25" s="230"/>
      <c r="QU25" s="233"/>
      <c r="QV25" s="236"/>
      <c r="QW25" s="237"/>
      <c r="QX25" s="230"/>
      <c r="QY25" s="233"/>
      <c r="QZ25" s="236"/>
      <c r="RA25" s="237"/>
      <c r="RB25" s="230"/>
      <c r="RC25" s="233"/>
      <c r="RD25" s="236"/>
      <c r="RE25" s="237"/>
      <c r="RF25" s="230"/>
      <c r="RG25" s="233"/>
      <c r="RH25" s="236"/>
      <c r="RI25" s="237"/>
      <c r="RJ25" s="230"/>
      <c r="RK25" s="233"/>
      <c r="RL25" s="236"/>
      <c r="RM25" s="237"/>
      <c r="RN25" s="230"/>
      <c r="RO25" s="233"/>
      <c r="RP25" s="236"/>
      <c r="RQ25" s="237"/>
      <c r="RR25" s="230"/>
      <c r="RS25" s="233"/>
      <c r="RT25" s="236"/>
      <c r="RU25" s="237"/>
      <c r="RV25" s="230"/>
      <c r="RW25" s="233"/>
      <c r="RX25" s="236"/>
      <c r="RY25" s="237"/>
      <c r="RZ25" s="230"/>
      <c r="SA25" s="233"/>
      <c r="SB25" s="236"/>
      <c r="SC25" s="237"/>
      <c r="SD25" s="230"/>
      <c r="SE25" s="233"/>
      <c r="SF25" s="236"/>
      <c r="SG25" s="237"/>
      <c r="SH25" s="230"/>
      <c r="SI25" s="233"/>
      <c r="SJ25" s="236"/>
      <c r="SK25" s="237"/>
      <c r="SL25" s="230"/>
      <c r="SM25" s="233"/>
      <c r="SN25" s="236"/>
      <c r="SO25" s="237"/>
      <c r="SP25" s="230"/>
      <c r="SQ25" s="233"/>
      <c r="SR25" s="236"/>
      <c r="SS25" s="237"/>
      <c r="ST25" s="230"/>
      <c r="SU25" s="233"/>
      <c r="SV25" s="236"/>
      <c r="SW25" s="237"/>
      <c r="SX25" s="230"/>
      <c r="SY25" s="233"/>
      <c r="SZ25" s="236"/>
      <c r="TA25" s="237"/>
      <c r="TB25" s="230"/>
      <c r="TC25" s="233"/>
      <c r="TD25" s="236"/>
      <c r="TE25" s="237"/>
      <c r="TF25" s="230"/>
      <c r="TG25" s="233"/>
      <c r="TH25" s="236"/>
      <c r="TI25" s="237"/>
      <c r="TJ25" s="230"/>
      <c r="TK25" s="233"/>
      <c r="TL25" s="236"/>
      <c r="TM25" s="237"/>
      <c r="TN25" s="230"/>
      <c r="TO25" s="233"/>
      <c r="TP25" s="236"/>
      <c r="TQ25" s="237"/>
      <c r="TR25" s="230"/>
      <c r="TS25" s="233"/>
      <c r="TT25" s="236"/>
      <c r="TU25" s="237"/>
      <c r="TV25" s="230"/>
      <c r="TW25" s="233"/>
      <c r="TX25" s="236"/>
      <c r="TY25" s="237"/>
      <c r="TZ25" s="230"/>
      <c r="UA25" s="233"/>
      <c r="UB25" s="236"/>
      <c r="UC25" s="237"/>
      <c r="UD25" s="230"/>
      <c r="UE25" s="233"/>
      <c r="UF25" s="236"/>
      <c r="UG25" s="237"/>
      <c r="UH25" s="230"/>
      <c r="UI25" s="233"/>
      <c r="UJ25" s="236"/>
      <c r="UK25" s="237"/>
      <c r="UL25" s="230"/>
      <c r="UM25" s="233"/>
      <c r="UN25" s="236"/>
      <c r="UO25" s="237"/>
      <c r="UP25" s="230"/>
      <c r="UQ25" s="233"/>
      <c r="UR25" s="236"/>
      <c r="US25" s="237"/>
      <c r="UT25" s="230"/>
      <c r="UU25" s="233"/>
      <c r="UV25" s="236"/>
      <c r="UW25" s="237"/>
      <c r="UX25" s="230"/>
      <c r="UY25" s="233"/>
      <c r="UZ25" s="236"/>
      <c r="VA25" s="237"/>
      <c r="VB25" s="230"/>
      <c r="VC25" s="233"/>
      <c r="VD25" s="236"/>
      <c r="VE25" s="237"/>
      <c r="VF25" s="230"/>
      <c r="VG25" s="233"/>
      <c r="VH25" s="236"/>
      <c r="VI25" s="237"/>
      <c r="VJ25" s="230"/>
      <c r="VK25" s="233"/>
      <c r="VL25" s="236"/>
      <c r="VM25" s="237"/>
      <c r="VN25" s="230"/>
      <c r="VO25" s="233"/>
      <c r="VP25" s="236"/>
      <c r="VQ25" s="237"/>
      <c r="VR25" s="230"/>
      <c r="VS25" s="233"/>
      <c r="VT25" s="236"/>
      <c r="VU25" s="237"/>
      <c r="VV25" s="230"/>
      <c r="VW25" s="233"/>
      <c r="VX25" s="236"/>
      <c r="VY25" s="237"/>
      <c r="VZ25" s="230"/>
      <c r="WA25" s="233"/>
      <c r="WB25" s="236"/>
      <c r="WC25" s="237"/>
      <c r="WD25" s="230"/>
      <c r="WE25" s="233"/>
      <c r="WF25" s="236"/>
      <c r="WG25" s="237"/>
      <c r="WH25" s="230"/>
      <c r="WI25" s="233"/>
      <c r="WJ25" s="236"/>
      <c r="WK25" s="237"/>
      <c r="WL25" s="230"/>
      <c r="WM25" s="233"/>
      <c r="WN25" s="236"/>
      <c r="WO25" s="237"/>
      <c r="WP25" s="230"/>
      <c r="WQ25" s="233"/>
      <c r="WR25" s="236"/>
      <c r="WS25" s="237"/>
      <c r="WT25" s="230"/>
      <c r="WU25" s="233"/>
      <c r="WV25" s="236"/>
      <c r="WW25" s="237"/>
      <c r="WX25" s="230"/>
      <c r="WY25" s="233"/>
      <c r="WZ25" s="236"/>
      <c r="XA25" s="237"/>
      <c r="XB25" s="230"/>
      <c r="XC25" s="233"/>
      <c r="XD25" s="236"/>
      <c r="XE25" s="237"/>
      <c r="XF25" s="230"/>
      <c r="XG25" s="233"/>
      <c r="XH25" s="236"/>
      <c r="XI25" s="237"/>
      <c r="XJ25" s="230"/>
      <c r="XK25" s="233"/>
      <c r="XL25" s="236"/>
      <c r="XM25" s="237"/>
      <c r="XN25" s="230"/>
      <c r="XO25" s="233"/>
      <c r="XP25" s="236"/>
      <c r="XQ25" s="237"/>
      <c r="XR25" s="230"/>
      <c r="XS25" s="233"/>
      <c r="XT25" s="236"/>
      <c r="XU25" s="237"/>
      <c r="XV25" s="230"/>
      <c r="XW25" s="233"/>
      <c r="XX25" s="236"/>
      <c r="XY25" s="237"/>
      <c r="XZ25" s="230"/>
      <c r="YA25" s="233"/>
      <c r="YB25" s="236"/>
      <c r="YC25" s="237"/>
      <c r="YD25" s="230"/>
      <c r="YE25" s="233"/>
      <c r="YF25" s="236"/>
      <c r="YG25" s="237"/>
      <c r="YH25" s="230"/>
      <c r="YI25" s="233"/>
      <c r="YJ25" s="236"/>
      <c r="YK25" s="237"/>
      <c r="YL25" s="230"/>
      <c r="YM25" s="233"/>
      <c r="YN25" s="236"/>
      <c r="YO25" s="237"/>
      <c r="YP25" s="230"/>
      <c r="YQ25" s="233"/>
      <c r="YR25" s="236"/>
      <c r="YS25" s="237"/>
      <c r="YT25" s="230"/>
      <c r="YU25" s="233"/>
      <c r="YV25" s="236"/>
      <c r="YW25" s="237"/>
      <c r="YX25" s="230"/>
      <c r="YY25" s="233"/>
      <c r="YZ25" s="236"/>
      <c r="ZA25" s="237"/>
      <c r="ZB25" s="230"/>
      <c r="ZC25" s="233"/>
      <c r="ZD25" s="236"/>
      <c r="ZE25" s="237"/>
      <c r="ZF25" s="230"/>
      <c r="ZG25" s="233"/>
      <c r="ZH25" s="236"/>
      <c r="ZI25" s="237"/>
      <c r="ZJ25" s="230"/>
      <c r="ZK25" s="233"/>
      <c r="ZL25" s="236"/>
      <c r="ZM25" s="237"/>
      <c r="ZN25" s="230"/>
      <c r="ZO25" s="233"/>
      <c r="ZP25" s="236"/>
      <c r="ZQ25" s="237"/>
      <c r="ZR25" s="230"/>
      <c r="ZS25" s="233"/>
      <c r="ZT25" s="236"/>
      <c r="ZU25" s="237"/>
      <c r="ZV25" s="230"/>
      <c r="ZW25" s="233"/>
      <c r="ZX25" s="236"/>
      <c r="ZY25" s="237"/>
      <c r="ZZ25" s="230"/>
      <c r="AAA25" s="233"/>
      <c r="AAB25" s="236"/>
      <c r="AAC25" s="237"/>
      <c r="AAD25" s="230"/>
      <c r="AAE25" s="233"/>
      <c r="AAF25" s="236"/>
      <c r="AAG25" s="237"/>
      <c r="AAH25" s="230"/>
      <c r="AAI25" s="233"/>
      <c r="AAJ25" s="236"/>
      <c r="AAK25" s="237"/>
      <c r="AAL25" s="230"/>
      <c r="AAM25" s="233"/>
      <c r="AAN25" s="236"/>
      <c r="AAO25" s="237"/>
      <c r="AAP25" s="230"/>
      <c r="AAQ25" s="233"/>
      <c r="AAR25" s="236"/>
      <c r="AAS25" s="237"/>
      <c r="AAT25" s="230"/>
      <c r="AAU25" s="233"/>
      <c r="AAV25" s="236"/>
      <c r="AAW25" s="237"/>
      <c r="AAX25" s="230"/>
      <c r="AAY25" s="233"/>
      <c r="AAZ25" s="236"/>
      <c r="ABA25" s="237"/>
      <c r="ABB25" s="230"/>
      <c r="ABC25" s="233"/>
      <c r="ABD25" s="236"/>
      <c r="ABE25" s="237"/>
      <c r="ABF25" s="230"/>
      <c r="ABG25" s="233"/>
      <c r="ABH25" s="236"/>
      <c r="ABI25" s="237"/>
      <c r="ABJ25" s="230"/>
      <c r="ABK25" s="233"/>
      <c r="ABL25" s="236"/>
      <c r="ABM25" s="237"/>
      <c r="ABN25" s="230"/>
      <c r="ABO25" s="233"/>
      <c r="ABP25" s="236"/>
      <c r="ABQ25" s="237"/>
      <c r="ABR25" s="230"/>
      <c r="ABS25" s="233"/>
      <c r="ABT25" s="236"/>
      <c r="ABU25" s="237"/>
      <c r="ABV25" s="230"/>
      <c r="ABW25" s="233"/>
      <c r="ABX25" s="236"/>
      <c r="ABY25" s="237"/>
      <c r="ABZ25" s="230"/>
      <c r="ACA25" s="233"/>
      <c r="ACB25" s="236"/>
      <c r="ACC25" s="237"/>
      <c r="ACD25" s="230"/>
      <c r="ACE25" s="233"/>
      <c r="ACF25" s="236"/>
      <c r="ACG25" s="237"/>
      <c r="ACH25" s="230"/>
      <c r="ACI25" s="233"/>
      <c r="ACJ25" s="236"/>
      <c r="ACK25" s="237"/>
      <c r="ACL25" s="230"/>
      <c r="ACM25" s="233"/>
      <c r="ACN25" s="236"/>
      <c r="ACO25" s="237"/>
      <c r="ACP25" s="230"/>
      <c r="ACQ25" s="233"/>
      <c r="ACR25" s="236"/>
      <c r="ACS25" s="237"/>
      <c r="ACT25" s="230"/>
      <c r="ACU25" s="233"/>
      <c r="ACV25" s="236"/>
      <c r="ACW25" s="237"/>
      <c r="ACX25" s="230"/>
      <c r="ACY25" s="233"/>
      <c r="ACZ25" s="236"/>
      <c r="ADA25" s="237"/>
      <c r="ADB25" s="230"/>
      <c r="ADC25" s="233"/>
      <c r="ADD25" s="236"/>
      <c r="ADE25" s="237"/>
      <c r="ADF25" s="230"/>
      <c r="ADG25" s="233"/>
      <c r="ADH25" s="236"/>
      <c r="ADI25" s="237"/>
      <c r="ADJ25" s="230"/>
      <c r="ADK25" s="233"/>
      <c r="ADL25" s="236"/>
      <c r="ADM25" s="237"/>
      <c r="ADN25" s="230"/>
      <c r="ADO25" s="233"/>
      <c r="ADP25" s="236"/>
      <c r="ADQ25" s="237"/>
      <c r="ADR25" s="230"/>
      <c r="ADS25" s="233"/>
      <c r="ADT25" s="236"/>
      <c r="ADU25" s="237"/>
      <c r="ADV25" s="230"/>
      <c r="ADW25" s="233"/>
      <c r="ADX25" s="236"/>
      <c r="ADY25" s="237"/>
      <c r="ADZ25" s="230"/>
      <c r="AEA25" s="233"/>
      <c r="AEB25" s="236"/>
      <c r="AEC25" s="237"/>
      <c r="AED25" s="230"/>
      <c r="AEE25" s="233"/>
      <c r="AEF25" s="236"/>
      <c r="AEG25" s="237"/>
      <c r="AEH25" s="230"/>
      <c r="AEI25" s="233"/>
      <c r="AEJ25" s="236"/>
      <c r="AEK25" s="237"/>
      <c r="AEL25" s="230"/>
      <c r="AEM25" s="233"/>
      <c r="AEN25" s="236"/>
      <c r="AEO25" s="237"/>
      <c r="AEP25" s="230"/>
      <c r="AEQ25" s="233"/>
      <c r="AER25" s="236"/>
      <c r="AES25" s="237"/>
      <c r="AET25" s="230"/>
      <c r="AEU25" s="233"/>
      <c r="AEV25" s="236"/>
      <c r="AEW25" s="237"/>
      <c r="AEX25" s="230"/>
      <c r="AEY25" s="233"/>
      <c r="AEZ25" s="236"/>
      <c r="AFA25" s="237"/>
      <c r="AFB25" s="230"/>
      <c r="AFC25" s="233"/>
      <c r="AFD25" s="236"/>
      <c r="AFE25" s="237"/>
      <c r="AFF25" s="230"/>
      <c r="AFG25" s="233"/>
      <c r="AFH25" s="236"/>
      <c r="AFI25" s="237"/>
      <c r="AFJ25" s="230"/>
      <c r="AFK25" s="233"/>
      <c r="AFL25" s="236"/>
      <c r="AFM25" s="237"/>
      <c r="AFN25" s="230"/>
      <c r="AFO25" s="233"/>
      <c r="AFP25" s="236"/>
      <c r="AFQ25" s="237"/>
      <c r="AFR25" s="230"/>
      <c r="AFS25" s="233"/>
      <c r="AFT25" s="236"/>
      <c r="AFU25" s="237"/>
      <c r="AFV25" s="230"/>
      <c r="AFW25" s="233"/>
      <c r="AFX25" s="236"/>
      <c r="AFY25" s="237"/>
      <c r="AFZ25" s="230"/>
      <c r="AGA25" s="233"/>
      <c r="AGB25" s="236"/>
      <c r="AGC25" s="237"/>
      <c r="AGD25" s="230"/>
      <c r="AGE25" s="233"/>
      <c r="AGF25" s="236"/>
      <c r="AGG25" s="237"/>
      <c r="AGH25" s="230"/>
      <c r="AGI25" s="233"/>
      <c r="AGJ25" s="236"/>
      <c r="AGK25" s="237"/>
      <c r="AGL25" s="230"/>
      <c r="AGM25" s="233"/>
      <c r="AGN25" s="236"/>
      <c r="AGO25" s="237"/>
      <c r="AGP25" s="230"/>
      <c r="AGQ25" s="233"/>
      <c r="AGR25" s="236"/>
      <c r="AGS25" s="237"/>
      <c r="AGT25" s="230"/>
      <c r="AGU25" s="233"/>
      <c r="AGV25" s="236"/>
      <c r="AGW25" s="237"/>
      <c r="AGX25" s="230"/>
      <c r="AGY25" s="233"/>
      <c r="AGZ25" s="236"/>
      <c r="AHA25" s="237"/>
      <c r="AHB25" s="230"/>
      <c r="AHC25" s="233"/>
      <c r="AHD25" s="236"/>
      <c r="AHE25" s="237"/>
      <c r="AHF25" s="230"/>
      <c r="AHG25" s="233"/>
      <c r="AHH25" s="236"/>
      <c r="AHI25" s="237"/>
      <c r="AHJ25" s="230"/>
      <c r="AHK25" s="233"/>
      <c r="AHL25" s="236"/>
      <c r="AHM25" s="237"/>
      <c r="AHN25" s="230"/>
      <c r="AHO25" s="233"/>
      <c r="AHP25" s="236"/>
      <c r="AHQ25" s="237"/>
      <c r="AHR25" s="230"/>
      <c r="AHS25" s="233"/>
      <c r="AHT25" s="236"/>
      <c r="AHU25" s="237"/>
      <c r="AHV25" s="230"/>
      <c r="AHW25" s="233"/>
      <c r="AHX25" s="236"/>
      <c r="AHY25" s="237"/>
      <c r="AHZ25" s="230"/>
      <c r="AIA25" s="233"/>
      <c r="AIB25" s="236"/>
      <c r="AIC25" s="237"/>
      <c r="AID25" s="230"/>
      <c r="AIE25" s="233"/>
      <c r="AIF25" s="236"/>
      <c r="AIG25" s="237"/>
      <c r="AIH25" s="230"/>
      <c r="AII25" s="233"/>
      <c r="AIJ25" s="236"/>
      <c r="AIK25" s="237"/>
      <c r="AIL25" s="230"/>
      <c r="AIM25" s="233"/>
      <c r="AIN25" s="236"/>
      <c r="AIO25" s="237"/>
      <c r="AIP25" s="230"/>
      <c r="AIQ25" s="233"/>
      <c r="AIR25" s="236"/>
      <c r="AIS25" s="237"/>
      <c r="AIT25" s="230"/>
      <c r="AIU25" s="233"/>
      <c r="AIV25" s="236"/>
      <c r="AIW25" s="237"/>
      <c r="AIX25" s="230"/>
      <c r="AIY25" s="233"/>
      <c r="AIZ25" s="236"/>
      <c r="AJA25" s="237"/>
      <c r="AJB25" s="230"/>
      <c r="AJC25" s="233"/>
      <c r="AJD25" s="236"/>
      <c r="AJE25" s="237"/>
      <c r="AJF25" s="230"/>
      <c r="AJG25" s="233"/>
      <c r="AJH25" s="236"/>
      <c r="AJI25" s="237"/>
      <c r="AJJ25" s="230"/>
      <c r="AJK25" s="233"/>
      <c r="AJL25" s="236"/>
      <c r="AJM25" s="237"/>
      <c r="AJN25" s="230"/>
      <c r="AJO25" s="233"/>
      <c r="AJP25" s="236"/>
      <c r="AJQ25" s="237"/>
      <c r="AJR25" s="230"/>
      <c r="AJS25" s="233"/>
      <c r="AJT25" s="236"/>
      <c r="AJU25" s="237"/>
      <c r="AJV25" s="230"/>
      <c r="AJW25" s="233"/>
      <c r="AJX25" s="236"/>
      <c r="AJY25" s="237"/>
      <c r="AJZ25" s="230"/>
      <c r="AKA25" s="233"/>
      <c r="AKB25" s="236"/>
      <c r="AKC25" s="237"/>
      <c r="AKD25" s="230"/>
      <c r="AKE25" s="233"/>
      <c r="AKF25" s="236"/>
      <c r="AKG25" s="237"/>
      <c r="AKH25" s="230"/>
      <c r="AKI25" s="233"/>
      <c r="AKJ25" s="236"/>
      <c r="AKK25" s="237"/>
      <c r="AKL25" s="230"/>
      <c r="AKM25" s="233"/>
      <c r="AKN25" s="236"/>
      <c r="AKO25" s="237"/>
      <c r="AKP25" s="230"/>
      <c r="AKQ25" s="233"/>
      <c r="AKR25" s="236"/>
      <c r="AKS25" s="237"/>
      <c r="AKT25" s="230"/>
      <c r="AKU25" s="233"/>
      <c r="AKV25" s="236"/>
      <c r="AKW25" s="237"/>
      <c r="AKX25" s="230"/>
      <c r="AKY25" s="233"/>
      <c r="AKZ25" s="236"/>
      <c r="ALA25" s="237"/>
      <c r="ALB25" s="230"/>
      <c r="ALC25" s="233"/>
      <c r="ALD25" s="236"/>
      <c r="ALE25" s="237"/>
      <c r="ALF25" s="230"/>
      <c r="ALG25" s="233"/>
      <c r="ALH25" s="236"/>
      <c r="ALI25" s="237"/>
      <c r="ALJ25" s="230"/>
      <c r="ALK25" s="233"/>
      <c r="ALL25" s="236"/>
      <c r="ALM25" s="237"/>
      <c r="ALN25" s="230"/>
      <c r="ALO25" s="233"/>
      <c r="ALP25" s="236"/>
      <c r="ALQ25" s="237"/>
      <c r="ALR25" s="230"/>
      <c r="ALS25" s="233"/>
      <c r="ALT25" s="236"/>
      <c r="ALU25" s="237"/>
      <c r="ALV25" s="230"/>
      <c r="ALW25" s="233"/>
      <c r="ALX25" s="236"/>
      <c r="ALY25" s="237"/>
      <c r="ALZ25" s="230"/>
      <c r="AMA25" s="233"/>
      <c r="AMB25" s="236"/>
      <c r="AMC25" s="237"/>
      <c r="AMD25" s="230"/>
      <c r="AME25" s="233"/>
      <c r="AMF25" s="236"/>
      <c r="AMG25" s="237"/>
      <c r="AMH25" s="230"/>
      <c r="AMI25" s="233"/>
      <c r="AMJ25" s="236"/>
      <c r="AMK25" s="237"/>
      <c r="AML25" s="230"/>
      <c r="AMM25" s="233"/>
      <c r="AMN25" s="236"/>
      <c r="AMO25" s="237"/>
      <c r="AMP25" s="230"/>
      <c r="AMQ25" s="233"/>
      <c r="AMR25" s="236"/>
      <c r="AMS25" s="237"/>
      <c r="AMT25" s="230"/>
      <c r="AMU25" s="233"/>
      <c r="AMV25" s="236"/>
      <c r="AMW25" s="237"/>
      <c r="AMX25" s="230"/>
      <c r="AMY25" s="233"/>
      <c r="AMZ25" s="236"/>
      <c r="ANA25" s="237"/>
      <c r="ANB25" s="230"/>
      <c r="ANC25" s="233"/>
      <c r="AND25" s="236"/>
      <c r="ANE25" s="237"/>
      <c r="ANF25" s="230"/>
      <c r="ANG25" s="233"/>
      <c r="ANH25" s="236"/>
      <c r="ANI25" s="237"/>
      <c r="ANJ25" s="230"/>
      <c r="ANK25" s="233"/>
      <c r="ANL25" s="236"/>
      <c r="ANM25" s="237"/>
      <c r="ANN25" s="230"/>
      <c r="ANO25" s="233"/>
      <c r="ANP25" s="236"/>
      <c r="ANQ25" s="237"/>
      <c r="ANR25" s="230"/>
      <c r="ANS25" s="233"/>
      <c r="ANT25" s="236"/>
      <c r="ANU25" s="237"/>
      <c r="ANV25" s="230"/>
      <c r="ANW25" s="233"/>
      <c r="ANX25" s="236"/>
      <c r="ANY25" s="237"/>
      <c r="ANZ25" s="230"/>
      <c r="AOA25" s="233"/>
      <c r="AOB25" s="236"/>
      <c r="AOC25" s="237"/>
      <c r="AOD25" s="230"/>
      <c r="AOE25" s="233"/>
      <c r="AOF25" s="236"/>
      <c r="AOG25" s="237"/>
      <c r="AOH25" s="230"/>
      <c r="AOI25" s="233"/>
      <c r="AOJ25" s="236"/>
      <c r="AOK25" s="237"/>
      <c r="AOL25" s="230"/>
      <c r="AOM25" s="233"/>
      <c r="AON25" s="236"/>
      <c r="AOO25" s="237"/>
      <c r="AOP25" s="230"/>
      <c r="AOQ25" s="233"/>
      <c r="AOR25" s="236"/>
      <c r="AOS25" s="237"/>
      <c r="AOT25" s="230"/>
      <c r="AOU25" s="233"/>
      <c r="AOV25" s="236"/>
      <c r="AOW25" s="237"/>
      <c r="AOX25" s="230"/>
      <c r="AOY25" s="233"/>
      <c r="AOZ25" s="236"/>
      <c r="APA25" s="237"/>
      <c r="APB25" s="230"/>
      <c r="APC25" s="233"/>
      <c r="APD25" s="236"/>
      <c r="APE25" s="237"/>
      <c r="APF25" s="230"/>
      <c r="APG25" s="233"/>
      <c r="APH25" s="236"/>
      <c r="API25" s="237"/>
      <c r="APJ25" s="230"/>
      <c r="APK25" s="233"/>
      <c r="APL25" s="236"/>
      <c r="APM25" s="237"/>
      <c r="APN25" s="230"/>
      <c r="APO25" s="233"/>
      <c r="APP25" s="236"/>
      <c r="APQ25" s="237"/>
      <c r="APR25" s="230"/>
      <c r="APS25" s="233"/>
      <c r="APT25" s="236"/>
      <c r="APU25" s="237"/>
      <c r="APV25" s="230"/>
      <c r="APW25" s="233"/>
      <c r="APX25" s="236"/>
      <c r="APY25" s="237"/>
      <c r="APZ25" s="230"/>
      <c r="AQA25" s="233"/>
      <c r="AQB25" s="236"/>
      <c r="AQC25" s="237"/>
      <c r="AQD25" s="230"/>
      <c r="AQE25" s="233"/>
      <c r="AQF25" s="236"/>
      <c r="AQG25" s="237"/>
      <c r="AQH25" s="230"/>
      <c r="AQI25" s="233"/>
      <c r="AQJ25" s="236"/>
      <c r="AQK25" s="237"/>
      <c r="AQL25" s="230"/>
      <c r="AQM25" s="233"/>
      <c r="AQN25" s="236"/>
      <c r="AQO25" s="237"/>
      <c r="AQP25" s="230"/>
      <c r="AQQ25" s="233"/>
      <c r="AQR25" s="236"/>
      <c r="AQS25" s="237"/>
      <c r="AQT25" s="230"/>
      <c r="AQU25" s="233"/>
      <c r="AQV25" s="236"/>
      <c r="AQW25" s="237"/>
      <c r="AQX25" s="230"/>
      <c r="AQY25" s="233"/>
      <c r="AQZ25" s="236"/>
      <c r="ARA25" s="237"/>
      <c r="ARB25" s="230"/>
      <c r="ARC25" s="233"/>
      <c r="ARD25" s="236"/>
      <c r="UDO25" s="243"/>
      <c r="UDP25" s="243"/>
      <c r="UWQ25" s="243"/>
      <c r="UWR25" s="243"/>
    </row>
    <row r="26" spans="1:16192" x14ac:dyDescent="0.25">
      <c r="A26" s="228"/>
      <c r="B26" s="229"/>
      <c r="C26" s="79"/>
      <c r="D26" s="245"/>
      <c r="E26" s="245"/>
      <c r="F26" s="228"/>
      <c r="G26" s="233"/>
      <c r="H26" s="230"/>
      <c r="I26" s="244"/>
      <c r="J26" s="235"/>
      <c r="GU26" s="233"/>
      <c r="GV26" s="236"/>
      <c r="GW26" s="237"/>
      <c r="GX26" s="230"/>
      <c r="GY26" s="233"/>
      <c r="GZ26" s="236"/>
      <c r="HA26" s="237"/>
      <c r="HB26" s="230"/>
      <c r="HC26" s="233"/>
      <c r="HD26" s="236"/>
      <c r="HE26" s="237"/>
      <c r="HF26" s="230"/>
      <c r="HG26" s="233"/>
      <c r="HH26" s="236"/>
      <c r="HI26" s="237"/>
      <c r="HJ26" s="230"/>
      <c r="HK26" s="233"/>
      <c r="HL26" s="236"/>
      <c r="HM26" s="237"/>
      <c r="HN26" s="230"/>
      <c r="HO26" s="233"/>
      <c r="HP26" s="236"/>
      <c r="HQ26" s="237"/>
      <c r="HR26" s="230"/>
      <c r="HS26" s="233"/>
      <c r="HT26" s="236"/>
      <c r="HU26" s="237"/>
      <c r="HV26" s="230"/>
      <c r="HW26" s="233"/>
      <c r="HX26" s="236"/>
      <c r="HY26" s="237"/>
      <c r="HZ26" s="230"/>
      <c r="IA26" s="233"/>
      <c r="IB26" s="236"/>
      <c r="IC26" s="237"/>
      <c r="ID26" s="230"/>
      <c r="IE26" s="233"/>
      <c r="IF26" s="236"/>
      <c r="IG26" s="237"/>
      <c r="IH26" s="230"/>
      <c r="II26" s="233"/>
      <c r="IJ26" s="236"/>
      <c r="IK26" s="237"/>
      <c r="IL26" s="230"/>
      <c r="IM26" s="233"/>
      <c r="IN26" s="236"/>
      <c r="IO26" s="237"/>
      <c r="IP26" s="230"/>
      <c r="IQ26" s="233"/>
      <c r="IR26" s="236"/>
      <c r="IS26" s="237"/>
      <c r="IT26" s="230"/>
      <c r="IU26" s="233"/>
      <c r="IV26" s="236"/>
      <c r="IW26" s="237"/>
      <c r="IX26" s="230"/>
      <c r="IY26" s="233"/>
      <c r="IZ26" s="236"/>
      <c r="JA26" s="237"/>
      <c r="JB26" s="230"/>
      <c r="JC26" s="233"/>
      <c r="JD26" s="236"/>
      <c r="JE26" s="237"/>
      <c r="JF26" s="230"/>
      <c r="JG26" s="233"/>
      <c r="JH26" s="236"/>
      <c r="JI26" s="237"/>
      <c r="JJ26" s="230"/>
      <c r="JK26" s="233"/>
      <c r="JL26" s="236"/>
      <c r="JM26" s="237"/>
      <c r="JN26" s="230"/>
      <c r="JO26" s="233"/>
      <c r="JP26" s="236"/>
      <c r="JQ26" s="237"/>
      <c r="JR26" s="230"/>
      <c r="JS26" s="233"/>
      <c r="JT26" s="236"/>
      <c r="JU26" s="237"/>
      <c r="JV26" s="230"/>
      <c r="JW26" s="233"/>
      <c r="JX26" s="236"/>
      <c r="JY26" s="237"/>
      <c r="JZ26" s="230"/>
      <c r="KA26" s="233"/>
      <c r="KB26" s="236"/>
      <c r="KC26" s="237"/>
      <c r="KD26" s="230"/>
      <c r="KE26" s="233"/>
      <c r="KF26" s="236"/>
      <c r="KG26" s="237"/>
      <c r="KH26" s="230"/>
      <c r="KI26" s="233"/>
      <c r="KJ26" s="236"/>
      <c r="KK26" s="237"/>
      <c r="KL26" s="230"/>
      <c r="KM26" s="233"/>
      <c r="KN26" s="236"/>
      <c r="KO26" s="237"/>
      <c r="KP26" s="230"/>
      <c r="KQ26" s="233"/>
      <c r="KR26" s="236"/>
      <c r="KS26" s="237"/>
      <c r="KT26" s="230"/>
      <c r="KU26" s="233"/>
      <c r="KV26" s="236"/>
      <c r="KW26" s="237"/>
      <c r="KX26" s="230"/>
      <c r="KY26" s="233"/>
      <c r="KZ26" s="236"/>
      <c r="LA26" s="237"/>
      <c r="LB26" s="230"/>
      <c r="LC26" s="233"/>
      <c r="LD26" s="236"/>
      <c r="LE26" s="237"/>
      <c r="LF26" s="230"/>
      <c r="LG26" s="233"/>
      <c r="LH26" s="236"/>
      <c r="LI26" s="237"/>
      <c r="LJ26" s="230"/>
      <c r="LK26" s="233"/>
      <c r="LL26" s="236"/>
      <c r="LM26" s="237"/>
      <c r="LN26" s="230"/>
      <c r="LO26" s="233"/>
      <c r="LP26" s="236"/>
      <c r="LQ26" s="237"/>
      <c r="LR26" s="230"/>
      <c r="LS26" s="233"/>
      <c r="LT26" s="236"/>
      <c r="LU26" s="237"/>
      <c r="LV26" s="230"/>
      <c r="LW26" s="233"/>
      <c r="LX26" s="236"/>
      <c r="LY26" s="237"/>
      <c r="LZ26" s="230"/>
      <c r="MA26" s="233"/>
      <c r="MB26" s="236"/>
      <c r="MC26" s="237"/>
      <c r="MD26" s="230"/>
      <c r="ME26" s="233"/>
      <c r="MF26" s="236"/>
      <c r="MG26" s="237"/>
      <c r="MH26" s="230"/>
      <c r="MI26" s="233"/>
      <c r="MJ26" s="236"/>
      <c r="MK26" s="237"/>
      <c r="ML26" s="230"/>
      <c r="MM26" s="233"/>
      <c r="MN26" s="236"/>
      <c r="MO26" s="237"/>
      <c r="MP26" s="230"/>
      <c r="MQ26" s="233"/>
      <c r="MR26" s="236"/>
      <c r="MS26" s="237"/>
      <c r="MT26" s="230"/>
      <c r="MU26" s="233"/>
      <c r="MV26" s="236"/>
      <c r="MW26" s="237"/>
      <c r="MX26" s="230"/>
      <c r="MY26" s="233"/>
      <c r="MZ26" s="236"/>
      <c r="NA26" s="237"/>
      <c r="NB26" s="230"/>
      <c r="NC26" s="233"/>
      <c r="ND26" s="236"/>
      <c r="NE26" s="237"/>
      <c r="NF26" s="230"/>
      <c r="NG26" s="233"/>
      <c r="NH26" s="236"/>
      <c r="NI26" s="237"/>
      <c r="NJ26" s="230"/>
      <c r="NK26" s="233"/>
      <c r="NL26" s="236"/>
      <c r="NM26" s="237"/>
      <c r="NN26" s="230"/>
      <c r="NO26" s="233"/>
      <c r="NP26" s="236"/>
      <c r="NQ26" s="237"/>
      <c r="NR26" s="230"/>
      <c r="NS26" s="233"/>
      <c r="NT26" s="236"/>
      <c r="NU26" s="237"/>
      <c r="NV26" s="230"/>
      <c r="NW26" s="233"/>
      <c r="NX26" s="236"/>
      <c r="NY26" s="237"/>
      <c r="NZ26" s="230"/>
      <c r="OA26" s="233"/>
      <c r="OB26" s="236"/>
      <c r="OC26" s="237"/>
      <c r="OD26" s="230"/>
      <c r="OE26" s="233"/>
      <c r="OF26" s="236"/>
      <c r="OG26" s="237"/>
      <c r="OH26" s="230"/>
      <c r="OI26" s="233"/>
      <c r="OJ26" s="236"/>
      <c r="OK26" s="237"/>
      <c r="OL26" s="230"/>
      <c r="OM26" s="233"/>
      <c r="ON26" s="236"/>
      <c r="OO26" s="237"/>
      <c r="OP26" s="230"/>
      <c r="OQ26" s="233"/>
      <c r="OR26" s="236"/>
      <c r="OS26" s="237"/>
      <c r="OT26" s="230"/>
      <c r="OU26" s="233"/>
      <c r="OV26" s="236"/>
      <c r="OW26" s="237"/>
      <c r="OX26" s="230"/>
      <c r="OY26" s="233"/>
      <c r="OZ26" s="236"/>
      <c r="PA26" s="237"/>
      <c r="PB26" s="230"/>
      <c r="PC26" s="233"/>
      <c r="PD26" s="236"/>
      <c r="PE26" s="237"/>
      <c r="PF26" s="230"/>
      <c r="PG26" s="233"/>
      <c r="PH26" s="236"/>
      <c r="PI26" s="237"/>
      <c r="PJ26" s="230"/>
      <c r="PK26" s="233"/>
      <c r="PL26" s="236"/>
      <c r="PM26" s="237"/>
      <c r="PN26" s="230"/>
      <c r="PO26" s="233"/>
      <c r="PP26" s="236"/>
      <c r="PQ26" s="237"/>
      <c r="PR26" s="230"/>
      <c r="PS26" s="233"/>
      <c r="PT26" s="236"/>
      <c r="PU26" s="237"/>
      <c r="PV26" s="230"/>
      <c r="PW26" s="233"/>
      <c r="PX26" s="236"/>
      <c r="PY26" s="237"/>
      <c r="PZ26" s="230"/>
      <c r="QA26" s="233"/>
      <c r="QB26" s="236"/>
      <c r="QC26" s="237"/>
      <c r="QD26" s="230"/>
      <c r="QE26" s="233"/>
      <c r="QF26" s="236"/>
      <c r="QG26" s="237"/>
      <c r="QH26" s="230"/>
      <c r="QI26" s="233"/>
      <c r="QJ26" s="236"/>
      <c r="QK26" s="237"/>
      <c r="QL26" s="230"/>
      <c r="QM26" s="233"/>
      <c r="QN26" s="236"/>
      <c r="QO26" s="237"/>
      <c r="QP26" s="230"/>
      <c r="QQ26" s="233"/>
      <c r="QR26" s="236"/>
      <c r="QS26" s="237"/>
      <c r="QT26" s="230"/>
      <c r="QU26" s="233"/>
      <c r="QV26" s="236"/>
      <c r="QW26" s="237"/>
      <c r="QX26" s="230"/>
      <c r="QY26" s="233"/>
      <c r="QZ26" s="236"/>
      <c r="RA26" s="237"/>
      <c r="RB26" s="230"/>
      <c r="RC26" s="233"/>
      <c r="RD26" s="236"/>
      <c r="RE26" s="237"/>
      <c r="RF26" s="230"/>
      <c r="RG26" s="233"/>
      <c r="RH26" s="236"/>
      <c r="RI26" s="237"/>
      <c r="RJ26" s="230"/>
      <c r="RK26" s="233"/>
      <c r="RL26" s="236"/>
      <c r="RM26" s="237"/>
      <c r="RN26" s="230"/>
      <c r="RO26" s="233"/>
      <c r="RP26" s="236"/>
      <c r="RQ26" s="237"/>
      <c r="RR26" s="230"/>
      <c r="RS26" s="233"/>
      <c r="RT26" s="236"/>
      <c r="RU26" s="237"/>
      <c r="RV26" s="230"/>
      <c r="RW26" s="233"/>
      <c r="RX26" s="236"/>
      <c r="RY26" s="237"/>
      <c r="RZ26" s="230"/>
      <c r="SA26" s="233"/>
      <c r="SB26" s="236"/>
      <c r="SC26" s="237"/>
      <c r="SD26" s="230"/>
      <c r="SE26" s="233"/>
      <c r="SF26" s="236"/>
      <c r="SG26" s="237"/>
      <c r="SH26" s="230"/>
      <c r="SI26" s="233"/>
      <c r="SJ26" s="236"/>
      <c r="SK26" s="237"/>
      <c r="SL26" s="230"/>
      <c r="SM26" s="233"/>
      <c r="SN26" s="236"/>
      <c r="SO26" s="237"/>
      <c r="SP26" s="230"/>
      <c r="SQ26" s="233"/>
      <c r="SR26" s="236"/>
      <c r="SS26" s="237"/>
      <c r="ST26" s="230"/>
      <c r="SU26" s="233"/>
      <c r="SV26" s="236"/>
      <c r="SW26" s="237"/>
      <c r="SX26" s="230"/>
      <c r="SY26" s="233"/>
      <c r="SZ26" s="236"/>
      <c r="TA26" s="237"/>
      <c r="TB26" s="230"/>
      <c r="TC26" s="233"/>
      <c r="TD26" s="236"/>
      <c r="TE26" s="237"/>
      <c r="TF26" s="230"/>
      <c r="TG26" s="233"/>
      <c r="TH26" s="236"/>
      <c r="TI26" s="237"/>
      <c r="TJ26" s="230"/>
      <c r="TK26" s="233"/>
      <c r="TL26" s="236"/>
      <c r="TM26" s="237"/>
      <c r="TN26" s="230"/>
      <c r="TO26" s="233"/>
      <c r="TP26" s="236"/>
      <c r="TQ26" s="237"/>
      <c r="TR26" s="230"/>
      <c r="TS26" s="233"/>
      <c r="TT26" s="236"/>
      <c r="TU26" s="237"/>
      <c r="TV26" s="230"/>
      <c r="TW26" s="233"/>
      <c r="TX26" s="236"/>
      <c r="TY26" s="237"/>
      <c r="TZ26" s="230"/>
      <c r="UA26" s="233"/>
      <c r="UB26" s="236"/>
      <c r="UC26" s="237"/>
      <c r="UD26" s="230"/>
      <c r="UE26" s="233"/>
      <c r="UF26" s="236"/>
      <c r="UG26" s="237"/>
      <c r="UH26" s="230"/>
      <c r="UI26" s="233"/>
      <c r="UJ26" s="236"/>
      <c r="UK26" s="237"/>
      <c r="UL26" s="230"/>
      <c r="UM26" s="233"/>
      <c r="UN26" s="236"/>
      <c r="UO26" s="237"/>
      <c r="UP26" s="230"/>
      <c r="UQ26" s="233"/>
      <c r="UR26" s="236"/>
      <c r="US26" s="237"/>
      <c r="UT26" s="230"/>
      <c r="UU26" s="233"/>
      <c r="UV26" s="236"/>
      <c r="UW26" s="237"/>
      <c r="UX26" s="230"/>
      <c r="UY26" s="233"/>
      <c r="UZ26" s="236"/>
      <c r="VA26" s="237"/>
      <c r="VB26" s="230"/>
      <c r="VC26" s="233"/>
      <c r="VD26" s="236"/>
      <c r="VE26" s="237"/>
      <c r="VF26" s="230"/>
      <c r="VG26" s="233"/>
      <c r="VH26" s="236"/>
      <c r="VI26" s="237"/>
      <c r="VJ26" s="230"/>
      <c r="VK26" s="233"/>
      <c r="VL26" s="236"/>
      <c r="VM26" s="237"/>
      <c r="VN26" s="230"/>
      <c r="VO26" s="233"/>
      <c r="VP26" s="236"/>
      <c r="VQ26" s="237"/>
      <c r="VR26" s="230"/>
      <c r="VS26" s="233"/>
      <c r="VT26" s="236"/>
      <c r="VU26" s="237"/>
      <c r="VV26" s="230"/>
      <c r="VW26" s="233"/>
      <c r="VX26" s="236"/>
      <c r="VY26" s="237"/>
      <c r="VZ26" s="230"/>
      <c r="WA26" s="233"/>
      <c r="WB26" s="236"/>
      <c r="WC26" s="237"/>
      <c r="WD26" s="230"/>
      <c r="WE26" s="233"/>
      <c r="WF26" s="236"/>
      <c r="WG26" s="237"/>
      <c r="WH26" s="230"/>
      <c r="WI26" s="233"/>
      <c r="WJ26" s="236"/>
      <c r="WK26" s="237"/>
      <c r="WL26" s="230"/>
      <c r="WM26" s="233"/>
      <c r="WN26" s="236"/>
      <c r="WO26" s="237"/>
      <c r="WP26" s="230"/>
      <c r="WQ26" s="233"/>
      <c r="WR26" s="236"/>
      <c r="WS26" s="237"/>
      <c r="WT26" s="230"/>
      <c r="WU26" s="233"/>
      <c r="WV26" s="236"/>
      <c r="WW26" s="237"/>
      <c r="WX26" s="230"/>
      <c r="WY26" s="233"/>
      <c r="WZ26" s="236"/>
      <c r="XA26" s="237"/>
      <c r="XB26" s="230"/>
      <c r="XC26" s="233"/>
      <c r="XD26" s="236"/>
      <c r="XE26" s="237"/>
      <c r="XF26" s="230"/>
      <c r="XG26" s="233"/>
      <c r="XH26" s="236"/>
      <c r="XI26" s="237"/>
      <c r="XJ26" s="230"/>
      <c r="XK26" s="233"/>
      <c r="XL26" s="236"/>
      <c r="XM26" s="237"/>
      <c r="XN26" s="230"/>
      <c r="XO26" s="233"/>
      <c r="XP26" s="236"/>
      <c r="XQ26" s="237"/>
      <c r="XR26" s="230"/>
      <c r="XS26" s="233"/>
      <c r="XT26" s="236"/>
      <c r="XU26" s="237"/>
      <c r="XV26" s="230"/>
      <c r="XW26" s="233"/>
      <c r="XX26" s="236"/>
      <c r="XY26" s="237"/>
      <c r="XZ26" s="230"/>
      <c r="YA26" s="233"/>
      <c r="YB26" s="236"/>
      <c r="YC26" s="237"/>
      <c r="YD26" s="230"/>
      <c r="YE26" s="233"/>
      <c r="YF26" s="236"/>
      <c r="YG26" s="237"/>
      <c r="YH26" s="230"/>
      <c r="YI26" s="233"/>
      <c r="YJ26" s="236"/>
      <c r="YK26" s="237"/>
      <c r="YL26" s="230"/>
      <c r="YM26" s="233"/>
      <c r="YN26" s="236"/>
      <c r="YO26" s="237"/>
      <c r="YP26" s="230"/>
      <c r="YQ26" s="233"/>
      <c r="YR26" s="236"/>
      <c r="YS26" s="237"/>
      <c r="YT26" s="230"/>
      <c r="YU26" s="233"/>
      <c r="YV26" s="236"/>
      <c r="YW26" s="237"/>
      <c r="YX26" s="230"/>
      <c r="YY26" s="233"/>
      <c r="YZ26" s="236"/>
      <c r="ZA26" s="237"/>
      <c r="ZB26" s="230"/>
      <c r="ZC26" s="233"/>
      <c r="ZD26" s="236"/>
      <c r="ZE26" s="237"/>
      <c r="ZF26" s="230"/>
      <c r="ZG26" s="233"/>
      <c r="ZH26" s="236"/>
      <c r="ZI26" s="237"/>
      <c r="ZJ26" s="230"/>
      <c r="ZK26" s="233"/>
      <c r="ZL26" s="236"/>
      <c r="ZM26" s="237"/>
      <c r="ZN26" s="230"/>
      <c r="ZO26" s="233"/>
      <c r="ZP26" s="236"/>
      <c r="ZQ26" s="237"/>
      <c r="ZR26" s="230"/>
      <c r="ZS26" s="233"/>
      <c r="ZT26" s="236"/>
      <c r="ZU26" s="237"/>
      <c r="ZV26" s="230"/>
      <c r="ZW26" s="233"/>
      <c r="ZX26" s="236"/>
      <c r="ZY26" s="237"/>
      <c r="ZZ26" s="230"/>
      <c r="AAA26" s="233"/>
      <c r="AAB26" s="236"/>
      <c r="AAC26" s="237"/>
      <c r="AAD26" s="230"/>
      <c r="AAE26" s="233"/>
      <c r="AAF26" s="236"/>
      <c r="AAG26" s="237"/>
      <c r="AAH26" s="230"/>
      <c r="AAI26" s="233"/>
      <c r="AAJ26" s="236"/>
      <c r="AAK26" s="237"/>
      <c r="AAL26" s="230"/>
      <c r="AAM26" s="233"/>
      <c r="AAN26" s="236"/>
      <c r="AAO26" s="237"/>
      <c r="AAP26" s="230"/>
      <c r="AAQ26" s="233"/>
      <c r="AAR26" s="236"/>
      <c r="AAS26" s="237"/>
      <c r="AAT26" s="230"/>
      <c r="AAU26" s="233"/>
      <c r="AAV26" s="236"/>
      <c r="AAW26" s="237"/>
      <c r="AAX26" s="230"/>
      <c r="AAY26" s="233"/>
      <c r="AAZ26" s="236"/>
      <c r="ABA26" s="237"/>
      <c r="ABB26" s="230"/>
      <c r="ABC26" s="233"/>
      <c r="ABD26" s="236"/>
      <c r="ABE26" s="237"/>
      <c r="ABF26" s="230"/>
      <c r="ABG26" s="233"/>
      <c r="ABH26" s="236"/>
      <c r="ABI26" s="237"/>
      <c r="ABJ26" s="230"/>
      <c r="ABK26" s="233"/>
      <c r="ABL26" s="236"/>
      <c r="ABM26" s="237"/>
      <c r="ABN26" s="230"/>
      <c r="ABO26" s="233"/>
      <c r="ABP26" s="236"/>
      <c r="ABQ26" s="237"/>
      <c r="ABR26" s="230"/>
      <c r="ABS26" s="233"/>
      <c r="ABT26" s="236"/>
      <c r="ABU26" s="237"/>
      <c r="ABV26" s="230"/>
      <c r="ABW26" s="233"/>
      <c r="ABX26" s="236"/>
      <c r="ABY26" s="237"/>
      <c r="ABZ26" s="230"/>
      <c r="ACA26" s="233"/>
      <c r="ACB26" s="236"/>
      <c r="ACC26" s="237"/>
      <c r="ACD26" s="230"/>
      <c r="ACE26" s="233"/>
      <c r="ACF26" s="236"/>
      <c r="ACG26" s="237"/>
      <c r="ACH26" s="230"/>
      <c r="ACI26" s="233"/>
      <c r="ACJ26" s="236"/>
      <c r="ACK26" s="237"/>
      <c r="ACL26" s="230"/>
      <c r="ACM26" s="233"/>
      <c r="ACN26" s="236"/>
      <c r="ACO26" s="237"/>
      <c r="ACP26" s="230"/>
      <c r="ACQ26" s="233"/>
      <c r="ACR26" s="236"/>
      <c r="ACS26" s="237"/>
      <c r="ACT26" s="230"/>
      <c r="ACU26" s="233"/>
      <c r="ACV26" s="236"/>
      <c r="ACW26" s="237"/>
      <c r="ACX26" s="230"/>
      <c r="ACY26" s="233"/>
      <c r="ACZ26" s="236"/>
      <c r="ADA26" s="237"/>
      <c r="ADB26" s="230"/>
      <c r="ADC26" s="233"/>
      <c r="ADD26" s="236"/>
      <c r="ADE26" s="237"/>
      <c r="ADF26" s="230"/>
      <c r="ADG26" s="233"/>
      <c r="ADH26" s="236"/>
      <c r="ADI26" s="237"/>
      <c r="ADJ26" s="230"/>
      <c r="ADK26" s="233"/>
      <c r="ADL26" s="236"/>
      <c r="ADM26" s="237"/>
      <c r="ADN26" s="230"/>
      <c r="ADO26" s="233"/>
      <c r="ADP26" s="236"/>
      <c r="ADQ26" s="237"/>
      <c r="ADR26" s="230"/>
      <c r="ADS26" s="233"/>
      <c r="ADT26" s="236"/>
      <c r="ADU26" s="237"/>
      <c r="ADV26" s="230"/>
      <c r="ADW26" s="233"/>
      <c r="ADX26" s="236"/>
      <c r="ADY26" s="237"/>
      <c r="ADZ26" s="230"/>
      <c r="AEA26" s="233"/>
      <c r="AEB26" s="236"/>
      <c r="AEC26" s="237"/>
      <c r="AED26" s="230"/>
      <c r="AEE26" s="233"/>
      <c r="AEF26" s="236"/>
      <c r="AEG26" s="237"/>
      <c r="AEH26" s="230"/>
      <c r="AEI26" s="233"/>
      <c r="AEJ26" s="236"/>
      <c r="AEK26" s="237"/>
      <c r="AEL26" s="230"/>
      <c r="AEM26" s="233"/>
      <c r="AEN26" s="236"/>
      <c r="AEO26" s="237"/>
      <c r="AEP26" s="230"/>
      <c r="AEQ26" s="233"/>
      <c r="AER26" s="236"/>
      <c r="AES26" s="237"/>
      <c r="AET26" s="230"/>
      <c r="AEU26" s="233"/>
      <c r="AEV26" s="236"/>
      <c r="AEW26" s="237"/>
      <c r="AEX26" s="230"/>
      <c r="AEY26" s="233"/>
      <c r="AEZ26" s="236"/>
      <c r="AFA26" s="237"/>
      <c r="AFB26" s="230"/>
      <c r="AFC26" s="233"/>
      <c r="AFD26" s="236"/>
      <c r="AFE26" s="237"/>
      <c r="AFF26" s="230"/>
      <c r="AFG26" s="233"/>
      <c r="AFH26" s="236"/>
      <c r="AFI26" s="237"/>
      <c r="AFJ26" s="230"/>
      <c r="AFK26" s="233"/>
      <c r="AFL26" s="236"/>
      <c r="AFM26" s="237"/>
      <c r="AFN26" s="230"/>
      <c r="AFO26" s="233"/>
      <c r="AFP26" s="236"/>
      <c r="AFQ26" s="237"/>
      <c r="AFR26" s="230"/>
      <c r="AFS26" s="233"/>
      <c r="AFT26" s="236"/>
      <c r="AFU26" s="237"/>
      <c r="AFV26" s="230"/>
      <c r="AFW26" s="233"/>
      <c r="AFX26" s="236"/>
      <c r="AFY26" s="237"/>
      <c r="AFZ26" s="230"/>
      <c r="AGA26" s="233"/>
      <c r="AGB26" s="236"/>
      <c r="AGC26" s="237"/>
      <c r="AGD26" s="230"/>
      <c r="AGE26" s="233"/>
      <c r="AGF26" s="236"/>
      <c r="AGG26" s="237"/>
      <c r="AGH26" s="230"/>
      <c r="AGI26" s="233"/>
      <c r="AGJ26" s="236"/>
      <c r="AGK26" s="237"/>
      <c r="AGL26" s="230"/>
      <c r="AGM26" s="233"/>
      <c r="AGN26" s="236"/>
      <c r="AGO26" s="237"/>
      <c r="AGP26" s="230"/>
      <c r="AGQ26" s="233"/>
      <c r="AGR26" s="236"/>
      <c r="AGS26" s="237"/>
      <c r="AGT26" s="230"/>
      <c r="AGU26" s="233"/>
      <c r="AGV26" s="236"/>
      <c r="AGW26" s="237"/>
      <c r="AGX26" s="230"/>
      <c r="AGY26" s="233"/>
      <c r="AGZ26" s="236"/>
      <c r="AHA26" s="237"/>
      <c r="AHB26" s="230"/>
      <c r="AHC26" s="233"/>
      <c r="AHD26" s="236"/>
      <c r="AHE26" s="237"/>
      <c r="AHF26" s="230"/>
      <c r="AHG26" s="233"/>
      <c r="AHH26" s="236"/>
      <c r="AHI26" s="237"/>
      <c r="AHJ26" s="230"/>
      <c r="AHK26" s="233"/>
      <c r="AHL26" s="236"/>
      <c r="AHM26" s="237"/>
      <c r="AHN26" s="230"/>
      <c r="AHO26" s="233"/>
      <c r="AHP26" s="236"/>
      <c r="AHQ26" s="237"/>
      <c r="AHR26" s="230"/>
      <c r="AHS26" s="233"/>
      <c r="AHT26" s="236"/>
      <c r="AHU26" s="237"/>
      <c r="AHV26" s="230"/>
      <c r="AHW26" s="233"/>
      <c r="AHX26" s="236"/>
      <c r="AHY26" s="237"/>
      <c r="AHZ26" s="230"/>
      <c r="AIA26" s="233"/>
      <c r="AIB26" s="236"/>
      <c r="AIC26" s="237"/>
      <c r="AID26" s="230"/>
      <c r="AIE26" s="233"/>
      <c r="AIF26" s="236"/>
      <c r="AIG26" s="237"/>
      <c r="AIH26" s="230"/>
      <c r="AII26" s="233"/>
      <c r="AIJ26" s="236"/>
      <c r="AIK26" s="237"/>
      <c r="AIL26" s="230"/>
      <c r="AIM26" s="233"/>
      <c r="AIN26" s="236"/>
      <c r="AIO26" s="237"/>
      <c r="AIP26" s="230"/>
      <c r="AIQ26" s="233"/>
      <c r="AIR26" s="236"/>
      <c r="AIS26" s="237"/>
      <c r="AIT26" s="230"/>
      <c r="AIU26" s="233"/>
      <c r="AIV26" s="236"/>
      <c r="AIW26" s="237"/>
      <c r="AIX26" s="230"/>
      <c r="AIY26" s="233"/>
      <c r="AIZ26" s="236"/>
      <c r="AJA26" s="237"/>
      <c r="AJB26" s="230"/>
      <c r="AJC26" s="233"/>
      <c r="AJD26" s="236"/>
      <c r="AJE26" s="237"/>
      <c r="AJF26" s="230"/>
      <c r="AJG26" s="233"/>
      <c r="AJH26" s="236"/>
      <c r="AJI26" s="237"/>
      <c r="AJJ26" s="230"/>
      <c r="AJK26" s="233"/>
      <c r="AJL26" s="236"/>
      <c r="AJM26" s="237"/>
      <c r="AJN26" s="230"/>
      <c r="AJO26" s="233"/>
      <c r="AJP26" s="236"/>
      <c r="AJQ26" s="237"/>
      <c r="AJR26" s="230"/>
      <c r="AJS26" s="233"/>
      <c r="AJT26" s="236"/>
      <c r="AJU26" s="237"/>
      <c r="AJV26" s="230"/>
      <c r="AJW26" s="233"/>
      <c r="AJX26" s="236"/>
      <c r="AJY26" s="237"/>
      <c r="AJZ26" s="230"/>
      <c r="AKA26" s="233"/>
      <c r="AKB26" s="236"/>
      <c r="AKC26" s="237"/>
      <c r="AKD26" s="230"/>
      <c r="AKE26" s="233"/>
      <c r="AKF26" s="236"/>
      <c r="AKG26" s="237"/>
      <c r="AKH26" s="230"/>
      <c r="AKI26" s="233"/>
      <c r="AKJ26" s="236"/>
      <c r="AKK26" s="237"/>
      <c r="AKL26" s="230"/>
      <c r="AKM26" s="233"/>
      <c r="AKN26" s="236"/>
      <c r="AKO26" s="237"/>
      <c r="AKP26" s="230"/>
      <c r="AKQ26" s="233"/>
      <c r="AKR26" s="236"/>
      <c r="AKS26" s="237"/>
      <c r="AKT26" s="230"/>
      <c r="AKU26" s="233"/>
      <c r="AKV26" s="236"/>
      <c r="AKW26" s="237"/>
      <c r="AKX26" s="230"/>
      <c r="AKY26" s="233"/>
      <c r="AKZ26" s="236"/>
      <c r="ALA26" s="237"/>
      <c r="ALB26" s="230"/>
      <c r="ALC26" s="233"/>
      <c r="ALD26" s="236"/>
      <c r="ALE26" s="237"/>
      <c r="ALF26" s="230"/>
      <c r="ALG26" s="233"/>
      <c r="ALH26" s="236"/>
      <c r="ALI26" s="237"/>
      <c r="ALJ26" s="230"/>
      <c r="ALK26" s="233"/>
      <c r="ALL26" s="236"/>
      <c r="ALM26" s="237"/>
      <c r="ALN26" s="230"/>
      <c r="ALO26" s="233"/>
      <c r="ALP26" s="236"/>
      <c r="ALQ26" s="237"/>
      <c r="ALR26" s="230"/>
      <c r="ALS26" s="233"/>
      <c r="ALT26" s="236"/>
      <c r="ALU26" s="237"/>
      <c r="ALV26" s="230"/>
      <c r="ALW26" s="233"/>
      <c r="ALX26" s="236"/>
      <c r="ALY26" s="237"/>
      <c r="ALZ26" s="230"/>
      <c r="AMA26" s="233"/>
      <c r="AMB26" s="236"/>
      <c r="AMC26" s="237"/>
      <c r="AMD26" s="230"/>
      <c r="AME26" s="233"/>
      <c r="AMF26" s="236"/>
      <c r="AMG26" s="237"/>
      <c r="AMH26" s="230"/>
      <c r="AMI26" s="233"/>
      <c r="AMJ26" s="236"/>
      <c r="AMK26" s="237"/>
      <c r="AML26" s="230"/>
      <c r="AMM26" s="233"/>
      <c r="AMN26" s="236"/>
      <c r="AMO26" s="237"/>
      <c r="AMP26" s="230"/>
      <c r="AMQ26" s="233"/>
      <c r="AMR26" s="236"/>
      <c r="AMS26" s="237"/>
      <c r="AMT26" s="230"/>
      <c r="AMU26" s="233"/>
      <c r="AMV26" s="236"/>
      <c r="AMW26" s="237"/>
      <c r="AMX26" s="230"/>
      <c r="AMY26" s="233"/>
      <c r="AMZ26" s="236"/>
      <c r="ANA26" s="237"/>
      <c r="ANB26" s="230"/>
      <c r="ANC26" s="233"/>
      <c r="AND26" s="236"/>
      <c r="ANE26" s="237"/>
      <c r="ANF26" s="230"/>
      <c r="ANG26" s="233"/>
      <c r="ANH26" s="236"/>
      <c r="ANI26" s="237"/>
      <c r="ANJ26" s="230"/>
      <c r="ANK26" s="233"/>
      <c r="ANL26" s="236"/>
      <c r="ANM26" s="237"/>
      <c r="ANN26" s="230"/>
      <c r="ANO26" s="233"/>
      <c r="ANP26" s="236"/>
      <c r="ANQ26" s="237"/>
      <c r="ANR26" s="230"/>
      <c r="ANS26" s="233"/>
      <c r="ANT26" s="236"/>
      <c r="ANU26" s="237"/>
      <c r="ANV26" s="230"/>
      <c r="ANW26" s="233"/>
      <c r="ANX26" s="236"/>
      <c r="ANY26" s="237"/>
      <c r="ANZ26" s="230"/>
      <c r="AOA26" s="233"/>
      <c r="AOB26" s="236"/>
      <c r="AOC26" s="237"/>
      <c r="AOD26" s="230"/>
      <c r="AOE26" s="233"/>
      <c r="AOF26" s="236"/>
      <c r="AOG26" s="237"/>
      <c r="AOH26" s="230"/>
      <c r="AOI26" s="233"/>
      <c r="AOJ26" s="236"/>
      <c r="AOK26" s="237"/>
      <c r="AOL26" s="230"/>
      <c r="AOM26" s="233"/>
      <c r="AON26" s="236"/>
      <c r="AOO26" s="237"/>
      <c r="AOP26" s="230"/>
      <c r="AOQ26" s="233"/>
      <c r="AOR26" s="236"/>
      <c r="AOS26" s="237"/>
      <c r="AOT26" s="230"/>
      <c r="AOU26" s="233"/>
      <c r="AOV26" s="236"/>
      <c r="AOW26" s="237"/>
      <c r="AOX26" s="230"/>
      <c r="AOY26" s="233"/>
      <c r="AOZ26" s="236"/>
      <c r="APA26" s="237"/>
      <c r="APB26" s="230"/>
      <c r="APC26" s="233"/>
      <c r="APD26" s="236"/>
      <c r="APE26" s="237"/>
      <c r="APF26" s="230"/>
      <c r="APG26" s="233"/>
      <c r="APH26" s="236"/>
      <c r="API26" s="237"/>
      <c r="APJ26" s="230"/>
      <c r="APK26" s="233"/>
      <c r="APL26" s="236"/>
      <c r="APM26" s="237"/>
      <c r="APN26" s="230"/>
      <c r="APO26" s="233"/>
      <c r="APP26" s="236"/>
      <c r="APQ26" s="237"/>
      <c r="APR26" s="230"/>
      <c r="APS26" s="233"/>
      <c r="APT26" s="236"/>
      <c r="APU26" s="237"/>
      <c r="APV26" s="230"/>
      <c r="APW26" s="233"/>
      <c r="APX26" s="236"/>
      <c r="APY26" s="237"/>
      <c r="APZ26" s="230"/>
      <c r="AQA26" s="233"/>
      <c r="AQB26" s="236"/>
      <c r="AQC26" s="237"/>
      <c r="AQD26" s="230"/>
      <c r="AQE26" s="233"/>
      <c r="AQF26" s="236"/>
      <c r="AQG26" s="237"/>
      <c r="AQH26" s="230"/>
      <c r="AQI26" s="233"/>
      <c r="AQJ26" s="236"/>
      <c r="AQK26" s="237"/>
      <c r="AQL26" s="230"/>
      <c r="AQM26" s="233"/>
      <c r="AQN26" s="236"/>
      <c r="AQO26" s="237"/>
      <c r="AQP26" s="230"/>
      <c r="AQQ26" s="233"/>
      <c r="AQR26" s="236"/>
      <c r="AQS26" s="237"/>
      <c r="AQT26" s="230"/>
      <c r="AQU26" s="233"/>
      <c r="AQV26" s="236"/>
      <c r="AQW26" s="237"/>
      <c r="AQX26" s="230"/>
      <c r="AQY26" s="233"/>
      <c r="AQZ26" s="236"/>
      <c r="ARA26" s="237"/>
      <c r="ARB26" s="230"/>
      <c r="ARC26" s="233"/>
      <c r="ARD26" s="236"/>
      <c r="UDO26" s="243"/>
      <c r="UDP26" s="243"/>
      <c r="UWQ26" s="243"/>
      <c r="UWR26" s="243"/>
    </row>
    <row r="27" spans="1:16192" x14ac:dyDescent="0.25">
      <c r="A27" s="228"/>
      <c r="B27" s="229"/>
      <c r="C27" s="246"/>
      <c r="D27" s="245"/>
      <c r="E27" s="244"/>
      <c r="F27" s="228"/>
      <c r="G27" s="233"/>
      <c r="H27" s="238"/>
      <c r="I27" s="234"/>
      <c r="J27" s="235"/>
      <c r="GU27" s="233"/>
      <c r="GV27" s="236"/>
      <c r="GW27" s="237"/>
      <c r="GX27" s="230"/>
      <c r="GY27" s="233"/>
      <c r="GZ27" s="236"/>
      <c r="HA27" s="237"/>
      <c r="HB27" s="230"/>
      <c r="HC27" s="233"/>
      <c r="HD27" s="236"/>
      <c r="HE27" s="237"/>
      <c r="HF27" s="230"/>
      <c r="HG27" s="233"/>
      <c r="HH27" s="236"/>
      <c r="HI27" s="237"/>
      <c r="HJ27" s="230"/>
      <c r="HK27" s="233"/>
      <c r="HL27" s="236"/>
      <c r="HM27" s="237"/>
      <c r="HN27" s="230"/>
      <c r="HO27" s="233"/>
      <c r="HP27" s="236"/>
      <c r="HQ27" s="237"/>
      <c r="HR27" s="230"/>
      <c r="HS27" s="233"/>
      <c r="HT27" s="236"/>
      <c r="HU27" s="237"/>
      <c r="HV27" s="230"/>
      <c r="HW27" s="233"/>
      <c r="HX27" s="236"/>
      <c r="HY27" s="237"/>
      <c r="HZ27" s="230"/>
      <c r="IA27" s="233"/>
      <c r="IB27" s="236"/>
      <c r="IC27" s="237"/>
      <c r="ID27" s="230"/>
      <c r="IE27" s="233"/>
      <c r="IF27" s="236"/>
      <c r="IG27" s="237"/>
      <c r="IH27" s="230"/>
      <c r="II27" s="233"/>
      <c r="IJ27" s="236"/>
      <c r="IK27" s="237"/>
      <c r="IL27" s="230"/>
      <c r="IM27" s="233"/>
      <c r="IN27" s="236"/>
      <c r="IO27" s="237"/>
      <c r="IP27" s="230"/>
      <c r="IQ27" s="233"/>
      <c r="IR27" s="236"/>
      <c r="IS27" s="237"/>
      <c r="IT27" s="230"/>
      <c r="IU27" s="233"/>
      <c r="IV27" s="236"/>
      <c r="IW27" s="237"/>
      <c r="IX27" s="230"/>
      <c r="IY27" s="233"/>
      <c r="IZ27" s="236"/>
      <c r="JA27" s="237"/>
      <c r="JB27" s="230"/>
      <c r="JC27" s="233"/>
      <c r="JD27" s="236"/>
      <c r="JE27" s="237"/>
      <c r="JF27" s="230"/>
      <c r="JG27" s="233"/>
      <c r="JH27" s="236"/>
      <c r="JI27" s="237"/>
      <c r="JJ27" s="230"/>
      <c r="JK27" s="233"/>
      <c r="JL27" s="236"/>
      <c r="JM27" s="237"/>
      <c r="JN27" s="230"/>
      <c r="JO27" s="233"/>
      <c r="JP27" s="236"/>
      <c r="JQ27" s="237"/>
      <c r="JR27" s="230"/>
      <c r="JS27" s="233"/>
      <c r="JT27" s="236"/>
      <c r="JU27" s="237"/>
      <c r="JV27" s="230"/>
      <c r="JW27" s="233"/>
      <c r="JX27" s="236"/>
      <c r="JY27" s="237"/>
      <c r="JZ27" s="230"/>
      <c r="KA27" s="233"/>
      <c r="KB27" s="236"/>
      <c r="KC27" s="237"/>
      <c r="KD27" s="230"/>
      <c r="KE27" s="233"/>
      <c r="KF27" s="236"/>
      <c r="KG27" s="237"/>
      <c r="KH27" s="230"/>
      <c r="KI27" s="233"/>
      <c r="KJ27" s="236"/>
      <c r="KK27" s="237"/>
      <c r="KL27" s="230"/>
      <c r="KM27" s="233"/>
      <c r="KN27" s="236"/>
      <c r="KO27" s="237"/>
      <c r="KP27" s="230"/>
      <c r="KQ27" s="233"/>
      <c r="KR27" s="236"/>
      <c r="KS27" s="237"/>
      <c r="KT27" s="230"/>
      <c r="KU27" s="233"/>
      <c r="KV27" s="236"/>
      <c r="KW27" s="237"/>
      <c r="KX27" s="230"/>
      <c r="KY27" s="233"/>
      <c r="KZ27" s="236"/>
      <c r="LA27" s="237"/>
      <c r="LB27" s="230"/>
      <c r="LC27" s="233"/>
      <c r="LD27" s="236"/>
      <c r="LE27" s="237"/>
      <c r="LF27" s="230"/>
      <c r="LG27" s="233"/>
      <c r="LH27" s="236"/>
      <c r="LI27" s="237"/>
      <c r="LJ27" s="230"/>
      <c r="LK27" s="233"/>
      <c r="LL27" s="236"/>
      <c r="LM27" s="237"/>
      <c r="LN27" s="230"/>
      <c r="LO27" s="233"/>
      <c r="LP27" s="236"/>
      <c r="LQ27" s="237"/>
      <c r="LR27" s="230"/>
      <c r="LS27" s="233"/>
      <c r="LT27" s="236"/>
      <c r="LU27" s="237"/>
      <c r="LV27" s="230"/>
      <c r="LW27" s="233"/>
      <c r="LX27" s="236"/>
      <c r="LY27" s="237"/>
      <c r="LZ27" s="230"/>
      <c r="MA27" s="233"/>
      <c r="MB27" s="236"/>
      <c r="MC27" s="237"/>
      <c r="MD27" s="230"/>
      <c r="ME27" s="233"/>
      <c r="MF27" s="236"/>
      <c r="MG27" s="237"/>
      <c r="MH27" s="230"/>
      <c r="MI27" s="233"/>
      <c r="MJ27" s="236"/>
      <c r="MK27" s="237"/>
      <c r="ML27" s="230"/>
      <c r="MM27" s="233"/>
      <c r="MN27" s="236"/>
      <c r="MO27" s="237"/>
      <c r="MP27" s="230"/>
      <c r="MQ27" s="233"/>
      <c r="MR27" s="236"/>
      <c r="MS27" s="237"/>
      <c r="MT27" s="230"/>
      <c r="MU27" s="233"/>
      <c r="MV27" s="236"/>
      <c r="MW27" s="237"/>
      <c r="MX27" s="230"/>
      <c r="MY27" s="233"/>
      <c r="MZ27" s="236"/>
      <c r="NA27" s="237"/>
      <c r="NB27" s="230"/>
      <c r="NC27" s="233"/>
      <c r="ND27" s="236"/>
      <c r="NE27" s="237"/>
      <c r="NF27" s="230"/>
      <c r="NG27" s="233"/>
      <c r="NH27" s="236"/>
      <c r="NI27" s="237"/>
      <c r="NJ27" s="230"/>
      <c r="NK27" s="233"/>
      <c r="NL27" s="236"/>
      <c r="NM27" s="237"/>
      <c r="NN27" s="230"/>
      <c r="NO27" s="233"/>
      <c r="NP27" s="236"/>
      <c r="NQ27" s="237"/>
      <c r="NR27" s="230"/>
      <c r="NS27" s="233"/>
      <c r="NT27" s="236"/>
      <c r="NU27" s="237"/>
      <c r="NV27" s="230"/>
      <c r="NW27" s="233"/>
      <c r="NX27" s="236"/>
      <c r="NY27" s="237"/>
      <c r="NZ27" s="230"/>
      <c r="OA27" s="233"/>
      <c r="OB27" s="236"/>
      <c r="OC27" s="237"/>
      <c r="OD27" s="230"/>
      <c r="OE27" s="233"/>
      <c r="OF27" s="236"/>
      <c r="OG27" s="237"/>
      <c r="OH27" s="230"/>
      <c r="OI27" s="233"/>
      <c r="OJ27" s="236"/>
      <c r="OK27" s="237"/>
      <c r="OL27" s="230"/>
      <c r="OM27" s="233"/>
      <c r="ON27" s="236"/>
      <c r="OO27" s="237"/>
      <c r="OP27" s="230"/>
      <c r="OQ27" s="233"/>
      <c r="OR27" s="236"/>
      <c r="OS27" s="237"/>
      <c r="OT27" s="230"/>
      <c r="OU27" s="233"/>
      <c r="OV27" s="236"/>
      <c r="OW27" s="237"/>
      <c r="OX27" s="230"/>
      <c r="OY27" s="233"/>
      <c r="OZ27" s="236"/>
      <c r="PA27" s="237"/>
      <c r="PB27" s="230"/>
      <c r="PC27" s="233"/>
      <c r="PD27" s="236"/>
      <c r="PE27" s="237"/>
      <c r="PF27" s="230"/>
      <c r="PG27" s="233"/>
      <c r="PH27" s="236"/>
      <c r="PI27" s="237"/>
      <c r="PJ27" s="230"/>
      <c r="PK27" s="233"/>
      <c r="PL27" s="236"/>
      <c r="PM27" s="237"/>
      <c r="PN27" s="230"/>
      <c r="PO27" s="233"/>
      <c r="PP27" s="236"/>
      <c r="PQ27" s="237"/>
      <c r="PR27" s="230"/>
      <c r="PS27" s="233"/>
      <c r="PT27" s="236"/>
      <c r="PU27" s="237"/>
      <c r="PV27" s="230"/>
      <c r="PW27" s="233"/>
      <c r="PX27" s="236"/>
      <c r="PY27" s="237"/>
      <c r="PZ27" s="230"/>
      <c r="QA27" s="233"/>
      <c r="QB27" s="236"/>
      <c r="QC27" s="237"/>
      <c r="QD27" s="230"/>
      <c r="QE27" s="233"/>
      <c r="QF27" s="236"/>
      <c r="QG27" s="237"/>
      <c r="QH27" s="230"/>
      <c r="QI27" s="233"/>
      <c r="QJ27" s="236"/>
      <c r="QK27" s="237"/>
      <c r="QL27" s="230"/>
      <c r="QM27" s="233"/>
      <c r="QN27" s="236"/>
      <c r="QO27" s="237"/>
      <c r="QP27" s="230"/>
      <c r="QQ27" s="233"/>
      <c r="QR27" s="236"/>
      <c r="QS27" s="237"/>
      <c r="QT27" s="230"/>
      <c r="QU27" s="233"/>
      <c r="QV27" s="236"/>
      <c r="QW27" s="237"/>
      <c r="QX27" s="230"/>
      <c r="QY27" s="233"/>
      <c r="QZ27" s="236"/>
      <c r="RA27" s="237"/>
      <c r="RB27" s="230"/>
      <c r="RC27" s="233"/>
      <c r="RD27" s="236"/>
      <c r="RE27" s="237"/>
      <c r="RF27" s="230"/>
      <c r="RG27" s="233"/>
      <c r="RH27" s="236"/>
      <c r="RI27" s="237"/>
      <c r="RJ27" s="230"/>
      <c r="RK27" s="233"/>
      <c r="RL27" s="236"/>
      <c r="RM27" s="237"/>
      <c r="RN27" s="230"/>
      <c r="RO27" s="233"/>
      <c r="RP27" s="236"/>
      <c r="RQ27" s="237"/>
      <c r="RR27" s="230"/>
      <c r="RS27" s="233"/>
      <c r="RT27" s="236"/>
      <c r="RU27" s="237"/>
      <c r="RV27" s="230"/>
      <c r="RW27" s="233"/>
      <c r="RX27" s="236"/>
      <c r="RY27" s="237"/>
      <c r="RZ27" s="230"/>
      <c r="SA27" s="233"/>
      <c r="SB27" s="236"/>
      <c r="SC27" s="237"/>
      <c r="SD27" s="230"/>
      <c r="SE27" s="233"/>
      <c r="SF27" s="236"/>
      <c r="SG27" s="237"/>
      <c r="SH27" s="230"/>
      <c r="SI27" s="233"/>
      <c r="SJ27" s="236"/>
      <c r="SK27" s="237"/>
      <c r="SL27" s="230"/>
      <c r="SM27" s="233"/>
      <c r="SN27" s="236"/>
      <c r="SO27" s="237"/>
      <c r="SP27" s="230"/>
      <c r="SQ27" s="233"/>
      <c r="SR27" s="236"/>
      <c r="SS27" s="237"/>
      <c r="ST27" s="230"/>
      <c r="SU27" s="233"/>
      <c r="SV27" s="236"/>
      <c r="SW27" s="237"/>
      <c r="SX27" s="230"/>
      <c r="SY27" s="233"/>
      <c r="SZ27" s="236"/>
      <c r="TA27" s="237"/>
      <c r="TB27" s="230"/>
      <c r="TC27" s="233"/>
      <c r="TD27" s="236"/>
      <c r="TE27" s="237"/>
      <c r="TF27" s="230"/>
      <c r="TG27" s="233"/>
      <c r="TH27" s="236"/>
      <c r="TI27" s="237"/>
      <c r="TJ27" s="230"/>
      <c r="TK27" s="233"/>
      <c r="TL27" s="236"/>
      <c r="TM27" s="237"/>
      <c r="TN27" s="230"/>
      <c r="TO27" s="233"/>
      <c r="TP27" s="236"/>
      <c r="TQ27" s="237"/>
      <c r="TR27" s="230"/>
      <c r="TS27" s="233"/>
      <c r="TT27" s="236"/>
      <c r="TU27" s="237"/>
      <c r="TV27" s="230"/>
      <c r="TW27" s="233"/>
      <c r="TX27" s="236"/>
      <c r="TY27" s="237"/>
      <c r="TZ27" s="230"/>
      <c r="UA27" s="233"/>
      <c r="UB27" s="236"/>
      <c r="UC27" s="237"/>
      <c r="UD27" s="230"/>
      <c r="UE27" s="233"/>
      <c r="UF27" s="236"/>
      <c r="UG27" s="237"/>
      <c r="UH27" s="230"/>
      <c r="UI27" s="233"/>
      <c r="UJ27" s="236"/>
      <c r="UK27" s="237"/>
      <c r="UL27" s="230"/>
      <c r="UM27" s="233"/>
      <c r="UN27" s="236"/>
      <c r="UO27" s="237"/>
      <c r="UP27" s="230"/>
      <c r="UQ27" s="233"/>
      <c r="UR27" s="236"/>
      <c r="US27" s="237"/>
      <c r="UT27" s="230"/>
      <c r="UU27" s="233"/>
      <c r="UV27" s="236"/>
      <c r="UW27" s="237"/>
      <c r="UX27" s="230"/>
      <c r="UY27" s="233"/>
      <c r="UZ27" s="236"/>
      <c r="VA27" s="237"/>
      <c r="VB27" s="230"/>
      <c r="VC27" s="233"/>
      <c r="VD27" s="236"/>
      <c r="VE27" s="237"/>
      <c r="VF27" s="230"/>
      <c r="VG27" s="233"/>
      <c r="VH27" s="236"/>
      <c r="VI27" s="237"/>
      <c r="VJ27" s="230"/>
      <c r="VK27" s="233"/>
      <c r="VL27" s="236"/>
      <c r="VM27" s="237"/>
      <c r="VN27" s="230"/>
      <c r="VO27" s="233"/>
      <c r="VP27" s="236"/>
      <c r="VQ27" s="237"/>
      <c r="VR27" s="230"/>
      <c r="VS27" s="233"/>
      <c r="VT27" s="236"/>
      <c r="VU27" s="237"/>
      <c r="VV27" s="230"/>
      <c r="VW27" s="233"/>
      <c r="VX27" s="236"/>
      <c r="VY27" s="237"/>
      <c r="VZ27" s="230"/>
      <c r="WA27" s="233"/>
      <c r="WB27" s="236"/>
      <c r="WC27" s="237"/>
      <c r="WD27" s="230"/>
      <c r="WE27" s="233"/>
      <c r="WF27" s="236"/>
      <c r="WG27" s="237"/>
      <c r="WH27" s="230"/>
      <c r="WI27" s="233"/>
      <c r="WJ27" s="236"/>
      <c r="WK27" s="237"/>
      <c r="WL27" s="230"/>
      <c r="WM27" s="233"/>
      <c r="WN27" s="236"/>
      <c r="WO27" s="237"/>
      <c r="WP27" s="230"/>
      <c r="WQ27" s="233"/>
      <c r="WR27" s="236"/>
      <c r="WS27" s="237"/>
      <c r="WT27" s="230"/>
      <c r="WU27" s="233"/>
      <c r="WV27" s="236"/>
      <c r="WW27" s="237"/>
      <c r="WX27" s="230"/>
      <c r="WY27" s="233"/>
      <c r="WZ27" s="236"/>
      <c r="XA27" s="237"/>
      <c r="XB27" s="230"/>
      <c r="XC27" s="233"/>
      <c r="XD27" s="236"/>
      <c r="XE27" s="237"/>
      <c r="XF27" s="230"/>
      <c r="XG27" s="233"/>
      <c r="XH27" s="236"/>
      <c r="XI27" s="237"/>
      <c r="XJ27" s="230"/>
      <c r="XK27" s="233"/>
      <c r="XL27" s="236"/>
      <c r="XM27" s="237"/>
      <c r="XN27" s="230"/>
      <c r="XO27" s="233"/>
      <c r="XP27" s="236"/>
      <c r="XQ27" s="237"/>
      <c r="XR27" s="230"/>
      <c r="XS27" s="233"/>
      <c r="XT27" s="236"/>
      <c r="XU27" s="237"/>
      <c r="XV27" s="230"/>
      <c r="XW27" s="233"/>
      <c r="XX27" s="236"/>
      <c r="XY27" s="237"/>
      <c r="XZ27" s="230"/>
      <c r="YA27" s="233"/>
      <c r="YB27" s="236"/>
      <c r="YC27" s="237"/>
      <c r="YD27" s="230"/>
      <c r="YE27" s="233"/>
      <c r="YF27" s="236"/>
      <c r="YG27" s="237"/>
      <c r="YH27" s="230"/>
      <c r="YI27" s="233"/>
      <c r="YJ27" s="236"/>
      <c r="YK27" s="237"/>
      <c r="YL27" s="230"/>
      <c r="YM27" s="233"/>
      <c r="YN27" s="236"/>
      <c r="YO27" s="237"/>
      <c r="YP27" s="230"/>
      <c r="YQ27" s="233"/>
      <c r="YR27" s="236"/>
      <c r="YS27" s="237"/>
      <c r="YT27" s="230"/>
      <c r="YU27" s="233"/>
      <c r="YV27" s="236"/>
      <c r="YW27" s="237"/>
      <c r="YX27" s="230"/>
      <c r="YY27" s="233"/>
      <c r="YZ27" s="236"/>
      <c r="ZA27" s="237"/>
      <c r="ZB27" s="230"/>
      <c r="ZC27" s="233"/>
      <c r="ZD27" s="236"/>
      <c r="ZE27" s="237"/>
      <c r="ZF27" s="230"/>
      <c r="ZG27" s="233"/>
      <c r="ZH27" s="236"/>
      <c r="ZI27" s="237"/>
      <c r="ZJ27" s="230"/>
      <c r="ZK27" s="233"/>
      <c r="ZL27" s="236"/>
      <c r="ZM27" s="237"/>
      <c r="ZN27" s="230"/>
      <c r="ZO27" s="233"/>
      <c r="ZP27" s="236"/>
      <c r="ZQ27" s="237"/>
      <c r="ZR27" s="230"/>
      <c r="ZS27" s="233"/>
      <c r="ZT27" s="236"/>
      <c r="ZU27" s="237"/>
      <c r="ZV27" s="230"/>
      <c r="ZW27" s="233"/>
      <c r="ZX27" s="236"/>
      <c r="ZY27" s="237"/>
      <c r="ZZ27" s="230"/>
      <c r="AAA27" s="233"/>
      <c r="AAB27" s="236"/>
      <c r="AAC27" s="237"/>
      <c r="AAD27" s="230"/>
      <c r="AAE27" s="233"/>
      <c r="AAF27" s="236"/>
      <c r="AAG27" s="237"/>
      <c r="AAH27" s="230"/>
      <c r="AAI27" s="233"/>
      <c r="AAJ27" s="236"/>
      <c r="AAK27" s="237"/>
      <c r="AAL27" s="230"/>
      <c r="AAM27" s="233"/>
      <c r="AAN27" s="236"/>
      <c r="AAO27" s="237"/>
      <c r="AAP27" s="230"/>
      <c r="AAQ27" s="233"/>
      <c r="AAR27" s="236"/>
      <c r="AAS27" s="237"/>
      <c r="AAT27" s="230"/>
      <c r="AAU27" s="233"/>
      <c r="AAV27" s="236"/>
      <c r="AAW27" s="237"/>
      <c r="AAX27" s="230"/>
      <c r="AAY27" s="233"/>
      <c r="AAZ27" s="236"/>
      <c r="ABA27" s="237"/>
      <c r="ABB27" s="230"/>
      <c r="ABC27" s="233"/>
      <c r="ABD27" s="236"/>
      <c r="ABE27" s="237"/>
      <c r="ABF27" s="230"/>
      <c r="ABG27" s="233"/>
      <c r="ABH27" s="236"/>
      <c r="ABI27" s="237"/>
      <c r="ABJ27" s="230"/>
      <c r="ABK27" s="233"/>
      <c r="ABL27" s="236"/>
      <c r="ABM27" s="237"/>
      <c r="ABN27" s="230"/>
      <c r="ABO27" s="233"/>
      <c r="ABP27" s="236"/>
      <c r="ABQ27" s="237"/>
      <c r="ABR27" s="230"/>
      <c r="ABS27" s="233"/>
      <c r="ABT27" s="236"/>
      <c r="ABU27" s="237"/>
      <c r="ABV27" s="230"/>
      <c r="ABW27" s="233"/>
      <c r="ABX27" s="236"/>
      <c r="ABY27" s="237"/>
      <c r="ABZ27" s="230"/>
      <c r="ACA27" s="233"/>
      <c r="ACB27" s="236"/>
      <c r="ACC27" s="237"/>
      <c r="ACD27" s="230"/>
      <c r="ACE27" s="233"/>
      <c r="ACF27" s="236"/>
      <c r="ACG27" s="237"/>
      <c r="ACH27" s="230"/>
      <c r="ACI27" s="233"/>
      <c r="ACJ27" s="236"/>
      <c r="ACK27" s="237"/>
      <c r="ACL27" s="230"/>
      <c r="ACM27" s="233"/>
      <c r="ACN27" s="236"/>
      <c r="ACO27" s="237"/>
      <c r="ACP27" s="230"/>
      <c r="ACQ27" s="233"/>
      <c r="ACR27" s="236"/>
      <c r="ACS27" s="237"/>
      <c r="ACT27" s="230"/>
      <c r="ACU27" s="233"/>
      <c r="ACV27" s="236"/>
      <c r="ACW27" s="237"/>
      <c r="ACX27" s="230"/>
      <c r="ACY27" s="233"/>
      <c r="ACZ27" s="236"/>
      <c r="ADA27" s="237"/>
      <c r="ADB27" s="230"/>
      <c r="ADC27" s="233"/>
      <c r="ADD27" s="236"/>
      <c r="ADE27" s="237"/>
      <c r="ADF27" s="230"/>
      <c r="ADG27" s="233"/>
      <c r="ADH27" s="236"/>
      <c r="ADI27" s="237"/>
      <c r="ADJ27" s="230"/>
      <c r="ADK27" s="233"/>
      <c r="ADL27" s="236"/>
      <c r="ADM27" s="237"/>
      <c r="ADN27" s="230"/>
      <c r="ADO27" s="233"/>
      <c r="ADP27" s="236"/>
      <c r="ADQ27" s="237"/>
      <c r="ADR27" s="230"/>
      <c r="ADS27" s="233"/>
      <c r="ADT27" s="236"/>
      <c r="ADU27" s="237"/>
      <c r="ADV27" s="230"/>
      <c r="ADW27" s="233"/>
      <c r="ADX27" s="236"/>
      <c r="ADY27" s="237"/>
      <c r="ADZ27" s="230"/>
      <c r="AEA27" s="233"/>
      <c r="AEB27" s="236"/>
      <c r="AEC27" s="237"/>
      <c r="AED27" s="230"/>
      <c r="AEE27" s="233"/>
      <c r="AEF27" s="236"/>
      <c r="AEG27" s="237"/>
      <c r="AEH27" s="230"/>
      <c r="AEI27" s="233"/>
      <c r="AEJ27" s="236"/>
      <c r="AEK27" s="237"/>
      <c r="AEL27" s="230"/>
      <c r="AEM27" s="233"/>
      <c r="AEN27" s="236"/>
      <c r="AEO27" s="237"/>
      <c r="AEP27" s="230"/>
      <c r="AEQ27" s="233"/>
      <c r="AER27" s="236"/>
      <c r="AES27" s="237"/>
      <c r="AET27" s="230"/>
      <c r="AEU27" s="233"/>
      <c r="AEV27" s="236"/>
      <c r="AEW27" s="237"/>
      <c r="AEX27" s="230"/>
      <c r="AEY27" s="233"/>
      <c r="AEZ27" s="236"/>
      <c r="AFA27" s="237"/>
      <c r="AFB27" s="230"/>
      <c r="AFC27" s="233"/>
      <c r="AFD27" s="236"/>
      <c r="AFE27" s="237"/>
      <c r="AFF27" s="230"/>
      <c r="AFG27" s="233"/>
      <c r="AFH27" s="236"/>
      <c r="AFI27" s="237"/>
      <c r="AFJ27" s="230"/>
      <c r="AFK27" s="233"/>
      <c r="AFL27" s="236"/>
      <c r="AFM27" s="237"/>
      <c r="AFN27" s="230"/>
      <c r="AFO27" s="233"/>
      <c r="AFP27" s="236"/>
      <c r="AFQ27" s="237"/>
      <c r="AFR27" s="230"/>
      <c r="AFS27" s="233"/>
      <c r="AFT27" s="236"/>
      <c r="AFU27" s="237"/>
      <c r="AFV27" s="230"/>
      <c r="AFW27" s="233"/>
      <c r="AFX27" s="236"/>
      <c r="AFY27" s="237"/>
      <c r="AFZ27" s="230"/>
      <c r="AGA27" s="233"/>
      <c r="AGB27" s="236"/>
      <c r="AGC27" s="237"/>
      <c r="AGD27" s="230"/>
      <c r="AGE27" s="233"/>
      <c r="AGF27" s="236"/>
      <c r="AGG27" s="237"/>
      <c r="AGH27" s="230"/>
      <c r="AGI27" s="233"/>
      <c r="AGJ27" s="236"/>
      <c r="AGK27" s="237"/>
      <c r="AGL27" s="230"/>
      <c r="AGM27" s="233"/>
      <c r="AGN27" s="236"/>
      <c r="AGO27" s="237"/>
      <c r="AGP27" s="230"/>
      <c r="AGQ27" s="233"/>
      <c r="AGR27" s="236"/>
      <c r="AGS27" s="237"/>
      <c r="AGT27" s="230"/>
      <c r="AGU27" s="233"/>
      <c r="AGV27" s="236"/>
      <c r="AGW27" s="237"/>
      <c r="AGX27" s="230"/>
      <c r="AGY27" s="233"/>
      <c r="AGZ27" s="236"/>
      <c r="AHA27" s="237"/>
      <c r="AHB27" s="230"/>
      <c r="AHC27" s="233"/>
      <c r="AHD27" s="236"/>
      <c r="AHE27" s="237"/>
      <c r="AHF27" s="230"/>
      <c r="AHG27" s="233"/>
      <c r="AHH27" s="236"/>
      <c r="AHI27" s="237"/>
      <c r="AHJ27" s="230"/>
      <c r="AHK27" s="233"/>
      <c r="AHL27" s="236"/>
      <c r="AHM27" s="237"/>
      <c r="AHN27" s="230"/>
      <c r="AHO27" s="233"/>
      <c r="AHP27" s="236"/>
      <c r="AHQ27" s="237"/>
      <c r="AHR27" s="230"/>
      <c r="AHS27" s="233"/>
      <c r="AHT27" s="236"/>
      <c r="AHU27" s="237"/>
      <c r="AHV27" s="230"/>
      <c r="AHW27" s="233"/>
      <c r="AHX27" s="236"/>
      <c r="AHY27" s="237"/>
      <c r="AHZ27" s="230"/>
      <c r="AIA27" s="233"/>
      <c r="AIB27" s="236"/>
      <c r="AIC27" s="237"/>
      <c r="AID27" s="230"/>
      <c r="AIE27" s="233"/>
      <c r="AIF27" s="236"/>
      <c r="AIG27" s="237"/>
      <c r="AIH27" s="230"/>
      <c r="AII27" s="233"/>
      <c r="AIJ27" s="236"/>
      <c r="AIK27" s="237"/>
      <c r="AIL27" s="230"/>
      <c r="AIM27" s="233"/>
      <c r="AIN27" s="236"/>
      <c r="AIO27" s="237"/>
      <c r="AIP27" s="230"/>
      <c r="AIQ27" s="233"/>
      <c r="AIR27" s="236"/>
      <c r="AIS27" s="237"/>
      <c r="AIT27" s="230"/>
      <c r="AIU27" s="233"/>
      <c r="AIV27" s="236"/>
      <c r="AIW27" s="237"/>
      <c r="AIX27" s="230"/>
      <c r="AIY27" s="233"/>
      <c r="AIZ27" s="236"/>
      <c r="AJA27" s="237"/>
      <c r="AJB27" s="230"/>
      <c r="AJC27" s="233"/>
      <c r="AJD27" s="236"/>
      <c r="AJE27" s="237"/>
      <c r="AJF27" s="230"/>
      <c r="AJG27" s="233"/>
      <c r="AJH27" s="236"/>
      <c r="AJI27" s="237"/>
      <c r="AJJ27" s="230"/>
      <c r="AJK27" s="233"/>
      <c r="AJL27" s="236"/>
      <c r="AJM27" s="237"/>
      <c r="AJN27" s="230"/>
      <c r="AJO27" s="233"/>
      <c r="AJP27" s="236"/>
      <c r="AJQ27" s="237"/>
      <c r="AJR27" s="230"/>
      <c r="AJS27" s="233"/>
      <c r="AJT27" s="236"/>
      <c r="AJU27" s="237"/>
      <c r="AJV27" s="230"/>
      <c r="AJW27" s="233"/>
      <c r="AJX27" s="236"/>
      <c r="AJY27" s="237"/>
      <c r="AJZ27" s="230"/>
      <c r="AKA27" s="233"/>
      <c r="AKB27" s="236"/>
      <c r="AKC27" s="237"/>
      <c r="AKD27" s="230"/>
      <c r="AKE27" s="233"/>
      <c r="AKF27" s="236"/>
      <c r="AKG27" s="237"/>
      <c r="AKH27" s="230"/>
      <c r="AKI27" s="233"/>
      <c r="AKJ27" s="236"/>
      <c r="AKK27" s="237"/>
      <c r="AKL27" s="230"/>
      <c r="AKM27" s="233"/>
      <c r="AKN27" s="236"/>
      <c r="AKO27" s="237"/>
      <c r="AKP27" s="230"/>
      <c r="AKQ27" s="233"/>
      <c r="AKR27" s="236"/>
      <c r="AKS27" s="237"/>
      <c r="AKT27" s="230"/>
      <c r="AKU27" s="233"/>
      <c r="AKV27" s="236"/>
      <c r="AKW27" s="237"/>
      <c r="AKX27" s="230"/>
      <c r="AKY27" s="233"/>
      <c r="AKZ27" s="236"/>
      <c r="ALA27" s="237"/>
      <c r="ALB27" s="230"/>
      <c r="ALC27" s="233"/>
      <c r="ALD27" s="236"/>
      <c r="ALE27" s="237"/>
      <c r="ALF27" s="230"/>
      <c r="ALG27" s="233"/>
      <c r="ALH27" s="236"/>
      <c r="ALI27" s="237"/>
      <c r="ALJ27" s="230"/>
      <c r="ALK27" s="233"/>
      <c r="ALL27" s="236"/>
      <c r="ALM27" s="237"/>
      <c r="ALN27" s="230"/>
      <c r="ALO27" s="233"/>
      <c r="ALP27" s="236"/>
      <c r="ALQ27" s="237"/>
      <c r="ALR27" s="230"/>
      <c r="ALS27" s="233"/>
      <c r="ALT27" s="236"/>
      <c r="ALU27" s="237"/>
      <c r="ALV27" s="230"/>
      <c r="ALW27" s="233"/>
      <c r="ALX27" s="236"/>
      <c r="ALY27" s="237"/>
      <c r="ALZ27" s="230"/>
      <c r="AMA27" s="233"/>
      <c r="AMB27" s="236"/>
      <c r="AMC27" s="237"/>
      <c r="AMD27" s="230"/>
      <c r="AME27" s="233"/>
      <c r="AMF27" s="236"/>
      <c r="AMG27" s="237"/>
      <c r="AMH27" s="230"/>
      <c r="AMI27" s="233"/>
      <c r="AMJ27" s="236"/>
      <c r="AMK27" s="237"/>
      <c r="AML27" s="230"/>
      <c r="AMM27" s="233"/>
      <c r="AMN27" s="236"/>
      <c r="AMO27" s="237"/>
      <c r="AMP27" s="230"/>
      <c r="AMQ27" s="233"/>
      <c r="AMR27" s="236"/>
      <c r="AMS27" s="237"/>
      <c r="AMT27" s="230"/>
      <c r="AMU27" s="233"/>
      <c r="AMV27" s="236"/>
      <c r="AMW27" s="237"/>
      <c r="AMX27" s="230"/>
      <c r="AMY27" s="233"/>
      <c r="AMZ27" s="236"/>
      <c r="ANA27" s="237"/>
      <c r="ANB27" s="230"/>
      <c r="ANC27" s="233"/>
      <c r="AND27" s="236"/>
      <c r="ANE27" s="237"/>
      <c r="ANF27" s="230"/>
      <c r="ANG27" s="233"/>
      <c r="ANH27" s="236"/>
      <c r="ANI27" s="237"/>
      <c r="ANJ27" s="230"/>
      <c r="ANK27" s="233"/>
      <c r="ANL27" s="236"/>
      <c r="ANM27" s="237"/>
      <c r="ANN27" s="230"/>
      <c r="ANO27" s="233"/>
      <c r="ANP27" s="236"/>
      <c r="ANQ27" s="237"/>
      <c r="ANR27" s="230"/>
      <c r="ANS27" s="233"/>
      <c r="ANT27" s="236"/>
      <c r="ANU27" s="237"/>
      <c r="ANV27" s="230"/>
      <c r="ANW27" s="233"/>
      <c r="ANX27" s="236"/>
      <c r="ANY27" s="237"/>
      <c r="ANZ27" s="230"/>
      <c r="AOA27" s="233"/>
      <c r="AOB27" s="236"/>
      <c r="AOC27" s="237"/>
      <c r="AOD27" s="230"/>
      <c r="AOE27" s="233"/>
      <c r="AOF27" s="236"/>
      <c r="AOG27" s="237"/>
      <c r="AOH27" s="230"/>
      <c r="AOI27" s="233"/>
      <c r="AOJ27" s="236"/>
      <c r="AOK27" s="237"/>
      <c r="AOL27" s="230"/>
      <c r="AOM27" s="233"/>
      <c r="AON27" s="236"/>
      <c r="AOO27" s="237"/>
      <c r="AOP27" s="230"/>
      <c r="AOQ27" s="233"/>
      <c r="AOR27" s="236"/>
      <c r="AOS27" s="237"/>
      <c r="AOT27" s="230"/>
      <c r="AOU27" s="233"/>
      <c r="AOV27" s="236"/>
      <c r="AOW27" s="237"/>
      <c r="AOX27" s="230"/>
      <c r="AOY27" s="233"/>
      <c r="AOZ27" s="236"/>
      <c r="APA27" s="237"/>
      <c r="APB27" s="230"/>
      <c r="APC27" s="233"/>
      <c r="APD27" s="236"/>
      <c r="APE27" s="237"/>
      <c r="APF27" s="230"/>
      <c r="APG27" s="233"/>
      <c r="APH27" s="236"/>
      <c r="API27" s="237"/>
      <c r="APJ27" s="230"/>
      <c r="APK27" s="233"/>
      <c r="APL27" s="236"/>
      <c r="APM27" s="237"/>
      <c r="APN27" s="230"/>
      <c r="APO27" s="233"/>
      <c r="APP27" s="236"/>
      <c r="APQ27" s="237"/>
      <c r="APR27" s="230"/>
      <c r="APS27" s="233"/>
      <c r="APT27" s="236"/>
      <c r="APU27" s="237"/>
      <c r="APV27" s="230"/>
      <c r="APW27" s="233"/>
      <c r="APX27" s="236"/>
      <c r="APY27" s="237"/>
      <c r="APZ27" s="230"/>
      <c r="AQA27" s="233"/>
      <c r="AQB27" s="236"/>
      <c r="AQC27" s="237"/>
      <c r="AQD27" s="230"/>
      <c r="AQE27" s="233"/>
      <c r="AQF27" s="236"/>
      <c r="AQG27" s="237"/>
      <c r="AQH27" s="230"/>
      <c r="AQI27" s="233"/>
      <c r="AQJ27" s="236"/>
      <c r="AQK27" s="237"/>
      <c r="AQL27" s="230"/>
      <c r="AQM27" s="233"/>
      <c r="AQN27" s="236"/>
      <c r="AQO27" s="237"/>
      <c r="AQP27" s="230"/>
      <c r="AQQ27" s="233"/>
      <c r="AQR27" s="236"/>
      <c r="AQS27" s="237"/>
      <c r="AQT27" s="230"/>
      <c r="AQU27" s="233"/>
      <c r="AQV27" s="236"/>
      <c r="AQW27" s="237"/>
      <c r="AQX27" s="230"/>
      <c r="AQY27" s="233"/>
      <c r="AQZ27" s="236"/>
      <c r="ARA27" s="237"/>
      <c r="ARB27" s="230"/>
      <c r="ARC27" s="233"/>
      <c r="ARD27" s="236"/>
      <c r="UDO27" s="243"/>
      <c r="UDP27" s="243"/>
      <c r="UWQ27" s="243"/>
      <c r="UWR27" s="243"/>
    </row>
    <row r="28" spans="1:16192" x14ac:dyDescent="0.25">
      <c r="A28" s="228"/>
      <c r="B28" s="229"/>
      <c r="C28" s="246"/>
      <c r="D28" s="245"/>
      <c r="E28" s="244"/>
      <c r="F28" s="228"/>
      <c r="G28" s="233"/>
      <c r="H28" s="238"/>
      <c r="I28" s="244"/>
      <c r="J28" s="235"/>
      <c r="GU28" s="233"/>
      <c r="GV28" s="236"/>
      <c r="GW28" s="237"/>
      <c r="GX28" s="230"/>
      <c r="GY28" s="233"/>
      <c r="GZ28" s="236"/>
      <c r="HA28" s="237"/>
      <c r="HB28" s="230"/>
      <c r="HC28" s="233"/>
      <c r="HD28" s="236"/>
      <c r="HE28" s="237"/>
      <c r="HF28" s="230"/>
      <c r="HG28" s="233"/>
      <c r="HH28" s="236"/>
      <c r="HI28" s="237"/>
      <c r="HJ28" s="230"/>
      <c r="HK28" s="233"/>
      <c r="HL28" s="236"/>
      <c r="HM28" s="237"/>
      <c r="HN28" s="230"/>
      <c r="HO28" s="233"/>
      <c r="HP28" s="236"/>
      <c r="HQ28" s="237"/>
      <c r="HR28" s="230"/>
      <c r="HS28" s="233"/>
      <c r="HT28" s="236"/>
      <c r="HU28" s="237"/>
      <c r="HV28" s="230"/>
      <c r="HW28" s="233"/>
      <c r="HX28" s="236"/>
      <c r="HY28" s="237"/>
      <c r="HZ28" s="230"/>
      <c r="IA28" s="233"/>
      <c r="IB28" s="236"/>
      <c r="IC28" s="237"/>
      <c r="ID28" s="230"/>
      <c r="IE28" s="233"/>
      <c r="IF28" s="236"/>
      <c r="IG28" s="237"/>
      <c r="IH28" s="230"/>
      <c r="II28" s="233"/>
      <c r="IJ28" s="236"/>
      <c r="IK28" s="237"/>
      <c r="IL28" s="230"/>
      <c r="IM28" s="233"/>
      <c r="IN28" s="236"/>
      <c r="IO28" s="237"/>
      <c r="IP28" s="230"/>
      <c r="IQ28" s="233"/>
      <c r="IR28" s="236"/>
      <c r="IS28" s="237"/>
      <c r="IT28" s="230"/>
      <c r="IU28" s="233"/>
      <c r="IV28" s="236"/>
      <c r="IW28" s="237"/>
      <c r="IX28" s="230"/>
      <c r="IY28" s="233"/>
      <c r="IZ28" s="236"/>
      <c r="JA28" s="237"/>
      <c r="JB28" s="230"/>
      <c r="JC28" s="233"/>
      <c r="JD28" s="236"/>
      <c r="JE28" s="237"/>
      <c r="JF28" s="230"/>
      <c r="JG28" s="233"/>
      <c r="JH28" s="236"/>
      <c r="JI28" s="237"/>
      <c r="JJ28" s="230"/>
      <c r="JK28" s="233"/>
      <c r="JL28" s="236"/>
      <c r="JM28" s="237"/>
      <c r="JN28" s="230"/>
      <c r="JO28" s="233"/>
      <c r="JP28" s="236"/>
      <c r="JQ28" s="237"/>
      <c r="JR28" s="230"/>
      <c r="JS28" s="233"/>
      <c r="JT28" s="236"/>
      <c r="JU28" s="237"/>
      <c r="JV28" s="230"/>
      <c r="JW28" s="233"/>
      <c r="JX28" s="236"/>
      <c r="JY28" s="237"/>
      <c r="JZ28" s="230"/>
      <c r="KA28" s="233"/>
      <c r="KB28" s="236"/>
      <c r="KC28" s="237"/>
      <c r="KD28" s="230"/>
      <c r="KE28" s="233"/>
      <c r="KF28" s="236"/>
      <c r="KG28" s="237"/>
      <c r="KH28" s="230"/>
      <c r="KI28" s="233"/>
      <c r="KJ28" s="236"/>
      <c r="KK28" s="237"/>
      <c r="KL28" s="230"/>
      <c r="KM28" s="233"/>
      <c r="KN28" s="236"/>
      <c r="KO28" s="237"/>
      <c r="KP28" s="230"/>
      <c r="KQ28" s="233"/>
      <c r="KR28" s="236"/>
      <c r="KS28" s="237"/>
      <c r="KT28" s="230"/>
      <c r="KU28" s="233"/>
      <c r="KV28" s="236"/>
      <c r="KW28" s="237"/>
      <c r="KX28" s="230"/>
      <c r="KY28" s="233"/>
      <c r="KZ28" s="236"/>
      <c r="LA28" s="237"/>
      <c r="LB28" s="230"/>
      <c r="LC28" s="233"/>
      <c r="LD28" s="236"/>
      <c r="LE28" s="237"/>
      <c r="LF28" s="230"/>
      <c r="LG28" s="233"/>
      <c r="LH28" s="236"/>
      <c r="LI28" s="237"/>
      <c r="LJ28" s="230"/>
      <c r="LK28" s="233"/>
      <c r="LL28" s="236"/>
      <c r="LM28" s="237"/>
      <c r="LN28" s="230"/>
      <c r="LO28" s="233"/>
      <c r="LP28" s="236"/>
      <c r="LQ28" s="237"/>
      <c r="LR28" s="230"/>
      <c r="LS28" s="233"/>
      <c r="LT28" s="236"/>
      <c r="LU28" s="237"/>
      <c r="LV28" s="230"/>
      <c r="LW28" s="233"/>
      <c r="LX28" s="236"/>
      <c r="LY28" s="237"/>
      <c r="LZ28" s="230"/>
      <c r="MA28" s="233"/>
      <c r="MB28" s="236"/>
      <c r="MC28" s="237"/>
      <c r="MD28" s="230"/>
      <c r="ME28" s="233"/>
      <c r="MF28" s="236"/>
      <c r="MG28" s="237"/>
      <c r="MH28" s="230"/>
      <c r="MI28" s="233"/>
      <c r="MJ28" s="236"/>
      <c r="MK28" s="237"/>
      <c r="ML28" s="230"/>
      <c r="MM28" s="233"/>
      <c r="MN28" s="236"/>
      <c r="MO28" s="237"/>
      <c r="MP28" s="230"/>
      <c r="MQ28" s="233"/>
      <c r="MR28" s="236"/>
      <c r="MS28" s="237"/>
      <c r="MT28" s="230"/>
      <c r="MU28" s="233"/>
      <c r="MV28" s="236"/>
      <c r="MW28" s="237"/>
      <c r="MX28" s="230"/>
      <c r="MY28" s="233"/>
      <c r="MZ28" s="236"/>
      <c r="NA28" s="237"/>
      <c r="NB28" s="230"/>
      <c r="NC28" s="233"/>
      <c r="ND28" s="236"/>
      <c r="NE28" s="237"/>
      <c r="NF28" s="230"/>
      <c r="NG28" s="233"/>
      <c r="NH28" s="236"/>
      <c r="NI28" s="237"/>
      <c r="NJ28" s="230"/>
      <c r="NK28" s="233"/>
      <c r="NL28" s="236"/>
      <c r="NM28" s="237"/>
      <c r="NN28" s="230"/>
      <c r="NO28" s="233"/>
      <c r="NP28" s="236"/>
      <c r="NQ28" s="237"/>
      <c r="NR28" s="230"/>
      <c r="NS28" s="233"/>
      <c r="NT28" s="236"/>
      <c r="NU28" s="237"/>
      <c r="NV28" s="230"/>
      <c r="NW28" s="233"/>
      <c r="NX28" s="236"/>
      <c r="NY28" s="237"/>
      <c r="NZ28" s="230"/>
      <c r="OA28" s="233"/>
      <c r="OB28" s="236"/>
      <c r="OC28" s="237"/>
      <c r="OD28" s="230"/>
      <c r="OE28" s="233"/>
      <c r="OF28" s="236"/>
      <c r="OG28" s="237"/>
      <c r="OH28" s="230"/>
      <c r="OI28" s="233"/>
      <c r="OJ28" s="236"/>
      <c r="OK28" s="237"/>
      <c r="OL28" s="230"/>
      <c r="OM28" s="233"/>
      <c r="ON28" s="236"/>
      <c r="OO28" s="237"/>
      <c r="OP28" s="230"/>
      <c r="OQ28" s="233"/>
      <c r="OR28" s="236"/>
      <c r="OS28" s="237"/>
      <c r="OT28" s="230"/>
      <c r="OU28" s="233"/>
      <c r="OV28" s="236"/>
      <c r="OW28" s="237"/>
      <c r="OX28" s="230"/>
      <c r="OY28" s="233"/>
      <c r="OZ28" s="236"/>
      <c r="PA28" s="237"/>
      <c r="PB28" s="230"/>
      <c r="PC28" s="233"/>
      <c r="PD28" s="236"/>
      <c r="PE28" s="237"/>
      <c r="PF28" s="230"/>
      <c r="PG28" s="233"/>
      <c r="PH28" s="236"/>
      <c r="PI28" s="237"/>
      <c r="PJ28" s="230"/>
      <c r="PK28" s="233"/>
      <c r="PL28" s="236"/>
      <c r="PM28" s="237"/>
      <c r="PN28" s="230"/>
      <c r="PO28" s="233"/>
      <c r="PP28" s="236"/>
      <c r="PQ28" s="237"/>
      <c r="PR28" s="230"/>
      <c r="PS28" s="233"/>
      <c r="PT28" s="236"/>
      <c r="PU28" s="237"/>
      <c r="PV28" s="230"/>
      <c r="PW28" s="233"/>
      <c r="PX28" s="236"/>
      <c r="PY28" s="237"/>
      <c r="PZ28" s="230"/>
      <c r="QA28" s="233"/>
      <c r="QB28" s="236"/>
      <c r="QC28" s="237"/>
      <c r="QD28" s="230"/>
      <c r="QE28" s="233"/>
      <c r="QF28" s="236"/>
      <c r="QG28" s="237"/>
      <c r="QH28" s="230"/>
      <c r="QI28" s="233"/>
      <c r="QJ28" s="236"/>
      <c r="QK28" s="237"/>
      <c r="QL28" s="230"/>
      <c r="QM28" s="233"/>
      <c r="QN28" s="236"/>
      <c r="QO28" s="237"/>
      <c r="QP28" s="230"/>
      <c r="QQ28" s="233"/>
      <c r="QR28" s="236"/>
      <c r="QS28" s="237"/>
      <c r="QT28" s="230"/>
      <c r="QU28" s="233"/>
      <c r="QV28" s="236"/>
      <c r="QW28" s="237"/>
      <c r="QX28" s="230"/>
      <c r="QY28" s="233"/>
      <c r="QZ28" s="236"/>
      <c r="RA28" s="237"/>
      <c r="RB28" s="230"/>
      <c r="RC28" s="233"/>
      <c r="RD28" s="236"/>
      <c r="RE28" s="237"/>
      <c r="RF28" s="230"/>
      <c r="RG28" s="233"/>
      <c r="RH28" s="236"/>
      <c r="RI28" s="237"/>
      <c r="RJ28" s="230"/>
      <c r="RK28" s="233"/>
      <c r="RL28" s="236"/>
      <c r="RM28" s="237"/>
      <c r="RN28" s="230"/>
      <c r="RO28" s="233"/>
      <c r="RP28" s="236"/>
      <c r="RQ28" s="237"/>
      <c r="RR28" s="230"/>
      <c r="RS28" s="233"/>
      <c r="RT28" s="236"/>
      <c r="RU28" s="237"/>
      <c r="RV28" s="230"/>
      <c r="RW28" s="233"/>
      <c r="RX28" s="236"/>
      <c r="RY28" s="237"/>
      <c r="RZ28" s="230"/>
      <c r="SA28" s="233"/>
      <c r="SB28" s="236"/>
      <c r="SC28" s="237"/>
      <c r="SD28" s="230"/>
      <c r="SE28" s="233"/>
      <c r="SF28" s="236"/>
      <c r="SG28" s="237"/>
      <c r="SH28" s="230"/>
      <c r="SI28" s="233"/>
      <c r="SJ28" s="236"/>
      <c r="SK28" s="237"/>
      <c r="SL28" s="230"/>
      <c r="SM28" s="233"/>
      <c r="SN28" s="236"/>
      <c r="SO28" s="237"/>
      <c r="SP28" s="230"/>
      <c r="SQ28" s="233"/>
      <c r="SR28" s="236"/>
      <c r="SS28" s="237"/>
      <c r="ST28" s="230"/>
      <c r="SU28" s="233"/>
      <c r="SV28" s="236"/>
      <c r="SW28" s="237"/>
      <c r="SX28" s="230"/>
      <c r="SY28" s="233"/>
      <c r="SZ28" s="236"/>
      <c r="TA28" s="237"/>
      <c r="TB28" s="230"/>
      <c r="TC28" s="233"/>
      <c r="TD28" s="236"/>
      <c r="TE28" s="237"/>
      <c r="TF28" s="230"/>
      <c r="TG28" s="233"/>
      <c r="TH28" s="236"/>
      <c r="TI28" s="237"/>
      <c r="TJ28" s="230"/>
      <c r="TK28" s="233"/>
      <c r="TL28" s="236"/>
      <c r="TM28" s="237"/>
      <c r="TN28" s="230"/>
      <c r="TO28" s="233"/>
      <c r="TP28" s="236"/>
      <c r="TQ28" s="237"/>
      <c r="TR28" s="230"/>
      <c r="TS28" s="233"/>
      <c r="TT28" s="236"/>
      <c r="TU28" s="237"/>
      <c r="TV28" s="230"/>
      <c r="TW28" s="233"/>
      <c r="TX28" s="236"/>
      <c r="TY28" s="237"/>
      <c r="TZ28" s="230"/>
      <c r="UA28" s="233"/>
      <c r="UB28" s="236"/>
      <c r="UC28" s="237"/>
      <c r="UD28" s="230"/>
      <c r="UE28" s="233"/>
      <c r="UF28" s="236"/>
      <c r="UG28" s="237"/>
      <c r="UH28" s="230"/>
      <c r="UI28" s="233"/>
      <c r="UJ28" s="236"/>
      <c r="UK28" s="237"/>
      <c r="UL28" s="230"/>
      <c r="UM28" s="233"/>
      <c r="UN28" s="236"/>
      <c r="UO28" s="237"/>
      <c r="UP28" s="230"/>
      <c r="UQ28" s="233"/>
      <c r="UR28" s="236"/>
      <c r="US28" s="237"/>
      <c r="UT28" s="230"/>
      <c r="UU28" s="233"/>
      <c r="UV28" s="236"/>
      <c r="UW28" s="237"/>
      <c r="UX28" s="230"/>
      <c r="UY28" s="233"/>
      <c r="UZ28" s="236"/>
      <c r="VA28" s="237"/>
      <c r="VB28" s="230"/>
      <c r="VC28" s="233"/>
      <c r="VD28" s="236"/>
      <c r="VE28" s="237"/>
      <c r="VF28" s="230"/>
      <c r="VG28" s="233"/>
      <c r="VH28" s="236"/>
      <c r="VI28" s="237"/>
      <c r="VJ28" s="230"/>
      <c r="VK28" s="233"/>
      <c r="VL28" s="236"/>
      <c r="VM28" s="237"/>
      <c r="VN28" s="230"/>
      <c r="VO28" s="233"/>
      <c r="VP28" s="236"/>
      <c r="VQ28" s="237"/>
      <c r="VR28" s="230"/>
      <c r="VS28" s="233"/>
      <c r="VT28" s="236"/>
      <c r="VU28" s="237"/>
      <c r="VV28" s="230"/>
      <c r="VW28" s="233"/>
      <c r="VX28" s="236"/>
      <c r="VY28" s="237"/>
      <c r="VZ28" s="230"/>
      <c r="WA28" s="233"/>
      <c r="WB28" s="236"/>
      <c r="WC28" s="237"/>
      <c r="WD28" s="230"/>
      <c r="WE28" s="233"/>
      <c r="WF28" s="236"/>
      <c r="WG28" s="237"/>
      <c r="WH28" s="230"/>
      <c r="WI28" s="233"/>
      <c r="WJ28" s="236"/>
      <c r="WK28" s="237"/>
      <c r="WL28" s="230"/>
      <c r="WM28" s="233"/>
      <c r="WN28" s="236"/>
      <c r="WO28" s="237"/>
      <c r="WP28" s="230"/>
      <c r="WQ28" s="233"/>
      <c r="WR28" s="236"/>
      <c r="WS28" s="237"/>
      <c r="WT28" s="230"/>
      <c r="WU28" s="233"/>
      <c r="WV28" s="236"/>
      <c r="WW28" s="237"/>
      <c r="WX28" s="230"/>
      <c r="WY28" s="233"/>
      <c r="WZ28" s="236"/>
      <c r="XA28" s="237"/>
      <c r="XB28" s="230"/>
      <c r="XC28" s="233"/>
      <c r="XD28" s="236"/>
      <c r="XE28" s="237"/>
      <c r="XF28" s="230"/>
      <c r="XG28" s="233"/>
      <c r="XH28" s="236"/>
      <c r="XI28" s="237"/>
      <c r="XJ28" s="230"/>
      <c r="XK28" s="233"/>
      <c r="XL28" s="236"/>
      <c r="XM28" s="237"/>
      <c r="XN28" s="230"/>
      <c r="XO28" s="233"/>
      <c r="XP28" s="236"/>
      <c r="XQ28" s="237"/>
      <c r="XR28" s="230"/>
      <c r="XS28" s="233"/>
      <c r="XT28" s="236"/>
      <c r="XU28" s="237"/>
      <c r="XV28" s="230"/>
      <c r="XW28" s="233"/>
      <c r="XX28" s="236"/>
      <c r="XY28" s="237"/>
      <c r="XZ28" s="230"/>
      <c r="YA28" s="233"/>
      <c r="YB28" s="236"/>
      <c r="YC28" s="237"/>
      <c r="YD28" s="230"/>
      <c r="YE28" s="233"/>
      <c r="YF28" s="236"/>
      <c r="YG28" s="237"/>
      <c r="YH28" s="230"/>
      <c r="YI28" s="233"/>
      <c r="YJ28" s="236"/>
      <c r="YK28" s="237"/>
      <c r="YL28" s="230"/>
      <c r="YM28" s="233"/>
      <c r="YN28" s="236"/>
      <c r="YO28" s="237"/>
      <c r="YP28" s="230"/>
      <c r="YQ28" s="233"/>
      <c r="YR28" s="236"/>
      <c r="YS28" s="237"/>
      <c r="YT28" s="230"/>
      <c r="YU28" s="233"/>
      <c r="YV28" s="236"/>
      <c r="YW28" s="237"/>
      <c r="YX28" s="230"/>
      <c r="YY28" s="233"/>
      <c r="YZ28" s="236"/>
      <c r="ZA28" s="237"/>
      <c r="ZB28" s="230"/>
      <c r="ZC28" s="233"/>
      <c r="ZD28" s="236"/>
      <c r="ZE28" s="237"/>
      <c r="ZF28" s="230"/>
      <c r="ZG28" s="233"/>
      <c r="ZH28" s="236"/>
      <c r="ZI28" s="237"/>
      <c r="ZJ28" s="230"/>
      <c r="ZK28" s="233"/>
      <c r="ZL28" s="236"/>
      <c r="ZM28" s="237"/>
      <c r="ZN28" s="230"/>
      <c r="ZO28" s="233"/>
      <c r="ZP28" s="236"/>
      <c r="ZQ28" s="237"/>
      <c r="ZR28" s="230"/>
      <c r="ZS28" s="233"/>
      <c r="ZT28" s="236"/>
      <c r="ZU28" s="237"/>
      <c r="ZV28" s="230"/>
      <c r="ZW28" s="233"/>
      <c r="ZX28" s="236"/>
      <c r="ZY28" s="237"/>
      <c r="ZZ28" s="230"/>
      <c r="AAA28" s="233"/>
      <c r="AAB28" s="236"/>
      <c r="AAC28" s="237"/>
      <c r="AAD28" s="230"/>
      <c r="AAE28" s="233"/>
      <c r="AAF28" s="236"/>
      <c r="AAG28" s="237"/>
      <c r="AAH28" s="230"/>
      <c r="AAI28" s="233"/>
      <c r="AAJ28" s="236"/>
      <c r="AAK28" s="237"/>
      <c r="AAL28" s="230"/>
      <c r="AAM28" s="233"/>
      <c r="AAN28" s="236"/>
      <c r="AAO28" s="237"/>
      <c r="AAP28" s="230"/>
      <c r="AAQ28" s="233"/>
      <c r="AAR28" s="236"/>
      <c r="AAS28" s="237"/>
      <c r="AAT28" s="230"/>
      <c r="AAU28" s="233"/>
      <c r="AAV28" s="236"/>
      <c r="AAW28" s="237"/>
      <c r="AAX28" s="230"/>
      <c r="AAY28" s="233"/>
      <c r="AAZ28" s="236"/>
      <c r="ABA28" s="237"/>
      <c r="ABB28" s="230"/>
      <c r="ABC28" s="233"/>
      <c r="ABD28" s="236"/>
      <c r="ABE28" s="237"/>
      <c r="ABF28" s="230"/>
      <c r="ABG28" s="233"/>
      <c r="ABH28" s="236"/>
      <c r="ABI28" s="237"/>
      <c r="ABJ28" s="230"/>
      <c r="ABK28" s="233"/>
      <c r="ABL28" s="236"/>
      <c r="ABM28" s="237"/>
      <c r="ABN28" s="230"/>
      <c r="ABO28" s="233"/>
      <c r="ABP28" s="236"/>
      <c r="ABQ28" s="237"/>
      <c r="ABR28" s="230"/>
      <c r="ABS28" s="233"/>
      <c r="ABT28" s="236"/>
      <c r="ABU28" s="237"/>
      <c r="ABV28" s="230"/>
      <c r="ABW28" s="233"/>
      <c r="ABX28" s="236"/>
      <c r="ABY28" s="237"/>
      <c r="ABZ28" s="230"/>
      <c r="ACA28" s="233"/>
      <c r="ACB28" s="236"/>
      <c r="ACC28" s="237"/>
      <c r="ACD28" s="230"/>
      <c r="ACE28" s="233"/>
      <c r="ACF28" s="236"/>
      <c r="ACG28" s="237"/>
      <c r="ACH28" s="230"/>
      <c r="ACI28" s="233"/>
      <c r="ACJ28" s="236"/>
      <c r="ACK28" s="237"/>
      <c r="ACL28" s="230"/>
      <c r="ACM28" s="233"/>
      <c r="ACN28" s="236"/>
      <c r="ACO28" s="237"/>
      <c r="ACP28" s="230"/>
      <c r="ACQ28" s="233"/>
      <c r="ACR28" s="236"/>
      <c r="ACS28" s="237"/>
      <c r="ACT28" s="230"/>
      <c r="ACU28" s="233"/>
      <c r="ACV28" s="236"/>
      <c r="ACW28" s="237"/>
      <c r="ACX28" s="230"/>
      <c r="ACY28" s="233"/>
      <c r="ACZ28" s="236"/>
      <c r="ADA28" s="237"/>
      <c r="ADB28" s="230"/>
      <c r="ADC28" s="233"/>
      <c r="ADD28" s="236"/>
      <c r="ADE28" s="237"/>
      <c r="ADF28" s="230"/>
      <c r="ADG28" s="233"/>
      <c r="ADH28" s="236"/>
      <c r="ADI28" s="237"/>
      <c r="ADJ28" s="230"/>
      <c r="ADK28" s="233"/>
      <c r="ADL28" s="236"/>
      <c r="ADM28" s="237"/>
      <c r="ADN28" s="230"/>
      <c r="ADO28" s="233"/>
      <c r="ADP28" s="236"/>
      <c r="ADQ28" s="237"/>
      <c r="ADR28" s="230"/>
      <c r="ADS28" s="233"/>
      <c r="ADT28" s="236"/>
      <c r="ADU28" s="237"/>
      <c r="ADV28" s="230"/>
      <c r="ADW28" s="233"/>
      <c r="ADX28" s="236"/>
      <c r="ADY28" s="237"/>
      <c r="ADZ28" s="230"/>
      <c r="AEA28" s="233"/>
      <c r="AEB28" s="236"/>
      <c r="AEC28" s="237"/>
      <c r="AED28" s="230"/>
      <c r="AEE28" s="233"/>
      <c r="AEF28" s="236"/>
      <c r="AEG28" s="237"/>
      <c r="AEH28" s="230"/>
      <c r="AEI28" s="233"/>
      <c r="AEJ28" s="236"/>
      <c r="AEK28" s="237"/>
      <c r="AEL28" s="230"/>
      <c r="AEM28" s="233"/>
      <c r="AEN28" s="236"/>
      <c r="AEO28" s="237"/>
      <c r="AEP28" s="230"/>
      <c r="AEQ28" s="233"/>
      <c r="AER28" s="236"/>
      <c r="AES28" s="237"/>
      <c r="AET28" s="230"/>
      <c r="AEU28" s="233"/>
      <c r="AEV28" s="236"/>
      <c r="AEW28" s="237"/>
      <c r="AEX28" s="230"/>
      <c r="AEY28" s="233"/>
      <c r="AEZ28" s="236"/>
      <c r="AFA28" s="237"/>
      <c r="AFB28" s="230"/>
      <c r="AFC28" s="233"/>
      <c r="AFD28" s="236"/>
      <c r="AFE28" s="237"/>
      <c r="AFF28" s="230"/>
      <c r="AFG28" s="233"/>
      <c r="AFH28" s="236"/>
      <c r="AFI28" s="237"/>
      <c r="AFJ28" s="230"/>
      <c r="AFK28" s="233"/>
      <c r="AFL28" s="236"/>
      <c r="AFM28" s="237"/>
      <c r="AFN28" s="230"/>
      <c r="AFO28" s="233"/>
      <c r="AFP28" s="236"/>
      <c r="AFQ28" s="237"/>
      <c r="AFR28" s="230"/>
      <c r="AFS28" s="233"/>
      <c r="AFT28" s="236"/>
      <c r="AFU28" s="237"/>
      <c r="AFV28" s="230"/>
      <c r="AFW28" s="233"/>
      <c r="AFX28" s="236"/>
      <c r="AFY28" s="237"/>
      <c r="AFZ28" s="230"/>
      <c r="AGA28" s="233"/>
      <c r="AGB28" s="236"/>
      <c r="AGC28" s="237"/>
      <c r="AGD28" s="230"/>
      <c r="AGE28" s="233"/>
      <c r="AGF28" s="236"/>
      <c r="AGG28" s="237"/>
      <c r="AGH28" s="230"/>
      <c r="AGI28" s="233"/>
      <c r="AGJ28" s="236"/>
      <c r="AGK28" s="237"/>
      <c r="AGL28" s="230"/>
      <c r="AGM28" s="233"/>
      <c r="AGN28" s="236"/>
      <c r="AGO28" s="237"/>
      <c r="AGP28" s="230"/>
      <c r="AGQ28" s="233"/>
      <c r="AGR28" s="236"/>
      <c r="AGS28" s="237"/>
      <c r="AGT28" s="230"/>
      <c r="AGU28" s="233"/>
      <c r="AGV28" s="236"/>
      <c r="AGW28" s="237"/>
      <c r="AGX28" s="230"/>
      <c r="AGY28" s="233"/>
      <c r="AGZ28" s="236"/>
      <c r="AHA28" s="237"/>
      <c r="AHB28" s="230"/>
      <c r="AHC28" s="233"/>
      <c r="AHD28" s="236"/>
      <c r="AHE28" s="237"/>
      <c r="AHF28" s="230"/>
      <c r="AHG28" s="233"/>
      <c r="AHH28" s="236"/>
      <c r="AHI28" s="237"/>
      <c r="AHJ28" s="230"/>
      <c r="AHK28" s="233"/>
      <c r="AHL28" s="236"/>
      <c r="AHM28" s="237"/>
      <c r="AHN28" s="230"/>
      <c r="AHO28" s="233"/>
      <c r="AHP28" s="236"/>
      <c r="AHQ28" s="237"/>
      <c r="AHR28" s="230"/>
      <c r="AHS28" s="233"/>
      <c r="AHT28" s="236"/>
      <c r="AHU28" s="237"/>
      <c r="AHV28" s="230"/>
      <c r="AHW28" s="233"/>
      <c r="AHX28" s="236"/>
      <c r="AHY28" s="237"/>
      <c r="AHZ28" s="230"/>
      <c r="AIA28" s="233"/>
      <c r="AIB28" s="236"/>
      <c r="AIC28" s="237"/>
      <c r="AID28" s="230"/>
      <c r="AIE28" s="233"/>
      <c r="AIF28" s="236"/>
      <c r="AIG28" s="237"/>
      <c r="AIH28" s="230"/>
      <c r="AII28" s="233"/>
      <c r="AIJ28" s="236"/>
      <c r="AIK28" s="237"/>
      <c r="AIL28" s="230"/>
      <c r="AIM28" s="233"/>
      <c r="AIN28" s="236"/>
      <c r="AIO28" s="237"/>
      <c r="AIP28" s="230"/>
      <c r="AIQ28" s="233"/>
      <c r="AIR28" s="236"/>
      <c r="AIS28" s="237"/>
      <c r="AIT28" s="230"/>
      <c r="AIU28" s="233"/>
      <c r="AIV28" s="236"/>
      <c r="AIW28" s="237"/>
      <c r="AIX28" s="230"/>
      <c r="AIY28" s="233"/>
      <c r="AIZ28" s="236"/>
      <c r="AJA28" s="237"/>
      <c r="AJB28" s="230"/>
      <c r="AJC28" s="233"/>
      <c r="AJD28" s="236"/>
      <c r="AJE28" s="237"/>
      <c r="AJF28" s="230"/>
      <c r="AJG28" s="233"/>
      <c r="AJH28" s="236"/>
      <c r="AJI28" s="237"/>
      <c r="AJJ28" s="230"/>
      <c r="AJK28" s="233"/>
      <c r="AJL28" s="236"/>
      <c r="AJM28" s="237"/>
      <c r="AJN28" s="230"/>
      <c r="AJO28" s="233"/>
      <c r="AJP28" s="236"/>
      <c r="AJQ28" s="237"/>
      <c r="AJR28" s="230"/>
      <c r="AJS28" s="233"/>
      <c r="AJT28" s="236"/>
      <c r="AJU28" s="237"/>
      <c r="AJV28" s="230"/>
      <c r="AJW28" s="233"/>
      <c r="AJX28" s="236"/>
      <c r="AJY28" s="237"/>
      <c r="AJZ28" s="230"/>
      <c r="AKA28" s="233"/>
      <c r="AKB28" s="236"/>
      <c r="AKC28" s="237"/>
      <c r="AKD28" s="230"/>
      <c r="AKE28" s="233"/>
      <c r="AKF28" s="236"/>
      <c r="AKG28" s="237"/>
      <c r="AKH28" s="230"/>
      <c r="AKI28" s="233"/>
      <c r="AKJ28" s="236"/>
      <c r="AKK28" s="237"/>
      <c r="AKL28" s="230"/>
      <c r="AKM28" s="233"/>
      <c r="AKN28" s="236"/>
      <c r="AKO28" s="237"/>
      <c r="AKP28" s="230"/>
      <c r="AKQ28" s="233"/>
      <c r="AKR28" s="236"/>
      <c r="AKS28" s="237"/>
      <c r="AKT28" s="230"/>
      <c r="AKU28" s="233"/>
      <c r="AKV28" s="236"/>
      <c r="AKW28" s="237"/>
      <c r="AKX28" s="230"/>
      <c r="AKY28" s="233"/>
      <c r="AKZ28" s="236"/>
      <c r="ALA28" s="237"/>
      <c r="ALB28" s="230"/>
      <c r="ALC28" s="233"/>
      <c r="ALD28" s="236"/>
      <c r="ALE28" s="237"/>
      <c r="ALF28" s="230"/>
      <c r="ALG28" s="233"/>
      <c r="ALH28" s="236"/>
      <c r="ALI28" s="237"/>
      <c r="ALJ28" s="230"/>
      <c r="ALK28" s="233"/>
      <c r="ALL28" s="236"/>
      <c r="ALM28" s="237"/>
      <c r="ALN28" s="230"/>
      <c r="ALO28" s="233"/>
      <c r="ALP28" s="236"/>
      <c r="ALQ28" s="237"/>
      <c r="ALR28" s="230"/>
      <c r="ALS28" s="233"/>
      <c r="ALT28" s="236"/>
      <c r="ALU28" s="237"/>
      <c r="ALV28" s="230"/>
      <c r="ALW28" s="233"/>
      <c r="ALX28" s="236"/>
      <c r="ALY28" s="237"/>
      <c r="ALZ28" s="230"/>
      <c r="AMA28" s="233"/>
      <c r="AMB28" s="236"/>
      <c r="AMC28" s="237"/>
      <c r="AMD28" s="230"/>
      <c r="AME28" s="233"/>
      <c r="AMF28" s="236"/>
      <c r="AMG28" s="237"/>
      <c r="AMH28" s="230"/>
      <c r="AMI28" s="233"/>
      <c r="AMJ28" s="236"/>
      <c r="AMK28" s="237"/>
      <c r="AML28" s="230"/>
      <c r="AMM28" s="233"/>
      <c r="AMN28" s="236"/>
      <c r="AMO28" s="237"/>
      <c r="AMP28" s="230"/>
      <c r="AMQ28" s="233"/>
      <c r="AMR28" s="236"/>
      <c r="AMS28" s="237"/>
      <c r="AMT28" s="230"/>
      <c r="AMU28" s="233"/>
      <c r="AMV28" s="236"/>
      <c r="AMW28" s="237"/>
      <c r="AMX28" s="230"/>
      <c r="AMY28" s="233"/>
      <c r="AMZ28" s="236"/>
      <c r="ANA28" s="237"/>
      <c r="ANB28" s="230"/>
      <c r="ANC28" s="233"/>
      <c r="AND28" s="236"/>
      <c r="ANE28" s="237"/>
      <c r="ANF28" s="230"/>
      <c r="ANG28" s="233"/>
      <c r="ANH28" s="236"/>
      <c r="ANI28" s="237"/>
      <c r="ANJ28" s="230"/>
      <c r="ANK28" s="233"/>
      <c r="ANL28" s="236"/>
      <c r="ANM28" s="237"/>
      <c r="ANN28" s="230"/>
      <c r="ANO28" s="233"/>
      <c r="ANP28" s="236"/>
      <c r="ANQ28" s="237"/>
      <c r="ANR28" s="230"/>
      <c r="ANS28" s="233"/>
      <c r="ANT28" s="236"/>
      <c r="ANU28" s="237"/>
      <c r="ANV28" s="230"/>
      <c r="ANW28" s="233"/>
      <c r="ANX28" s="236"/>
      <c r="ANY28" s="237"/>
      <c r="ANZ28" s="230"/>
      <c r="AOA28" s="233"/>
      <c r="AOB28" s="236"/>
      <c r="AOC28" s="237"/>
      <c r="AOD28" s="230"/>
      <c r="AOE28" s="233"/>
      <c r="AOF28" s="236"/>
      <c r="AOG28" s="237"/>
      <c r="AOH28" s="230"/>
      <c r="AOI28" s="233"/>
      <c r="AOJ28" s="236"/>
      <c r="AOK28" s="237"/>
      <c r="AOL28" s="230"/>
      <c r="AOM28" s="233"/>
      <c r="AON28" s="236"/>
      <c r="AOO28" s="237"/>
      <c r="AOP28" s="230"/>
      <c r="AOQ28" s="233"/>
      <c r="AOR28" s="236"/>
      <c r="AOS28" s="237"/>
      <c r="AOT28" s="230"/>
      <c r="AOU28" s="233"/>
      <c r="AOV28" s="236"/>
      <c r="AOW28" s="237"/>
      <c r="AOX28" s="230"/>
      <c r="AOY28" s="233"/>
      <c r="AOZ28" s="236"/>
      <c r="APA28" s="237"/>
      <c r="APB28" s="230"/>
      <c r="APC28" s="233"/>
      <c r="APD28" s="236"/>
      <c r="APE28" s="237"/>
      <c r="APF28" s="230"/>
      <c r="APG28" s="233"/>
      <c r="APH28" s="236"/>
      <c r="API28" s="237"/>
      <c r="APJ28" s="230"/>
      <c r="APK28" s="233"/>
      <c r="APL28" s="236"/>
      <c r="APM28" s="237"/>
      <c r="APN28" s="230"/>
      <c r="APO28" s="233"/>
      <c r="APP28" s="236"/>
      <c r="APQ28" s="237"/>
      <c r="APR28" s="230"/>
      <c r="APS28" s="233"/>
      <c r="APT28" s="236"/>
      <c r="APU28" s="237"/>
      <c r="APV28" s="230"/>
      <c r="APW28" s="233"/>
      <c r="APX28" s="236"/>
      <c r="APY28" s="237"/>
      <c r="APZ28" s="230"/>
      <c r="AQA28" s="233"/>
      <c r="AQB28" s="236"/>
      <c r="AQC28" s="237"/>
      <c r="AQD28" s="230"/>
      <c r="AQE28" s="233"/>
      <c r="AQF28" s="236"/>
      <c r="AQG28" s="237"/>
      <c r="AQH28" s="230"/>
      <c r="AQI28" s="233"/>
      <c r="AQJ28" s="236"/>
      <c r="AQK28" s="237"/>
      <c r="AQL28" s="230"/>
      <c r="AQM28" s="233"/>
      <c r="AQN28" s="236"/>
      <c r="AQO28" s="237"/>
      <c r="AQP28" s="230"/>
      <c r="AQQ28" s="233"/>
      <c r="AQR28" s="236"/>
      <c r="AQS28" s="237"/>
      <c r="AQT28" s="230"/>
      <c r="AQU28" s="233"/>
      <c r="AQV28" s="236"/>
      <c r="AQW28" s="237"/>
      <c r="AQX28" s="230"/>
      <c r="AQY28" s="233"/>
      <c r="AQZ28" s="236"/>
      <c r="ARA28" s="237"/>
      <c r="ARB28" s="230"/>
      <c r="ARC28" s="233"/>
      <c r="ARD28" s="236"/>
      <c r="UDO28" s="243"/>
      <c r="UDP28" s="243"/>
      <c r="UWQ28" s="243"/>
      <c r="UWR28" s="243"/>
    </row>
    <row r="29" spans="1:16192" x14ac:dyDescent="0.25">
      <c r="A29" s="228"/>
      <c r="B29" s="229"/>
      <c r="C29" s="230"/>
      <c r="D29" s="245"/>
      <c r="E29" s="244"/>
      <c r="F29" s="228"/>
      <c r="G29" s="233"/>
      <c r="H29" s="238"/>
      <c r="I29" s="247"/>
      <c r="J29" s="247"/>
      <c r="GU29" s="233"/>
      <c r="GV29" s="236"/>
      <c r="GW29" s="237"/>
      <c r="GX29" s="230"/>
      <c r="GY29" s="233"/>
      <c r="GZ29" s="236"/>
      <c r="HA29" s="237"/>
      <c r="HB29" s="230"/>
      <c r="HC29" s="233"/>
      <c r="HD29" s="236"/>
      <c r="HE29" s="237"/>
      <c r="HF29" s="230"/>
      <c r="HG29" s="233"/>
      <c r="HH29" s="236"/>
      <c r="HI29" s="237"/>
      <c r="HJ29" s="230"/>
      <c r="HK29" s="233"/>
      <c r="HL29" s="236"/>
      <c r="HM29" s="237"/>
      <c r="HN29" s="230"/>
      <c r="HO29" s="233"/>
      <c r="HP29" s="236"/>
      <c r="HQ29" s="237"/>
      <c r="HR29" s="230"/>
      <c r="HS29" s="233"/>
      <c r="HT29" s="236"/>
      <c r="HU29" s="237"/>
      <c r="HV29" s="230"/>
      <c r="HW29" s="233"/>
      <c r="HX29" s="236"/>
      <c r="HY29" s="237"/>
      <c r="HZ29" s="230"/>
      <c r="IA29" s="233"/>
      <c r="IB29" s="236"/>
      <c r="IC29" s="237"/>
      <c r="ID29" s="230"/>
      <c r="IE29" s="233"/>
      <c r="IF29" s="236"/>
      <c r="IG29" s="237"/>
      <c r="IH29" s="230"/>
      <c r="II29" s="233"/>
      <c r="IJ29" s="236"/>
      <c r="IK29" s="237"/>
      <c r="IL29" s="230"/>
      <c r="IM29" s="233"/>
      <c r="IN29" s="236"/>
      <c r="IO29" s="237"/>
      <c r="IP29" s="230"/>
      <c r="IQ29" s="233"/>
      <c r="IR29" s="236"/>
      <c r="IS29" s="237"/>
      <c r="IT29" s="230"/>
      <c r="IU29" s="233"/>
      <c r="IV29" s="236"/>
      <c r="IW29" s="237"/>
      <c r="IX29" s="230"/>
      <c r="IY29" s="233"/>
      <c r="IZ29" s="236"/>
      <c r="JA29" s="237"/>
      <c r="JB29" s="230"/>
      <c r="JC29" s="233"/>
      <c r="JD29" s="236"/>
      <c r="JE29" s="237"/>
      <c r="JF29" s="230"/>
      <c r="JG29" s="233"/>
      <c r="JH29" s="236"/>
      <c r="JI29" s="237"/>
      <c r="JJ29" s="230"/>
      <c r="JK29" s="233"/>
      <c r="JL29" s="236"/>
      <c r="JM29" s="237"/>
      <c r="JN29" s="230"/>
      <c r="JO29" s="233"/>
      <c r="JP29" s="236"/>
      <c r="JQ29" s="237"/>
      <c r="JR29" s="230"/>
      <c r="JS29" s="233"/>
      <c r="JT29" s="236"/>
      <c r="JU29" s="237"/>
      <c r="JV29" s="230"/>
      <c r="JW29" s="233"/>
      <c r="JX29" s="236"/>
      <c r="JY29" s="237"/>
      <c r="JZ29" s="230"/>
      <c r="KA29" s="233"/>
      <c r="KB29" s="236"/>
      <c r="KC29" s="237"/>
      <c r="KD29" s="230"/>
      <c r="KE29" s="233"/>
      <c r="KF29" s="236"/>
      <c r="KG29" s="237"/>
      <c r="KH29" s="230"/>
      <c r="KI29" s="233"/>
      <c r="KJ29" s="236"/>
      <c r="KK29" s="237"/>
      <c r="KL29" s="230"/>
      <c r="KM29" s="233"/>
      <c r="KN29" s="236"/>
      <c r="KO29" s="237"/>
      <c r="KP29" s="230"/>
      <c r="KQ29" s="233"/>
      <c r="KR29" s="236"/>
      <c r="KS29" s="237"/>
      <c r="KT29" s="230"/>
      <c r="KU29" s="233"/>
      <c r="KV29" s="236"/>
      <c r="KW29" s="237"/>
      <c r="KX29" s="230"/>
      <c r="KY29" s="233"/>
      <c r="KZ29" s="236"/>
      <c r="LA29" s="237"/>
      <c r="LB29" s="230"/>
      <c r="LC29" s="233"/>
      <c r="LD29" s="236"/>
      <c r="LE29" s="237"/>
      <c r="LF29" s="230"/>
      <c r="LG29" s="233"/>
      <c r="LH29" s="236"/>
      <c r="LI29" s="237"/>
      <c r="LJ29" s="230"/>
      <c r="LK29" s="233"/>
      <c r="LL29" s="236"/>
      <c r="LM29" s="237"/>
      <c r="LN29" s="230"/>
      <c r="LO29" s="233"/>
      <c r="LP29" s="236"/>
      <c r="LQ29" s="237"/>
      <c r="LR29" s="230"/>
      <c r="LS29" s="233"/>
      <c r="LT29" s="236"/>
      <c r="LU29" s="237"/>
      <c r="LV29" s="230"/>
      <c r="LW29" s="233"/>
      <c r="LX29" s="236"/>
      <c r="LY29" s="237"/>
      <c r="LZ29" s="230"/>
      <c r="MA29" s="233"/>
      <c r="MB29" s="236"/>
      <c r="MC29" s="237"/>
      <c r="MD29" s="230"/>
      <c r="ME29" s="233"/>
      <c r="MF29" s="236"/>
      <c r="MG29" s="237"/>
      <c r="MH29" s="230"/>
      <c r="MI29" s="233"/>
      <c r="MJ29" s="236"/>
      <c r="MK29" s="237"/>
      <c r="ML29" s="230"/>
      <c r="MM29" s="233"/>
      <c r="MN29" s="236"/>
      <c r="MO29" s="237"/>
      <c r="MP29" s="230"/>
      <c r="MQ29" s="233"/>
      <c r="MR29" s="236"/>
      <c r="MS29" s="237"/>
      <c r="MT29" s="230"/>
      <c r="MU29" s="233"/>
      <c r="MV29" s="236"/>
      <c r="MW29" s="237"/>
      <c r="MX29" s="230"/>
      <c r="MY29" s="233"/>
      <c r="MZ29" s="236"/>
      <c r="NA29" s="237"/>
      <c r="NB29" s="230"/>
      <c r="NC29" s="233"/>
      <c r="ND29" s="236"/>
      <c r="NE29" s="237"/>
      <c r="NF29" s="230"/>
      <c r="NG29" s="233"/>
      <c r="NH29" s="236"/>
      <c r="NI29" s="237"/>
      <c r="NJ29" s="230"/>
      <c r="NK29" s="233"/>
      <c r="NL29" s="236"/>
      <c r="NM29" s="237"/>
      <c r="NN29" s="230"/>
      <c r="NO29" s="233"/>
      <c r="NP29" s="236"/>
      <c r="NQ29" s="237"/>
      <c r="NR29" s="230"/>
      <c r="NS29" s="233"/>
      <c r="NT29" s="236"/>
      <c r="NU29" s="237"/>
      <c r="NV29" s="230"/>
      <c r="NW29" s="233"/>
      <c r="NX29" s="236"/>
      <c r="NY29" s="237"/>
      <c r="NZ29" s="230"/>
      <c r="OA29" s="233"/>
      <c r="OB29" s="236"/>
      <c r="OC29" s="237"/>
      <c r="OD29" s="230"/>
      <c r="OE29" s="233"/>
      <c r="OF29" s="236"/>
      <c r="OG29" s="237"/>
      <c r="OH29" s="230"/>
      <c r="OI29" s="233"/>
      <c r="OJ29" s="236"/>
      <c r="OK29" s="237"/>
      <c r="OL29" s="230"/>
      <c r="OM29" s="233"/>
      <c r="ON29" s="236"/>
      <c r="OO29" s="237"/>
      <c r="OP29" s="230"/>
      <c r="OQ29" s="233"/>
      <c r="OR29" s="236"/>
      <c r="OS29" s="237"/>
      <c r="OT29" s="230"/>
      <c r="OU29" s="233"/>
      <c r="OV29" s="236"/>
      <c r="OW29" s="237"/>
      <c r="OX29" s="230"/>
      <c r="OY29" s="233"/>
      <c r="OZ29" s="236"/>
      <c r="PA29" s="237"/>
      <c r="PB29" s="230"/>
      <c r="PC29" s="233"/>
      <c r="PD29" s="236"/>
      <c r="PE29" s="237"/>
      <c r="PF29" s="230"/>
      <c r="PG29" s="233"/>
      <c r="PH29" s="236"/>
      <c r="PI29" s="237"/>
      <c r="PJ29" s="230"/>
      <c r="PK29" s="233"/>
      <c r="PL29" s="236"/>
      <c r="PM29" s="237"/>
      <c r="PN29" s="230"/>
      <c r="PO29" s="233"/>
      <c r="PP29" s="236"/>
      <c r="PQ29" s="237"/>
      <c r="PR29" s="230"/>
      <c r="PS29" s="233"/>
      <c r="PT29" s="236"/>
      <c r="PU29" s="237"/>
      <c r="PV29" s="230"/>
      <c r="PW29" s="233"/>
      <c r="PX29" s="236"/>
      <c r="PY29" s="237"/>
      <c r="PZ29" s="230"/>
      <c r="QA29" s="233"/>
      <c r="QB29" s="236"/>
      <c r="QC29" s="237"/>
      <c r="QD29" s="230"/>
      <c r="QE29" s="233"/>
      <c r="QF29" s="236"/>
      <c r="QG29" s="237"/>
      <c r="QH29" s="230"/>
      <c r="QI29" s="233"/>
      <c r="QJ29" s="236"/>
      <c r="QK29" s="237"/>
      <c r="QL29" s="230"/>
      <c r="QM29" s="233"/>
      <c r="QN29" s="236"/>
      <c r="QO29" s="237"/>
      <c r="QP29" s="230"/>
      <c r="QQ29" s="233"/>
      <c r="QR29" s="236"/>
      <c r="QS29" s="237"/>
      <c r="QT29" s="230"/>
      <c r="QU29" s="233"/>
      <c r="QV29" s="236"/>
      <c r="QW29" s="237"/>
      <c r="QX29" s="230"/>
      <c r="QY29" s="233"/>
      <c r="QZ29" s="236"/>
      <c r="RA29" s="237"/>
      <c r="RB29" s="230"/>
      <c r="RC29" s="233"/>
      <c r="RD29" s="236"/>
      <c r="RE29" s="237"/>
      <c r="RF29" s="230"/>
      <c r="RG29" s="233"/>
      <c r="RH29" s="236"/>
      <c r="RI29" s="237"/>
      <c r="RJ29" s="230"/>
      <c r="RK29" s="233"/>
      <c r="RL29" s="236"/>
      <c r="RM29" s="237"/>
      <c r="RN29" s="230"/>
      <c r="RO29" s="233"/>
      <c r="RP29" s="236"/>
      <c r="RQ29" s="237"/>
      <c r="RR29" s="230"/>
      <c r="RS29" s="233"/>
      <c r="RT29" s="236"/>
      <c r="RU29" s="237"/>
      <c r="RV29" s="230"/>
      <c r="RW29" s="233"/>
      <c r="RX29" s="236"/>
      <c r="RY29" s="237"/>
      <c r="RZ29" s="230"/>
      <c r="SA29" s="233"/>
      <c r="SB29" s="236"/>
      <c r="SC29" s="237"/>
      <c r="SD29" s="230"/>
      <c r="SE29" s="233"/>
      <c r="SF29" s="236"/>
      <c r="SG29" s="237"/>
      <c r="SH29" s="230"/>
      <c r="SI29" s="233"/>
      <c r="SJ29" s="236"/>
      <c r="SK29" s="237"/>
      <c r="SL29" s="230"/>
      <c r="SM29" s="233"/>
      <c r="SN29" s="236"/>
      <c r="SO29" s="237"/>
      <c r="SP29" s="230"/>
      <c r="SQ29" s="233"/>
      <c r="SR29" s="236"/>
      <c r="SS29" s="237"/>
      <c r="ST29" s="230"/>
      <c r="SU29" s="233"/>
      <c r="SV29" s="236"/>
      <c r="SW29" s="237"/>
      <c r="SX29" s="230"/>
      <c r="SY29" s="233"/>
      <c r="SZ29" s="236"/>
      <c r="TA29" s="237"/>
      <c r="TB29" s="230"/>
      <c r="TC29" s="233"/>
      <c r="TD29" s="236"/>
      <c r="TE29" s="237"/>
      <c r="TF29" s="230"/>
      <c r="TG29" s="233"/>
      <c r="TH29" s="236"/>
      <c r="TI29" s="237"/>
      <c r="TJ29" s="230"/>
      <c r="TK29" s="233"/>
      <c r="TL29" s="236"/>
      <c r="TM29" s="237"/>
      <c r="TN29" s="230"/>
      <c r="TO29" s="233"/>
      <c r="TP29" s="236"/>
      <c r="TQ29" s="237"/>
      <c r="TR29" s="230"/>
      <c r="TS29" s="233"/>
      <c r="TT29" s="236"/>
      <c r="TU29" s="237"/>
      <c r="TV29" s="230"/>
      <c r="TW29" s="233"/>
      <c r="TX29" s="236"/>
      <c r="TY29" s="237"/>
      <c r="TZ29" s="230"/>
      <c r="UA29" s="233"/>
      <c r="UB29" s="236"/>
      <c r="UC29" s="237"/>
      <c r="UD29" s="230"/>
      <c r="UE29" s="233"/>
      <c r="UF29" s="236"/>
      <c r="UG29" s="237"/>
      <c r="UH29" s="230"/>
      <c r="UI29" s="233"/>
      <c r="UJ29" s="236"/>
      <c r="UK29" s="237"/>
      <c r="UL29" s="230"/>
      <c r="UM29" s="233"/>
      <c r="UN29" s="236"/>
      <c r="UO29" s="237"/>
      <c r="UP29" s="230"/>
      <c r="UQ29" s="233"/>
      <c r="UR29" s="236"/>
      <c r="US29" s="237"/>
      <c r="UT29" s="230"/>
      <c r="UU29" s="233"/>
      <c r="UV29" s="236"/>
      <c r="UW29" s="237"/>
      <c r="UX29" s="230"/>
      <c r="UY29" s="233"/>
      <c r="UZ29" s="236"/>
      <c r="VA29" s="237"/>
      <c r="VB29" s="230"/>
      <c r="VC29" s="233"/>
      <c r="VD29" s="236"/>
      <c r="VE29" s="237"/>
      <c r="VF29" s="230"/>
      <c r="VG29" s="233"/>
      <c r="VH29" s="236"/>
      <c r="VI29" s="237"/>
      <c r="VJ29" s="230"/>
      <c r="VK29" s="233"/>
      <c r="VL29" s="236"/>
      <c r="VM29" s="237"/>
      <c r="VN29" s="230"/>
      <c r="VO29" s="233"/>
      <c r="VP29" s="236"/>
      <c r="VQ29" s="237"/>
      <c r="VR29" s="230"/>
      <c r="VS29" s="233"/>
      <c r="VT29" s="236"/>
      <c r="VU29" s="237"/>
      <c r="VV29" s="230"/>
      <c r="VW29" s="233"/>
      <c r="VX29" s="236"/>
      <c r="VY29" s="237"/>
      <c r="VZ29" s="230"/>
      <c r="WA29" s="233"/>
      <c r="WB29" s="236"/>
      <c r="WC29" s="237"/>
      <c r="WD29" s="230"/>
      <c r="WE29" s="233"/>
      <c r="WF29" s="236"/>
      <c r="WG29" s="237"/>
      <c r="WH29" s="230"/>
      <c r="WI29" s="233"/>
      <c r="WJ29" s="236"/>
      <c r="WK29" s="237"/>
      <c r="WL29" s="230"/>
      <c r="WM29" s="233"/>
      <c r="WN29" s="236"/>
      <c r="WO29" s="237"/>
      <c r="WP29" s="230"/>
      <c r="WQ29" s="233"/>
      <c r="WR29" s="236"/>
      <c r="WS29" s="237"/>
      <c r="WT29" s="230"/>
      <c r="WU29" s="233"/>
      <c r="WV29" s="236"/>
      <c r="WW29" s="237"/>
      <c r="WX29" s="230"/>
      <c r="WY29" s="233"/>
      <c r="WZ29" s="236"/>
      <c r="XA29" s="237"/>
      <c r="XB29" s="230"/>
      <c r="XC29" s="233"/>
      <c r="XD29" s="236"/>
      <c r="XE29" s="237"/>
      <c r="XF29" s="230"/>
      <c r="XG29" s="233"/>
      <c r="XH29" s="236"/>
      <c r="XI29" s="237"/>
      <c r="XJ29" s="230"/>
      <c r="XK29" s="233"/>
      <c r="XL29" s="236"/>
      <c r="XM29" s="237"/>
      <c r="XN29" s="230"/>
      <c r="XO29" s="233"/>
      <c r="XP29" s="236"/>
      <c r="XQ29" s="237"/>
      <c r="XR29" s="230"/>
      <c r="XS29" s="233"/>
      <c r="XT29" s="236"/>
      <c r="XU29" s="237"/>
      <c r="XV29" s="230"/>
      <c r="XW29" s="233"/>
      <c r="XX29" s="236"/>
      <c r="XY29" s="237"/>
      <c r="XZ29" s="230"/>
      <c r="YA29" s="233"/>
      <c r="YB29" s="236"/>
      <c r="YC29" s="237"/>
      <c r="YD29" s="230"/>
      <c r="YE29" s="233"/>
      <c r="YF29" s="236"/>
      <c r="YG29" s="237"/>
      <c r="YH29" s="230"/>
      <c r="YI29" s="233"/>
      <c r="YJ29" s="236"/>
      <c r="YK29" s="237"/>
      <c r="YL29" s="230"/>
      <c r="YM29" s="233"/>
      <c r="YN29" s="236"/>
      <c r="YO29" s="237"/>
      <c r="YP29" s="230"/>
      <c r="YQ29" s="233"/>
      <c r="YR29" s="236"/>
      <c r="YS29" s="237"/>
      <c r="YT29" s="230"/>
      <c r="YU29" s="233"/>
      <c r="YV29" s="236"/>
      <c r="YW29" s="237"/>
      <c r="YX29" s="230"/>
      <c r="YY29" s="233"/>
      <c r="YZ29" s="236"/>
      <c r="ZA29" s="237"/>
      <c r="ZB29" s="230"/>
      <c r="ZC29" s="233"/>
      <c r="ZD29" s="236"/>
      <c r="ZE29" s="237"/>
      <c r="ZF29" s="230"/>
      <c r="ZG29" s="233"/>
      <c r="ZH29" s="236"/>
      <c r="ZI29" s="237"/>
      <c r="ZJ29" s="230"/>
      <c r="ZK29" s="233"/>
      <c r="ZL29" s="236"/>
      <c r="ZM29" s="237"/>
      <c r="ZN29" s="230"/>
      <c r="ZO29" s="233"/>
      <c r="ZP29" s="236"/>
      <c r="ZQ29" s="237"/>
      <c r="ZR29" s="230"/>
      <c r="ZS29" s="233"/>
      <c r="ZT29" s="236"/>
      <c r="ZU29" s="237"/>
      <c r="ZV29" s="230"/>
      <c r="ZW29" s="233"/>
      <c r="ZX29" s="236"/>
      <c r="ZY29" s="237"/>
      <c r="ZZ29" s="230"/>
      <c r="AAA29" s="233"/>
      <c r="AAB29" s="236"/>
      <c r="AAC29" s="237"/>
      <c r="AAD29" s="230"/>
      <c r="AAE29" s="233"/>
      <c r="AAF29" s="236"/>
      <c r="AAG29" s="237"/>
      <c r="AAH29" s="230"/>
      <c r="AAI29" s="233"/>
      <c r="AAJ29" s="236"/>
      <c r="AAK29" s="237"/>
      <c r="AAL29" s="230"/>
      <c r="AAM29" s="233"/>
      <c r="AAN29" s="236"/>
      <c r="AAO29" s="237"/>
      <c r="AAP29" s="230"/>
      <c r="AAQ29" s="233"/>
      <c r="AAR29" s="236"/>
      <c r="AAS29" s="237"/>
      <c r="AAT29" s="230"/>
      <c r="AAU29" s="233"/>
      <c r="AAV29" s="236"/>
      <c r="AAW29" s="237"/>
      <c r="AAX29" s="230"/>
      <c r="AAY29" s="233"/>
      <c r="AAZ29" s="236"/>
      <c r="ABA29" s="237"/>
      <c r="ABB29" s="230"/>
      <c r="ABC29" s="233"/>
      <c r="ABD29" s="236"/>
      <c r="ABE29" s="237"/>
      <c r="ABF29" s="230"/>
      <c r="ABG29" s="233"/>
      <c r="ABH29" s="236"/>
      <c r="ABI29" s="237"/>
      <c r="ABJ29" s="230"/>
      <c r="ABK29" s="233"/>
      <c r="ABL29" s="236"/>
      <c r="ABM29" s="237"/>
      <c r="ABN29" s="230"/>
      <c r="ABO29" s="233"/>
      <c r="ABP29" s="236"/>
      <c r="ABQ29" s="237"/>
      <c r="ABR29" s="230"/>
      <c r="ABS29" s="233"/>
      <c r="ABT29" s="236"/>
      <c r="ABU29" s="237"/>
      <c r="ABV29" s="230"/>
      <c r="ABW29" s="233"/>
      <c r="ABX29" s="236"/>
      <c r="ABY29" s="237"/>
      <c r="ABZ29" s="230"/>
      <c r="ACA29" s="233"/>
      <c r="ACB29" s="236"/>
      <c r="ACC29" s="237"/>
      <c r="ACD29" s="230"/>
      <c r="ACE29" s="233"/>
      <c r="ACF29" s="236"/>
      <c r="ACG29" s="237"/>
      <c r="ACH29" s="230"/>
      <c r="ACI29" s="233"/>
      <c r="ACJ29" s="236"/>
      <c r="ACK29" s="237"/>
      <c r="ACL29" s="230"/>
      <c r="ACM29" s="233"/>
      <c r="ACN29" s="236"/>
      <c r="ACO29" s="237"/>
      <c r="ACP29" s="230"/>
      <c r="ACQ29" s="233"/>
      <c r="ACR29" s="236"/>
      <c r="ACS29" s="237"/>
      <c r="ACT29" s="230"/>
      <c r="ACU29" s="233"/>
      <c r="ACV29" s="236"/>
      <c r="ACW29" s="237"/>
      <c r="ACX29" s="230"/>
      <c r="ACY29" s="233"/>
      <c r="ACZ29" s="236"/>
      <c r="ADA29" s="237"/>
      <c r="ADB29" s="230"/>
      <c r="ADC29" s="233"/>
      <c r="ADD29" s="236"/>
      <c r="ADE29" s="237"/>
      <c r="ADF29" s="230"/>
      <c r="ADG29" s="233"/>
      <c r="ADH29" s="236"/>
      <c r="ADI29" s="237"/>
      <c r="ADJ29" s="230"/>
      <c r="ADK29" s="233"/>
      <c r="ADL29" s="236"/>
      <c r="ADM29" s="237"/>
      <c r="ADN29" s="230"/>
      <c r="ADO29" s="233"/>
      <c r="ADP29" s="236"/>
      <c r="ADQ29" s="237"/>
      <c r="ADR29" s="230"/>
      <c r="ADS29" s="233"/>
      <c r="ADT29" s="236"/>
      <c r="ADU29" s="237"/>
      <c r="ADV29" s="230"/>
      <c r="ADW29" s="233"/>
      <c r="ADX29" s="236"/>
      <c r="ADY29" s="237"/>
      <c r="ADZ29" s="230"/>
      <c r="AEA29" s="233"/>
      <c r="AEB29" s="236"/>
      <c r="AEC29" s="237"/>
      <c r="AED29" s="230"/>
      <c r="AEE29" s="233"/>
      <c r="AEF29" s="236"/>
      <c r="AEG29" s="237"/>
      <c r="AEH29" s="230"/>
      <c r="AEI29" s="233"/>
      <c r="AEJ29" s="236"/>
      <c r="AEK29" s="237"/>
      <c r="AEL29" s="230"/>
      <c r="AEM29" s="233"/>
      <c r="AEN29" s="236"/>
      <c r="AEO29" s="237"/>
      <c r="AEP29" s="230"/>
      <c r="AEQ29" s="233"/>
      <c r="AER29" s="236"/>
      <c r="AES29" s="237"/>
      <c r="AET29" s="230"/>
      <c r="AEU29" s="233"/>
      <c r="AEV29" s="236"/>
      <c r="AEW29" s="237"/>
      <c r="AEX29" s="230"/>
      <c r="AEY29" s="233"/>
      <c r="AEZ29" s="236"/>
      <c r="AFA29" s="237"/>
      <c r="AFB29" s="230"/>
      <c r="AFC29" s="233"/>
      <c r="AFD29" s="236"/>
      <c r="AFE29" s="237"/>
      <c r="AFF29" s="230"/>
      <c r="AFG29" s="233"/>
      <c r="AFH29" s="236"/>
      <c r="AFI29" s="237"/>
      <c r="AFJ29" s="230"/>
      <c r="AFK29" s="233"/>
      <c r="AFL29" s="236"/>
      <c r="AFM29" s="237"/>
      <c r="AFN29" s="230"/>
      <c r="AFO29" s="233"/>
      <c r="AFP29" s="236"/>
      <c r="AFQ29" s="237"/>
      <c r="AFR29" s="230"/>
      <c r="AFS29" s="233"/>
      <c r="AFT29" s="236"/>
      <c r="AFU29" s="237"/>
      <c r="AFV29" s="230"/>
      <c r="AFW29" s="233"/>
      <c r="AFX29" s="236"/>
      <c r="AFY29" s="237"/>
      <c r="AFZ29" s="230"/>
      <c r="AGA29" s="233"/>
      <c r="AGB29" s="236"/>
      <c r="AGC29" s="237"/>
      <c r="AGD29" s="230"/>
      <c r="AGE29" s="233"/>
      <c r="AGF29" s="236"/>
      <c r="AGG29" s="237"/>
      <c r="AGH29" s="230"/>
      <c r="AGI29" s="233"/>
      <c r="AGJ29" s="236"/>
      <c r="AGK29" s="237"/>
      <c r="AGL29" s="230"/>
      <c r="AGM29" s="233"/>
      <c r="AGN29" s="236"/>
      <c r="AGO29" s="237"/>
      <c r="AGP29" s="230"/>
      <c r="AGQ29" s="233"/>
      <c r="AGR29" s="236"/>
      <c r="AGS29" s="237"/>
      <c r="AGT29" s="230"/>
      <c r="AGU29" s="233"/>
      <c r="AGV29" s="236"/>
      <c r="AGW29" s="237"/>
      <c r="AGX29" s="230"/>
      <c r="AGY29" s="233"/>
      <c r="AGZ29" s="236"/>
      <c r="AHA29" s="237"/>
      <c r="AHB29" s="230"/>
      <c r="AHC29" s="233"/>
      <c r="AHD29" s="236"/>
      <c r="AHE29" s="237"/>
      <c r="AHF29" s="230"/>
      <c r="AHG29" s="233"/>
      <c r="AHH29" s="236"/>
      <c r="AHI29" s="237"/>
      <c r="AHJ29" s="230"/>
      <c r="AHK29" s="233"/>
      <c r="AHL29" s="236"/>
      <c r="AHM29" s="237"/>
      <c r="AHN29" s="230"/>
      <c r="AHO29" s="233"/>
      <c r="AHP29" s="236"/>
      <c r="AHQ29" s="237"/>
      <c r="AHR29" s="230"/>
      <c r="AHS29" s="233"/>
      <c r="AHT29" s="236"/>
      <c r="AHU29" s="237"/>
      <c r="AHV29" s="230"/>
      <c r="AHW29" s="233"/>
      <c r="AHX29" s="236"/>
      <c r="AHY29" s="237"/>
      <c r="AHZ29" s="230"/>
      <c r="AIA29" s="233"/>
      <c r="AIB29" s="236"/>
      <c r="AIC29" s="237"/>
      <c r="AID29" s="230"/>
      <c r="AIE29" s="233"/>
      <c r="AIF29" s="236"/>
      <c r="AIG29" s="237"/>
      <c r="AIH29" s="230"/>
      <c r="AII29" s="233"/>
      <c r="AIJ29" s="236"/>
      <c r="AIK29" s="237"/>
      <c r="AIL29" s="230"/>
      <c r="AIM29" s="233"/>
      <c r="AIN29" s="236"/>
      <c r="AIO29" s="237"/>
      <c r="AIP29" s="230"/>
      <c r="AIQ29" s="233"/>
      <c r="AIR29" s="236"/>
      <c r="AIS29" s="237"/>
      <c r="AIT29" s="230"/>
      <c r="AIU29" s="233"/>
      <c r="AIV29" s="236"/>
      <c r="AIW29" s="237"/>
      <c r="AIX29" s="230"/>
      <c r="AIY29" s="233"/>
      <c r="AIZ29" s="236"/>
      <c r="AJA29" s="237"/>
      <c r="AJB29" s="230"/>
      <c r="AJC29" s="233"/>
      <c r="AJD29" s="236"/>
      <c r="AJE29" s="237"/>
      <c r="AJF29" s="230"/>
      <c r="AJG29" s="233"/>
      <c r="AJH29" s="236"/>
      <c r="AJI29" s="237"/>
      <c r="AJJ29" s="230"/>
      <c r="AJK29" s="233"/>
      <c r="AJL29" s="236"/>
      <c r="AJM29" s="237"/>
      <c r="AJN29" s="230"/>
      <c r="AJO29" s="233"/>
      <c r="AJP29" s="236"/>
      <c r="AJQ29" s="237"/>
      <c r="AJR29" s="230"/>
      <c r="AJS29" s="233"/>
      <c r="AJT29" s="236"/>
      <c r="AJU29" s="237"/>
      <c r="AJV29" s="230"/>
      <c r="AJW29" s="233"/>
      <c r="AJX29" s="236"/>
      <c r="AJY29" s="237"/>
      <c r="AJZ29" s="230"/>
      <c r="AKA29" s="233"/>
      <c r="AKB29" s="236"/>
      <c r="AKC29" s="237"/>
      <c r="AKD29" s="230"/>
      <c r="AKE29" s="233"/>
      <c r="AKF29" s="236"/>
      <c r="AKG29" s="237"/>
      <c r="AKH29" s="230"/>
      <c r="AKI29" s="233"/>
      <c r="AKJ29" s="236"/>
      <c r="AKK29" s="237"/>
      <c r="AKL29" s="230"/>
      <c r="AKM29" s="233"/>
      <c r="AKN29" s="236"/>
      <c r="AKO29" s="237"/>
      <c r="AKP29" s="230"/>
      <c r="AKQ29" s="233"/>
      <c r="AKR29" s="236"/>
      <c r="AKS29" s="237"/>
      <c r="AKT29" s="230"/>
      <c r="AKU29" s="233"/>
      <c r="AKV29" s="236"/>
      <c r="AKW29" s="237"/>
      <c r="AKX29" s="230"/>
      <c r="AKY29" s="233"/>
      <c r="AKZ29" s="236"/>
      <c r="ALA29" s="237"/>
      <c r="ALB29" s="230"/>
      <c r="ALC29" s="233"/>
      <c r="ALD29" s="236"/>
      <c r="ALE29" s="237"/>
      <c r="ALF29" s="230"/>
      <c r="ALG29" s="233"/>
      <c r="ALH29" s="236"/>
      <c r="ALI29" s="237"/>
      <c r="ALJ29" s="230"/>
      <c r="ALK29" s="233"/>
      <c r="ALL29" s="236"/>
      <c r="ALM29" s="237"/>
      <c r="ALN29" s="230"/>
      <c r="ALO29" s="233"/>
      <c r="ALP29" s="236"/>
      <c r="ALQ29" s="237"/>
      <c r="ALR29" s="230"/>
      <c r="ALS29" s="233"/>
      <c r="ALT29" s="236"/>
      <c r="ALU29" s="237"/>
      <c r="ALV29" s="230"/>
      <c r="ALW29" s="233"/>
      <c r="ALX29" s="236"/>
      <c r="ALY29" s="237"/>
      <c r="ALZ29" s="230"/>
      <c r="AMA29" s="233"/>
      <c r="AMB29" s="236"/>
      <c r="AMC29" s="237"/>
      <c r="AMD29" s="230"/>
      <c r="AME29" s="233"/>
      <c r="AMF29" s="236"/>
      <c r="AMG29" s="237"/>
      <c r="AMH29" s="230"/>
      <c r="AMI29" s="233"/>
      <c r="AMJ29" s="236"/>
      <c r="AMK29" s="237"/>
      <c r="AML29" s="230"/>
      <c r="AMM29" s="233"/>
      <c r="AMN29" s="236"/>
      <c r="AMO29" s="237"/>
      <c r="AMP29" s="230"/>
      <c r="AMQ29" s="233"/>
      <c r="AMR29" s="236"/>
      <c r="AMS29" s="237"/>
      <c r="AMT29" s="230"/>
      <c r="AMU29" s="233"/>
      <c r="AMV29" s="236"/>
      <c r="AMW29" s="237"/>
      <c r="AMX29" s="230"/>
      <c r="AMY29" s="233"/>
      <c r="AMZ29" s="236"/>
      <c r="ANA29" s="237"/>
      <c r="ANB29" s="230"/>
      <c r="ANC29" s="233"/>
      <c r="AND29" s="236"/>
      <c r="ANE29" s="237"/>
      <c r="ANF29" s="230"/>
      <c r="ANG29" s="233"/>
      <c r="ANH29" s="236"/>
      <c r="ANI29" s="237"/>
      <c r="ANJ29" s="230"/>
      <c r="ANK29" s="233"/>
      <c r="ANL29" s="236"/>
      <c r="ANM29" s="237"/>
      <c r="ANN29" s="230"/>
      <c r="ANO29" s="233"/>
      <c r="ANP29" s="236"/>
      <c r="ANQ29" s="237"/>
      <c r="ANR29" s="230"/>
      <c r="ANS29" s="233"/>
      <c r="ANT29" s="236"/>
      <c r="ANU29" s="237"/>
      <c r="ANV29" s="230"/>
      <c r="ANW29" s="233"/>
      <c r="ANX29" s="236"/>
      <c r="ANY29" s="237"/>
      <c r="ANZ29" s="230"/>
      <c r="AOA29" s="233"/>
      <c r="AOB29" s="236"/>
      <c r="AOC29" s="237"/>
      <c r="AOD29" s="230"/>
      <c r="AOE29" s="233"/>
      <c r="AOF29" s="236"/>
      <c r="AOG29" s="237"/>
      <c r="AOH29" s="230"/>
      <c r="AOI29" s="233"/>
      <c r="AOJ29" s="236"/>
      <c r="AOK29" s="237"/>
      <c r="AOL29" s="230"/>
      <c r="AOM29" s="233"/>
      <c r="AON29" s="236"/>
      <c r="AOO29" s="237"/>
      <c r="AOP29" s="230"/>
      <c r="AOQ29" s="233"/>
      <c r="AOR29" s="236"/>
      <c r="AOS29" s="237"/>
      <c r="AOT29" s="230"/>
      <c r="AOU29" s="233"/>
      <c r="AOV29" s="236"/>
      <c r="AOW29" s="237"/>
      <c r="AOX29" s="230"/>
      <c r="AOY29" s="233"/>
      <c r="AOZ29" s="236"/>
      <c r="APA29" s="237"/>
      <c r="APB29" s="230"/>
      <c r="APC29" s="233"/>
      <c r="APD29" s="236"/>
      <c r="APE29" s="237"/>
      <c r="APF29" s="230"/>
      <c r="APG29" s="233"/>
      <c r="APH29" s="236"/>
      <c r="API29" s="237"/>
      <c r="APJ29" s="230"/>
      <c r="APK29" s="233"/>
      <c r="APL29" s="236"/>
      <c r="APM29" s="237"/>
      <c r="APN29" s="230"/>
      <c r="APO29" s="233"/>
      <c r="APP29" s="236"/>
      <c r="APQ29" s="237"/>
      <c r="APR29" s="230"/>
      <c r="APS29" s="233"/>
      <c r="APT29" s="236"/>
      <c r="APU29" s="237"/>
      <c r="APV29" s="230"/>
      <c r="APW29" s="233"/>
      <c r="APX29" s="236"/>
      <c r="APY29" s="237"/>
      <c r="APZ29" s="230"/>
      <c r="AQA29" s="233"/>
      <c r="AQB29" s="236"/>
      <c r="AQC29" s="237"/>
      <c r="AQD29" s="230"/>
      <c r="AQE29" s="233"/>
      <c r="AQF29" s="236"/>
      <c r="AQG29" s="237"/>
      <c r="AQH29" s="230"/>
      <c r="AQI29" s="233"/>
      <c r="AQJ29" s="236"/>
      <c r="AQK29" s="237"/>
      <c r="AQL29" s="230"/>
      <c r="AQM29" s="233"/>
      <c r="AQN29" s="236"/>
      <c r="AQO29" s="237"/>
      <c r="AQP29" s="230"/>
      <c r="AQQ29" s="233"/>
      <c r="AQR29" s="236"/>
      <c r="AQS29" s="237"/>
      <c r="AQT29" s="230"/>
      <c r="AQU29" s="233"/>
      <c r="AQV29" s="236"/>
      <c r="AQW29" s="237"/>
      <c r="AQX29" s="230"/>
      <c r="AQY29" s="233"/>
      <c r="AQZ29" s="236"/>
      <c r="ARA29" s="237"/>
      <c r="ARB29" s="230"/>
      <c r="ARC29" s="233"/>
      <c r="ARD29" s="236"/>
      <c r="UDO29" s="243"/>
      <c r="UDP29" s="243"/>
      <c r="UWQ29" s="243"/>
      <c r="UWR29" s="243"/>
    </row>
    <row r="30" spans="1:16192" x14ac:dyDescent="0.25">
      <c r="A30" s="228"/>
      <c r="B30" s="229"/>
      <c r="C30" s="238"/>
      <c r="D30" s="245"/>
      <c r="E30" s="234"/>
      <c r="F30" s="228"/>
      <c r="G30" s="233"/>
      <c r="I30" s="234"/>
      <c r="J30" s="235"/>
      <c r="GU30" s="233"/>
      <c r="GV30" s="236"/>
      <c r="GW30" s="237"/>
      <c r="GX30" s="230"/>
      <c r="GY30" s="233"/>
      <c r="GZ30" s="236"/>
      <c r="HA30" s="237"/>
      <c r="HB30" s="230"/>
      <c r="HC30" s="233"/>
      <c r="HD30" s="236"/>
      <c r="HE30" s="237"/>
      <c r="HF30" s="230"/>
      <c r="HG30" s="233"/>
      <c r="HH30" s="236"/>
      <c r="HI30" s="237"/>
      <c r="HJ30" s="230"/>
      <c r="HK30" s="233"/>
      <c r="HL30" s="236"/>
      <c r="HM30" s="237"/>
      <c r="HN30" s="230"/>
      <c r="HO30" s="233"/>
      <c r="HP30" s="236"/>
      <c r="HQ30" s="237"/>
      <c r="HR30" s="230"/>
      <c r="HS30" s="233"/>
      <c r="HT30" s="236"/>
      <c r="HU30" s="237"/>
      <c r="HV30" s="230"/>
      <c r="HW30" s="233"/>
      <c r="HX30" s="236"/>
      <c r="HY30" s="237"/>
      <c r="HZ30" s="230"/>
      <c r="IA30" s="233"/>
      <c r="IB30" s="236"/>
      <c r="IC30" s="237"/>
      <c r="ID30" s="230"/>
      <c r="IE30" s="233"/>
      <c r="IF30" s="236"/>
      <c r="IG30" s="237"/>
      <c r="IH30" s="230"/>
      <c r="II30" s="233"/>
      <c r="IJ30" s="236"/>
      <c r="IK30" s="237"/>
      <c r="IL30" s="230"/>
      <c r="IM30" s="233"/>
      <c r="IN30" s="236"/>
      <c r="IO30" s="237"/>
      <c r="IP30" s="230"/>
      <c r="IQ30" s="233"/>
      <c r="IR30" s="236"/>
      <c r="IS30" s="237"/>
      <c r="IT30" s="230"/>
      <c r="IU30" s="233"/>
      <c r="IV30" s="236"/>
      <c r="IW30" s="237"/>
      <c r="IX30" s="230"/>
      <c r="IY30" s="233"/>
      <c r="IZ30" s="236"/>
      <c r="JA30" s="237"/>
      <c r="JB30" s="230"/>
      <c r="JC30" s="233"/>
      <c r="JD30" s="236"/>
      <c r="JE30" s="237"/>
      <c r="JF30" s="230"/>
      <c r="JG30" s="233"/>
      <c r="JH30" s="236"/>
      <c r="JI30" s="237"/>
      <c r="JJ30" s="230"/>
      <c r="JK30" s="233"/>
      <c r="JL30" s="236"/>
      <c r="JM30" s="237"/>
      <c r="JN30" s="230"/>
      <c r="JO30" s="233"/>
      <c r="JP30" s="236"/>
      <c r="JQ30" s="237"/>
      <c r="JR30" s="230"/>
      <c r="JS30" s="233"/>
      <c r="JT30" s="236"/>
      <c r="JU30" s="237"/>
      <c r="JV30" s="230"/>
      <c r="JW30" s="233"/>
      <c r="JX30" s="236"/>
      <c r="JY30" s="237"/>
      <c r="JZ30" s="230"/>
      <c r="KA30" s="233"/>
      <c r="KB30" s="236"/>
      <c r="KC30" s="237"/>
      <c r="KD30" s="230"/>
      <c r="KE30" s="233"/>
      <c r="KF30" s="236"/>
      <c r="KG30" s="237"/>
      <c r="KH30" s="230"/>
      <c r="KI30" s="233"/>
      <c r="KJ30" s="236"/>
      <c r="KK30" s="237"/>
      <c r="KL30" s="230"/>
      <c r="KM30" s="233"/>
      <c r="KN30" s="236"/>
      <c r="KO30" s="237"/>
      <c r="KP30" s="230"/>
      <c r="KQ30" s="233"/>
      <c r="KR30" s="236"/>
      <c r="KS30" s="237"/>
      <c r="KT30" s="230"/>
      <c r="KU30" s="233"/>
      <c r="KV30" s="236"/>
      <c r="KW30" s="237"/>
      <c r="KX30" s="230"/>
      <c r="KY30" s="233"/>
      <c r="KZ30" s="236"/>
      <c r="LA30" s="237"/>
      <c r="LB30" s="230"/>
      <c r="LC30" s="233"/>
      <c r="LD30" s="236"/>
      <c r="LE30" s="237"/>
      <c r="LF30" s="230"/>
      <c r="LG30" s="233"/>
      <c r="LH30" s="236"/>
      <c r="LI30" s="237"/>
      <c r="LJ30" s="230"/>
      <c r="LK30" s="233"/>
      <c r="LL30" s="236"/>
      <c r="LM30" s="237"/>
      <c r="LN30" s="230"/>
      <c r="LO30" s="233"/>
      <c r="LP30" s="236"/>
      <c r="LQ30" s="237"/>
      <c r="LR30" s="230"/>
      <c r="LS30" s="233"/>
      <c r="LT30" s="236"/>
      <c r="LU30" s="237"/>
      <c r="LV30" s="230"/>
      <c r="LW30" s="233"/>
      <c r="LX30" s="236"/>
      <c r="LY30" s="237"/>
      <c r="LZ30" s="230"/>
      <c r="MA30" s="233"/>
      <c r="MB30" s="236"/>
      <c r="MC30" s="237"/>
      <c r="MD30" s="230"/>
      <c r="ME30" s="233"/>
      <c r="MF30" s="236"/>
      <c r="MG30" s="237"/>
      <c r="MH30" s="230"/>
      <c r="MI30" s="233"/>
      <c r="MJ30" s="236"/>
      <c r="MK30" s="237"/>
      <c r="ML30" s="230"/>
      <c r="MM30" s="233"/>
      <c r="MN30" s="236"/>
      <c r="MO30" s="237"/>
      <c r="MP30" s="230"/>
      <c r="MQ30" s="233"/>
      <c r="MR30" s="236"/>
      <c r="MS30" s="237"/>
      <c r="MT30" s="230"/>
      <c r="MU30" s="233"/>
      <c r="MV30" s="236"/>
      <c r="MW30" s="237"/>
      <c r="MX30" s="230"/>
      <c r="MY30" s="233"/>
      <c r="MZ30" s="236"/>
      <c r="NA30" s="237"/>
      <c r="NB30" s="230"/>
      <c r="NC30" s="233"/>
      <c r="ND30" s="236"/>
      <c r="NE30" s="237"/>
      <c r="NF30" s="230"/>
      <c r="NG30" s="233"/>
      <c r="NH30" s="236"/>
      <c r="NI30" s="237"/>
      <c r="NJ30" s="230"/>
      <c r="NK30" s="233"/>
      <c r="NL30" s="236"/>
      <c r="NM30" s="237"/>
      <c r="NN30" s="230"/>
      <c r="NO30" s="233"/>
      <c r="NP30" s="236"/>
      <c r="NQ30" s="237"/>
      <c r="NR30" s="230"/>
      <c r="NS30" s="233"/>
      <c r="NT30" s="236"/>
      <c r="NU30" s="237"/>
      <c r="NV30" s="230"/>
      <c r="NW30" s="233"/>
      <c r="NX30" s="236"/>
      <c r="NY30" s="237"/>
      <c r="NZ30" s="230"/>
      <c r="OA30" s="233"/>
      <c r="OB30" s="236"/>
      <c r="OC30" s="237"/>
      <c r="OD30" s="230"/>
      <c r="OE30" s="233"/>
      <c r="OF30" s="236"/>
      <c r="OG30" s="237"/>
      <c r="OH30" s="230"/>
      <c r="OI30" s="233"/>
      <c r="OJ30" s="236"/>
      <c r="OK30" s="237"/>
      <c r="OL30" s="230"/>
      <c r="OM30" s="233"/>
      <c r="ON30" s="236"/>
      <c r="OO30" s="237"/>
      <c r="OP30" s="230"/>
      <c r="OQ30" s="233"/>
      <c r="OR30" s="236"/>
      <c r="OS30" s="237"/>
      <c r="OT30" s="230"/>
      <c r="OU30" s="233"/>
      <c r="OV30" s="236"/>
      <c r="OW30" s="237"/>
      <c r="OX30" s="230"/>
      <c r="OY30" s="233"/>
      <c r="OZ30" s="236"/>
      <c r="PA30" s="237"/>
      <c r="PB30" s="230"/>
      <c r="PC30" s="233"/>
      <c r="PD30" s="236"/>
      <c r="PE30" s="237"/>
      <c r="PF30" s="230"/>
      <c r="PG30" s="233"/>
      <c r="PH30" s="236"/>
      <c r="PI30" s="237"/>
      <c r="PJ30" s="230"/>
      <c r="PK30" s="233"/>
      <c r="PL30" s="236"/>
      <c r="PM30" s="237"/>
      <c r="PN30" s="230"/>
      <c r="PO30" s="233"/>
      <c r="PP30" s="236"/>
      <c r="PQ30" s="237"/>
      <c r="PR30" s="230"/>
      <c r="PS30" s="233"/>
      <c r="PT30" s="236"/>
      <c r="PU30" s="237"/>
      <c r="PV30" s="230"/>
      <c r="PW30" s="233"/>
      <c r="PX30" s="236"/>
      <c r="PY30" s="237"/>
      <c r="PZ30" s="230"/>
      <c r="QA30" s="233"/>
      <c r="QB30" s="236"/>
      <c r="QC30" s="237"/>
      <c r="QD30" s="230"/>
      <c r="QE30" s="233"/>
      <c r="QF30" s="236"/>
      <c r="QG30" s="237"/>
      <c r="QH30" s="230"/>
      <c r="QI30" s="233"/>
      <c r="QJ30" s="236"/>
      <c r="QK30" s="237"/>
      <c r="QL30" s="230"/>
      <c r="QM30" s="233"/>
      <c r="QN30" s="236"/>
      <c r="QO30" s="237"/>
      <c r="QP30" s="230"/>
      <c r="QQ30" s="233"/>
      <c r="QR30" s="236"/>
      <c r="QS30" s="237"/>
      <c r="QT30" s="230"/>
      <c r="QU30" s="233"/>
      <c r="QV30" s="236"/>
      <c r="QW30" s="237"/>
      <c r="QX30" s="230"/>
      <c r="QY30" s="233"/>
      <c r="QZ30" s="236"/>
      <c r="RA30" s="237"/>
      <c r="RB30" s="230"/>
      <c r="RC30" s="233"/>
      <c r="RD30" s="236"/>
      <c r="RE30" s="237"/>
      <c r="RF30" s="230"/>
      <c r="RG30" s="233"/>
      <c r="RH30" s="236"/>
      <c r="RI30" s="237"/>
      <c r="RJ30" s="230"/>
      <c r="RK30" s="233"/>
      <c r="RL30" s="236"/>
      <c r="RM30" s="237"/>
      <c r="RN30" s="230"/>
      <c r="RO30" s="233"/>
      <c r="RP30" s="236"/>
      <c r="RQ30" s="237"/>
      <c r="RR30" s="230"/>
      <c r="RS30" s="233"/>
      <c r="RT30" s="236"/>
      <c r="RU30" s="237"/>
      <c r="RV30" s="230"/>
      <c r="RW30" s="233"/>
      <c r="RX30" s="236"/>
      <c r="RY30" s="237"/>
      <c r="RZ30" s="230"/>
      <c r="SA30" s="233"/>
      <c r="SB30" s="236"/>
      <c r="SC30" s="237"/>
      <c r="SD30" s="230"/>
      <c r="SE30" s="233"/>
      <c r="SF30" s="236"/>
      <c r="SG30" s="237"/>
      <c r="SH30" s="230"/>
      <c r="SI30" s="233"/>
      <c r="SJ30" s="236"/>
      <c r="SK30" s="237"/>
      <c r="SL30" s="230"/>
      <c r="SM30" s="233"/>
      <c r="SN30" s="236"/>
      <c r="SO30" s="237"/>
      <c r="SP30" s="230"/>
      <c r="SQ30" s="233"/>
      <c r="SR30" s="236"/>
      <c r="SS30" s="237"/>
      <c r="ST30" s="230"/>
      <c r="SU30" s="233"/>
      <c r="SV30" s="236"/>
      <c r="SW30" s="237"/>
      <c r="SX30" s="230"/>
      <c r="SY30" s="233"/>
      <c r="SZ30" s="236"/>
      <c r="TA30" s="237"/>
      <c r="TB30" s="230"/>
      <c r="TC30" s="233"/>
      <c r="TD30" s="236"/>
      <c r="TE30" s="237"/>
      <c r="TF30" s="230"/>
      <c r="TG30" s="233"/>
      <c r="TH30" s="236"/>
      <c r="TI30" s="237"/>
      <c r="TJ30" s="230"/>
      <c r="TK30" s="233"/>
      <c r="TL30" s="236"/>
      <c r="TM30" s="237"/>
      <c r="TN30" s="230"/>
      <c r="TO30" s="233"/>
      <c r="TP30" s="236"/>
      <c r="TQ30" s="237"/>
      <c r="TR30" s="230"/>
      <c r="TS30" s="233"/>
      <c r="TT30" s="236"/>
      <c r="TU30" s="237"/>
      <c r="TV30" s="230"/>
      <c r="TW30" s="233"/>
      <c r="TX30" s="236"/>
      <c r="TY30" s="237"/>
      <c r="TZ30" s="230"/>
      <c r="UA30" s="233"/>
      <c r="UB30" s="236"/>
      <c r="UC30" s="237"/>
      <c r="UD30" s="230"/>
      <c r="UE30" s="233"/>
      <c r="UF30" s="236"/>
      <c r="UG30" s="237"/>
      <c r="UH30" s="230"/>
      <c r="UI30" s="233"/>
      <c r="UJ30" s="236"/>
      <c r="UK30" s="237"/>
      <c r="UL30" s="230"/>
      <c r="UM30" s="233"/>
      <c r="UN30" s="236"/>
      <c r="UO30" s="237"/>
      <c r="UP30" s="230"/>
      <c r="UQ30" s="233"/>
      <c r="UR30" s="236"/>
      <c r="US30" s="237"/>
      <c r="UT30" s="230"/>
      <c r="UU30" s="233"/>
      <c r="UV30" s="236"/>
      <c r="UW30" s="237"/>
      <c r="UX30" s="230"/>
      <c r="UY30" s="233"/>
      <c r="UZ30" s="236"/>
      <c r="VA30" s="237"/>
      <c r="VB30" s="230"/>
      <c r="VC30" s="233"/>
      <c r="VD30" s="236"/>
      <c r="VE30" s="237"/>
      <c r="VF30" s="230"/>
      <c r="VG30" s="233"/>
      <c r="VH30" s="236"/>
      <c r="VI30" s="237"/>
      <c r="VJ30" s="230"/>
      <c r="VK30" s="233"/>
      <c r="VL30" s="236"/>
      <c r="VM30" s="237"/>
      <c r="VN30" s="230"/>
      <c r="VO30" s="233"/>
      <c r="VP30" s="236"/>
      <c r="VQ30" s="237"/>
      <c r="VR30" s="230"/>
      <c r="VS30" s="233"/>
      <c r="VT30" s="236"/>
      <c r="VU30" s="237"/>
      <c r="VV30" s="230"/>
      <c r="VW30" s="233"/>
      <c r="VX30" s="236"/>
      <c r="VY30" s="237"/>
      <c r="VZ30" s="230"/>
      <c r="WA30" s="233"/>
      <c r="WB30" s="236"/>
      <c r="WC30" s="237"/>
      <c r="WD30" s="230"/>
      <c r="WE30" s="233"/>
      <c r="WF30" s="236"/>
      <c r="WG30" s="237"/>
      <c r="WH30" s="230"/>
      <c r="WI30" s="233"/>
      <c r="WJ30" s="236"/>
      <c r="WK30" s="237"/>
      <c r="WL30" s="230"/>
      <c r="WM30" s="233"/>
      <c r="WN30" s="236"/>
      <c r="WO30" s="237"/>
      <c r="WP30" s="230"/>
      <c r="WQ30" s="233"/>
      <c r="WR30" s="236"/>
      <c r="WS30" s="237"/>
      <c r="WT30" s="230"/>
      <c r="WU30" s="233"/>
      <c r="WV30" s="236"/>
      <c r="WW30" s="237"/>
      <c r="WX30" s="230"/>
      <c r="WY30" s="233"/>
      <c r="WZ30" s="236"/>
      <c r="XA30" s="237"/>
      <c r="XB30" s="230"/>
      <c r="XC30" s="233"/>
      <c r="XD30" s="236"/>
      <c r="XE30" s="237"/>
      <c r="XF30" s="230"/>
      <c r="XG30" s="233"/>
      <c r="XH30" s="236"/>
      <c r="XI30" s="237"/>
      <c r="XJ30" s="230"/>
      <c r="XK30" s="233"/>
      <c r="XL30" s="236"/>
      <c r="XM30" s="237"/>
      <c r="XN30" s="230"/>
      <c r="XO30" s="233"/>
      <c r="XP30" s="236"/>
      <c r="XQ30" s="237"/>
      <c r="XR30" s="230"/>
      <c r="XS30" s="233"/>
      <c r="XT30" s="236"/>
      <c r="XU30" s="237"/>
      <c r="XV30" s="230"/>
      <c r="XW30" s="233"/>
      <c r="XX30" s="236"/>
      <c r="XY30" s="237"/>
      <c r="XZ30" s="230"/>
      <c r="YA30" s="233"/>
      <c r="YB30" s="236"/>
      <c r="YC30" s="237"/>
      <c r="YD30" s="230"/>
      <c r="YE30" s="233"/>
      <c r="YF30" s="236"/>
      <c r="YG30" s="237"/>
      <c r="YH30" s="230"/>
      <c r="YI30" s="233"/>
      <c r="YJ30" s="236"/>
      <c r="YK30" s="237"/>
      <c r="YL30" s="230"/>
      <c r="YM30" s="233"/>
      <c r="YN30" s="236"/>
      <c r="YO30" s="237"/>
      <c r="YP30" s="230"/>
      <c r="YQ30" s="233"/>
      <c r="YR30" s="236"/>
      <c r="YS30" s="237"/>
      <c r="YT30" s="230"/>
      <c r="YU30" s="233"/>
      <c r="YV30" s="236"/>
      <c r="YW30" s="237"/>
      <c r="YX30" s="230"/>
      <c r="YY30" s="233"/>
      <c r="YZ30" s="236"/>
      <c r="ZA30" s="237"/>
      <c r="ZB30" s="230"/>
      <c r="ZC30" s="233"/>
      <c r="ZD30" s="236"/>
      <c r="ZE30" s="237"/>
      <c r="ZF30" s="230"/>
      <c r="ZG30" s="233"/>
      <c r="ZH30" s="236"/>
      <c r="ZI30" s="237"/>
      <c r="ZJ30" s="230"/>
      <c r="ZK30" s="233"/>
      <c r="ZL30" s="236"/>
      <c r="ZM30" s="237"/>
      <c r="ZN30" s="230"/>
      <c r="ZO30" s="233"/>
      <c r="ZP30" s="236"/>
      <c r="ZQ30" s="237"/>
      <c r="ZR30" s="230"/>
      <c r="ZS30" s="233"/>
      <c r="ZT30" s="236"/>
      <c r="ZU30" s="237"/>
      <c r="ZV30" s="230"/>
      <c r="ZW30" s="233"/>
      <c r="ZX30" s="236"/>
      <c r="ZY30" s="237"/>
      <c r="ZZ30" s="230"/>
      <c r="AAA30" s="233"/>
      <c r="AAB30" s="236"/>
      <c r="AAC30" s="237"/>
      <c r="AAD30" s="230"/>
      <c r="AAE30" s="233"/>
      <c r="AAF30" s="236"/>
      <c r="AAG30" s="237"/>
      <c r="AAH30" s="230"/>
      <c r="AAI30" s="233"/>
      <c r="AAJ30" s="236"/>
      <c r="AAK30" s="237"/>
      <c r="AAL30" s="230"/>
      <c r="AAM30" s="233"/>
      <c r="AAN30" s="236"/>
      <c r="AAO30" s="237"/>
      <c r="AAP30" s="230"/>
      <c r="AAQ30" s="233"/>
      <c r="AAR30" s="236"/>
      <c r="AAS30" s="237"/>
      <c r="AAT30" s="230"/>
      <c r="AAU30" s="233"/>
      <c r="AAV30" s="236"/>
      <c r="AAW30" s="237"/>
      <c r="AAX30" s="230"/>
      <c r="AAY30" s="233"/>
      <c r="AAZ30" s="236"/>
      <c r="ABA30" s="237"/>
      <c r="ABB30" s="230"/>
      <c r="ABC30" s="233"/>
      <c r="ABD30" s="236"/>
      <c r="ABE30" s="237"/>
      <c r="ABF30" s="230"/>
      <c r="ABG30" s="233"/>
      <c r="ABH30" s="236"/>
      <c r="ABI30" s="237"/>
      <c r="ABJ30" s="230"/>
      <c r="ABK30" s="233"/>
      <c r="ABL30" s="236"/>
      <c r="ABM30" s="237"/>
      <c r="ABN30" s="230"/>
      <c r="ABO30" s="233"/>
      <c r="ABP30" s="236"/>
      <c r="ABQ30" s="237"/>
      <c r="ABR30" s="230"/>
      <c r="ABS30" s="233"/>
      <c r="ABT30" s="236"/>
      <c r="ABU30" s="237"/>
      <c r="ABV30" s="230"/>
      <c r="ABW30" s="233"/>
      <c r="ABX30" s="236"/>
      <c r="ABY30" s="237"/>
      <c r="ABZ30" s="230"/>
      <c r="ACA30" s="233"/>
      <c r="ACB30" s="236"/>
      <c r="ACC30" s="237"/>
      <c r="ACD30" s="230"/>
      <c r="ACE30" s="233"/>
      <c r="ACF30" s="236"/>
      <c r="ACG30" s="237"/>
      <c r="ACH30" s="230"/>
      <c r="ACI30" s="233"/>
      <c r="ACJ30" s="236"/>
      <c r="ACK30" s="237"/>
      <c r="ACL30" s="230"/>
      <c r="ACM30" s="233"/>
      <c r="ACN30" s="236"/>
      <c r="ACO30" s="237"/>
      <c r="ACP30" s="230"/>
      <c r="ACQ30" s="233"/>
      <c r="ACR30" s="236"/>
      <c r="ACS30" s="237"/>
      <c r="ACT30" s="230"/>
      <c r="ACU30" s="233"/>
      <c r="ACV30" s="236"/>
      <c r="ACW30" s="237"/>
      <c r="ACX30" s="230"/>
      <c r="ACY30" s="233"/>
      <c r="ACZ30" s="236"/>
      <c r="ADA30" s="237"/>
      <c r="ADB30" s="230"/>
      <c r="ADC30" s="233"/>
      <c r="ADD30" s="236"/>
      <c r="ADE30" s="237"/>
      <c r="ADF30" s="230"/>
      <c r="ADG30" s="233"/>
      <c r="ADH30" s="236"/>
      <c r="ADI30" s="237"/>
      <c r="ADJ30" s="230"/>
      <c r="ADK30" s="233"/>
      <c r="ADL30" s="236"/>
      <c r="ADM30" s="237"/>
      <c r="ADN30" s="230"/>
      <c r="ADO30" s="233"/>
      <c r="ADP30" s="236"/>
      <c r="ADQ30" s="237"/>
      <c r="ADR30" s="230"/>
      <c r="ADS30" s="233"/>
      <c r="ADT30" s="236"/>
      <c r="ADU30" s="237"/>
      <c r="ADV30" s="230"/>
      <c r="ADW30" s="233"/>
      <c r="ADX30" s="236"/>
      <c r="ADY30" s="237"/>
      <c r="ADZ30" s="230"/>
      <c r="AEA30" s="233"/>
      <c r="AEB30" s="236"/>
      <c r="AEC30" s="237"/>
      <c r="AED30" s="230"/>
      <c r="AEE30" s="233"/>
      <c r="AEF30" s="236"/>
      <c r="AEG30" s="237"/>
      <c r="AEH30" s="230"/>
      <c r="AEI30" s="233"/>
      <c r="AEJ30" s="236"/>
      <c r="AEK30" s="237"/>
      <c r="AEL30" s="230"/>
      <c r="AEM30" s="233"/>
      <c r="AEN30" s="236"/>
      <c r="AEO30" s="237"/>
      <c r="AEP30" s="230"/>
      <c r="AEQ30" s="233"/>
      <c r="AER30" s="236"/>
      <c r="AES30" s="237"/>
      <c r="AET30" s="230"/>
      <c r="AEU30" s="233"/>
      <c r="AEV30" s="236"/>
      <c r="AEW30" s="237"/>
      <c r="AEX30" s="230"/>
      <c r="AEY30" s="233"/>
      <c r="AEZ30" s="236"/>
      <c r="AFA30" s="237"/>
      <c r="AFB30" s="230"/>
      <c r="AFC30" s="233"/>
      <c r="AFD30" s="236"/>
      <c r="AFE30" s="237"/>
      <c r="AFF30" s="230"/>
      <c r="AFG30" s="233"/>
      <c r="AFH30" s="236"/>
      <c r="AFI30" s="237"/>
      <c r="AFJ30" s="230"/>
      <c r="AFK30" s="233"/>
      <c r="AFL30" s="236"/>
      <c r="AFM30" s="237"/>
      <c r="AFN30" s="230"/>
      <c r="AFO30" s="233"/>
      <c r="AFP30" s="236"/>
      <c r="AFQ30" s="237"/>
      <c r="AFR30" s="230"/>
      <c r="AFS30" s="233"/>
      <c r="AFT30" s="236"/>
      <c r="AFU30" s="237"/>
      <c r="AFV30" s="230"/>
      <c r="AFW30" s="233"/>
      <c r="AFX30" s="236"/>
      <c r="AFY30" s="237"/>
      <c r="AFZ30" s="230"/>
      <c r="AGA30" s="233"/>
      <c r="AGB30" s="236"/>
      <c r="AGC30" s="237"/>
      <c r="AGD30" s="230"/>
      <c r="AGE30" s="233"/>
      <c r="AGF30" s="236"/>
      <c r="AGG30" s="237"/>
      <c r="AGH30" s="230"/>
      <c r="AGI30" s="233"/>
      <c r="AGJ30" s="236"/>
      <c r="AGK30" s="237"/>
      <c r="AGL30" s="230"/>
      <c r="AGM30" s="233"/>
      <c r="AGN30" s="236"/>
      <c r="AGO30" s="237"/>
      <c r="AGP30" s="230"/>
      <c r="AGQ30" s="233"/>
      <c r="AGR30" s="236"/>
      <c r="AGS30" s="237"/>
      <c r="AGT30" s="230"/>
      <c r="AGU30" s="233"/>
      <c r="AGV30" s="236"/>
      <c r="AGW30" s="237"/>
      <c r="AGX30" s="230"/>
      <c r="AGY30" s="233"/>
      <c r="AGZ30" s="236"/>
      <c r="AHA30" s="237"/>
      <c r="AHB30" s="230"/>
      <c r="AHC30" s="233"/>
      <c r="AHD30" s="236"/>
      <c r="AHE30" s="237"/>
      <c r="AHF30" s="230"/>
      <c r="AHG30" s="233"/>
      <c r="AHH30" s="236"/>
      <c r="AHI30" s="237"/>
      <c r="AHJ30" s="230"/>
      <c r="AHK30" s="233"/>
      <c r="AHL30" s="236"/>
      <c r="AHM30" s="237"/>
      <c r="AHN30" s="230"/>
      <c r="AHO30" s="233"/>
      <c r="AHP30" s="236"/>
      <c r="AHQ30" s="237"/>
      <c r="AHR30" s="230"/>
      <c r="AHS30" s="233"/>
      <c r="AHT30" s="236"/>
      <c r="AHU30" s="237"/>
      <c r="AHV30" s="230"/>
      <c r="AHW30" s="233"/>
      <c r="AHX30" s="236"/>
      <c r="AHY30" s="237"/>
      <c r="AHZ30" s="230"/>
      <c r="AIA30" s="233"/>
      <c r="AIB30" s="236"/>
      <c r="AIC30" s="237"/>
      <c r="AID30" s="230"/>
      <c r="AIE30" s="233"/>
      <c r="AIF30" s="236"/>
      <c r="AIG30" s="237"/>
      <c r="AIH30" s="230"/>
      <c r="AII30" s="233"/>
      <c r="AIJ30" s="236"/>
      <c r="AIK30" s="237"/>
      <c r="AIL30" s="230"/>
      <c r="AIM30" s="233"/>
      <c r="AIN30" s="236"/>
      <c r="AIO30" s="237"/>
      <c r="AIP30" s="230"/>
      <c r="AIQ30" s="233"/>
      <c r="AIR30" s="236"/>
      <c r="AIS30" s="237"/>
      <c r="AIT30" s="230"/>
      <c r="AIU30" s="233"/>
      <c r="AIV30" s="236"/>
      <c r="AIW30" s="237"/>
      <c r="AIX30" s="230"/>
      <c r="AIY30" s="233"/>
      <c r="AIZ30" s="236"/>
      <c r="AJA30" s="237"/>
      <c r="AJB30" s="230"/>
      <c r="AJC30" s="233"/>
      <c r="AJD30" s="236"/>
      <c r="AJE30" s="237"/>
      <c r="AJF30" s="230"/>
      <c r="AJG30" s="233"/>
      <c r="AJH30" s="236"/>
      <c r="AJI30" s="237"/>
      <c r="AJJ30" s="230"/>
      <c r="AJK30" s="233"/>
      <c r="AJL30" s="236"/>
      <c r="AJM30" s="237"/>
      <c r="AJN30" s="230"/>
      <c r="AJO30" s="233"/>
      <c r="AJP30" s="236"/>
      <c r="AJQ30" s="237"/>
      <c r="AJR30" s="230"/>
      <c r="AJS30" s="233"/>
      <c r="AJT30" s="236"/>
      <c r="AJU30" s="237"/>
      <c r="AJV30" s="230"/>
      <c r="AJW30" s="233"/>
      <c r="AJX30" s="236"/>
      <c r="AJY30" s="237"/>
      <c r="AJZ30" s="230"/>
      <c r="AKA30" s="233"/>
      <c r="AKB30" s="236"/>
      <c r="AKC30" s="237"/>
      <c r="AKD30" s="230"/>
      <c r="AKE30" s="233"/>
      <c r="AKF30" s="236"/>
      <c r="AKG30" s="237"/>
      <c r="AKH30" s="230"/>
      <c r="AKI30" s="233"/>
      <c r="AKJ30" s="236"/>
      <c r="AKK30" s="237"/>
      <c r="AKL30" s="230"/>
      <c r="AKM30" s="233"/>
      <c r="AKN30" s="236"/>
      <c r="AKO30" s="237"/>
      <c r="AKP30" s="230"/>
      <c r="AKQ30" s="233"/>
      <c r="AKR30" s="236"/>
      <c r="AKS30" s="237"/>
      <c r="AKT30" s="230"/>
      <c r="AKU30" s="233"/>
      <c r="AKV30" s="236"/>
      <c r="AKW30" s="237"/>
      <c r="AKX30" s="230"/>
      <c r="AKY30" s="233"/>
      <c r="AKZ30" s="236"/>
      <c r="ALA30" s="237"/>
      <c r="ALB30" s="230"/>
      <c r="ALC30" s="233"/>
      <c r="ALD30" s="236"/>
      <c r="ALE30" s="237"/>
      <c r="ALF30" s="230"/>
      <c r="ALG30" s="233"/>
      <c r="ALH30" s="236"/>
      <c r="ALI30" s="237"/>
      <c r="ALJ30" s="230"/>
      <c r="ALK30" s="233"/>
      <c r="ALL30" s="236"/>
      <c r="ALM30" s="237"/>
      <c r="ALN30" s="230"/>
      <c r="ALO30" s="233"/>
      <c r="ALP30" s="236"/>
      <c r="ALQ30" s="237"/>
      <c r="ALR30" s="230"/>
      <c r="ALS30" s="233"/>
      <c r="ALT30" s="236"/>
      <c r="ALU30" s="237"/>
      <c r="ALV30" s="230"/>
      <c r="ALW30" s="233"/>
      <c r="ALX30" s="236"/>
      <c r="ALY30" s="237"/>
      <c r="ALZ30" s="230"/>
      <c r="AMA30" s="233"/>
      <c r="AMB30" s="236"/>
      <c r="AMC30" s="237"/>
      <c r="AMD30" s="230"/>
      <c r="AME30" s="233"/>
      <c r="AMF30" s="236"/>
      <c r="AMG30" s="237"/>
      <c r="AMH30" s="230"/>
      <c r="AMI30" s="233"/>
      <c r="AMJ30" s="236"/>
      <c r="AMK30" s="237"/>
      <c r="AML30" s="230"/>
      <c r="AMM30" s="233"/>
      <c r="AMN30" s="236"/>
      <c r="AMO30" s="237"/>
      <c r="AMP30" s="230"/>
      <c r="AMQ30" s="233"/>
      <c r="AMR30" s="236"/>
      <c r="AMS30" s="237"/>
      <c r="AMT30" s="230"/>
      <c r="AMU30" s="233"/>
      <c r="AMV30" s="236"/>
      <c r="AMW30" s="237"/>
      <c r="AMX30" s="230"/>
      <c r="AMY30" s="233"/>
      <c r="AMZ30" s="236"/>
      <c r="ANA30" s="237"/>
      <c r="ANB30" s="230"/>
      <c r="ANC30" s="233"/>
      <c r="AND30" s="236"/>
      <c r="ANE30" s="237"/>
      <c r="ANF30" s="230"/>
      <c r="ANG30" s="233"/>
      <c r="ANH30" s="236"/>
      <c r="ANI30" s="237"/>
      <c r="ANJ30" s="230"/>
      <c r="ANK30" s="233"/>
      <c r="ANL30" s="236"/>
      <c r="ANM30" s="237"/>
      <c r="ANN30" s="230"/>
      <c r="ANO30" s="233"/>
      <c r="ANP30" s="236"/>
      <c r="ANQ30" s="237"/>
      <c r="ANR30" s="230"/>
      <c r="ANS30" s="233"/>
      <c r="ANT30" s="236"/>
      <c r="ANU30" s="237"/>
      <c r="ANV30" s="230"/>
      <c r="ANW30" s="233"/>
      <c r="ANX30" s="236"/>
      <c r="ANY30" s="237"/>
      <c r="ANZ30" s="230"/>
      <c r="AOA30" s="233"/>
      <c r="AOB30" s="236"/>
      <c r="AOC30" s="237"/>
      <c r="AOD30" s="230"/>
      <c r="AOE30" s="233"/>
      <c r="AOF30" s="236"/>
      <c r="AOG30" s="237"/>
      <c r="AOH30" s="230"/>
      <c r="AOI30" s="233"/>
      <c r="AOJ30" s="236"/>
      <c r="AOK30" s="237"/>
      <c r="AOL30" s="230"/>
      <c r="AOM30" s="233"/>
      <c r="AON30" s="236"/>
      <c r="AOO30" s="237"/>
      <c r="AOP30" s="230"/>
      <c r="AOQ30" s="233"/>
      <c r="AOR30" s="236"/>
      <c r="AOS30" s="237"/>
      <c r="AOT30" s="230"/>
      <c r="AOU30" s="233"/>
      <c r="AOV30" s="236"/>
      <c r="AOW30" s="237"/>
      <c r="AOX30" s="230"/>
      <c r="AOY30" s="233"/>
      <c r="AOZ30" s="236"/>
      <c r="APA30" s="237"/>
      <c r="APB30" s="230"/>
      <c r="APC30" s="233"/>
      <c r="APD30" s="236"/>
      <c r="APE30" s="237"/>
      <c r="APF30" s="230"/>
      <c r="APG30" s="233"/>
      <c r="APH30" s="236"/>
      <c r="API30" s="237"/>
      <c r="APJ30" s="230"/>
      <c r="APK30" s="233"/>
      <c r="APL30" s="236"/>
      <c r="APM30" s="237"/>
      <c r="APN30" s="230"/>
      <c r="APO30" s="233"/>
      <c r="APP30" s="236"/>
      <c r="APQ30" s="237"/>
      <c r="APR30" s="230"/>
      <c r="APS30" s="233"/>
      <c r="APT30" s="236"/>
      <c r="APU30" s="237"/>
      <c r="APV30" s="230"/>
      <c r="APW30" s="233"/>
      <c r="APX30" s="236"/>
      <c r="APY30" s="237"/>
      <c r="APZ30" s="230"/>
      <c r="AQA30" s="233"/>
      <c r="AQB30" s="236"/>
      <c r="AQC30" s="237"/>
      <c r="AQD30" s="230"/>
      <c r="AQE30" s="233"/>
      <c r="AQF30" s="236"/>
      <c r="AQG30" s="237"/>
      <c r="AQH30" s="230"/>
      <c r="AQI30" s="233"/>
      <c r="AQJ30" s="236"/>
      <c r="AQK30" s="237"/>
      <c r="AQL30" s="230"/>
      <c r="AQM30" s="233"/>
      <c r="AQN30" s="236"/>
      <c r="AQO30" s="237"/>
      <c r="AQP30" s="230"/>
      <c r="AQQ30" s="233"/>
      <c r="AQR30" s="236"/>
      <c r="AQS30" s="237"/>
      <c r="AQT30" s="230"/>
      <c r="AQU30" s="233"/>
      <c r="AQV30" s="236"/>
      <c r="AQW30" s="237"/>
      <c r="AQX30" s="230"/>
      <c r="AQY30" s="233"/>
      <c r="AQZ30" s="236"/>
      <c r="ARA30" s="237"/>
      <c r="ARB30" s="230"/>
      <c r="ARC30" s="233"/>
      <c r="ARD30" s="236"/>
      <c r="UDO30" s="243"/>
      <c r="UDP30" s="243"/>
      <c r="UWQ30" s="243"/>
      <c r="UWR30" s="243"/>
    </row>
    <row r="31" spans="1:16192" x14ac:dyDescent="0.25">
      <c r="A31" s="228"/>
      <c r="B31" s="229"/>
      <c r="C31" s="238"/>
      <c r="D31" s="245"/>
      <c r="E31" s="234"/>
      <c r="F31" s="228"/>
      <c r="G31" s="233"/>
      <c r="I31" s="234"/>
      <c r="J31" s="235"/>
      <c r="GU31" s="233"/>
      <c r="GV31" s="236"/>
      <c r="GW31" s="237"/>
      <c r="GX31" s="230"/>
      <c r="GY31" s="233"/>
      <c r="GZ31" s="236"/>
      <c r="HA31" s="237"/>
      <c r="HB31" s="230"/>
      <c r="HC31" s="233"/>
      <c r="HD31" s="236"/>
      <c r="HE31" s="237"/>
      <c r="HF31" s="230"/>
      <c r="HG31" s="233"/>
      <c r="HH31" s="236"/>
      <c r="HI31" s="237"/>
      <c r="HJ31" s="230"/>
      <c r="HK31" s="233"/>
      <c r="HL31" s="236"/>
      <c r="HM31" s="237"/>
      <c r="HN31" s="230"/>
      <c r="HO31" s="233"/>
      <c r="HP31" s="236"/>
      <c r="HQ31" s="237"/>
      <c r="HR31" s="230"/>
      <c r="HS31" s="233"/>
      <c r="HT31" s="236"/>
      <c r="HU31" s="237"/>
      <c r="HV31" s="230"/>
      <c r="HW31" s="233"/>
      <c r="HX31" s="236"/>
      <c r="HY31" s="237"/>
      <c r="HZ31" s="230"/>
      <c r="IA31" s="233"/>
      <c r="IB31" s="236"/>
      <c r="IC31" s="237"/>
      <c r="ID31" s="230"/>
      <c r="IE31" s="233"/>
      <c r="IF31" s="236"/>
      <c r="IG31" s="237"/>
      <c r="IH31" s="230"/>
      <c r="II31" s="233"/>
      <c r="IJ31" s="236"/>
      <c r="IK31" s="237"/>
      <c r="IL31" s="230"/>
      <c r="IM31" s="233"/>
      <c r="IN31" s="236"/>
      <c r="IO31" s="237"/>
      <c r="IP31" s="230"/>
      <c r="IQ31" s="233"/>
      <c r="IR31" s="236"/>
      <c r="IS31" s="237"/>
      <c r="IT31" s="230"/>
      <c r="IU31" s="233"/>
      <c r="IV31" s="236"/>
      <c r="IW31" s="237"/>
      <c r="IX31" s="230"/>
      <c r="IY31" s="233"/>
      <c r="IZ31" s="236"/>
      <c r="JA31" s="237"/>
      <c r="JB31" s="230"/>
      <c r="JC31" s="233"/>
      <c r="JD31" s="236"/>
      <c r="JE31" s="237"/>
      <c r="JF31" s="230"/>
      <c r="JG31" s="233"/>
      <c r="JH31" s="236"/>
      <c r="JI31" s="237"/>
      <c r="JJ31" s="230"/>
      <c r="JK31" s="233"/>
      <c r="JL31" s="236"/>
      <c r="JM31" s="237"/>
      <c r="JN31" s="230"/>
      <c r="JO31" s="233"/>
      <c r="JP31" s="236"/>
      <c r="JQ31" s="237"/>
      <c r="JR31" s="230"/>
      <c r="JS31" s="233"/>
      <c r="JT31" s="236"/>
      <c r="JU31" s="237"/>
      <c r="JV31" s="230"/>
      <c r="JW31" s="233"/>
      <c r="JX31" s="236"/>
      <c r="JY31" s="237"/>
      <c r="JZ31" s="230"/>
      <c r="KA31" s="233"/>
      <c r="KB31" s="236"/>
      <c r="KC31" s="237"/>
      <c r="KD31" s="230"/>
      <c r="KE31" s="233"/>
      <c r="KF31" s="236"/>
      <c r="KG31" s="237"/>
      <c r="KH31" s="230"/>
      <c r="KI31" s="233"/>
      <c r="KJ31" s="236"/>
      <c r="KK31" s="237"/>
      <c r="KL31" s="230"/>
      <c r="KM31" s="233"/>
      <c r="KN31" s="236"/>
      <c r="KO31" s="237"/>
      <c r="KP31" s="230"/>
      <c r="KQ31" s="233"/>
      <c r="KR31" s="236"/>
      <c r="KS31" s="237"/>
      <c r="KT31" s="230"/>
      <c r="KU31" s="233"/>
      <c r="KV31" s="236"/>
      <c r="KW31" s="237"/>
      <c r="KX31" s="230"/>
      <c r="KY31" s="233"/>
      <c r="KZ31" s="236"/>
      <c r="LA31" s="237"/>
      <c r="LB31" s="230"/>
      <c r="LC31" s="233"/>
      <c r="LD31" s="236"/>
      <c r="LE31" s="237"/>
      <c r="LF31" s="230"/>
      <c r="LG31" s="233"/>
      <c r="LH31" s="236"/>
      <c r="LI31" s="237"/>
      <c r="LJ31" s="230"/>
      <c r="LK31" s="233"/>
      <c r="LL31" s="236"/>
      <c r="LM31" s="237"/>
      <c r="LN31" s="230"/>
      <c r="LO31" s="233"/>
      <c r="LP31" s="236"/>
      <c r="LQ31" s="237"/>
      <c r="LR31" s="230"/>
      <c r="LS31" s="233"/>
      <c r="LT31" s="236"/>
      <c r="LU31" s="237"/>
      <c r="LV31" s="230"/>
      <c r="LW31" s="233"/>
      <c r="LX31" s="236"/>
      <c r="LY31" s="237"/>
      <c r="LZ31" s="230"/>
      <c r="MA31" s="233"/>
      <c r="MB31" s="236"/>
      <c r="MC31" s="237"/>
      <c r="MD31" s="230"/>
      <c r="ME31" s="233"/>
      <c r="MF31" s="236"/>
      <c r="MG31" s="237"/>
      <c r="MH31" s="230"/>
      <c r="MI31" s="233"/>
      <c r="MJ31" s="236"/>
      <c r="MK31" s="237"/>
      <c r="ML31" s="230"/>
      <c r="MM31" s="233"/>
      <c r="MN31" s="236"/>
      <c r="MO31" s="237"/>
      <c r="MP31" s="230"/>
      <c r="MQ31" s="233"/>
      <c r="MR31" s="236"/>
      <c r="MS31" s="237"/>
      <c r="MT31" s="230"/>
      <c r="MU31" s="233"/>
      <c r="MV31" s="236"/>
      <c r="MW31" s="237"/>
      <c r="MX31" s="230"/>
      <c r="MY31" s="233"/>
      <c r="MZ31" s="236"/>
      <c r="NA31" s="237"/>
      <c r="NB31" s="230"/>
      <c r="NC31" s="233"/>
      <c r="ND31" s="236"/>
      <c r="NE31" s="237"/>
      <c r="NF31" s="230"/>
      <c r="NG31" s="233"/>
      <c r="NH31" s="236"/>
      <c r="NI31" s="237"/>
      <c r="NJ31" s="230"/>
      <c r="NK31" s="233"/>
      <c r="NL31" s="236"/>
      <c r="NM31" s="237"/>
      <c r="NN31" s="230"/>
      <c r="NO31" s="233"/>
      <c r="NP31" s="236"/>
      <c r="NQ31" s="237"/>
      <c r="NR31" s="230"/>
      <c r="NS31" s="233"/>
      <c r="NT31" s="236"/>
      <c r="NU31" s="237"/>
      <c r="NV31" s="230"/>
      <c r="NW31" s="233"/>
      <c r="NX31" s="236"/>
      <c r="NY31" s="237"/>
      <c r="NZ31" s="230"/>
      <c r="OA31" s="233"/>
      <c r="OB31" s="236"/>
      <c r="OC31" s="237"/>
      <c r="OD31" s="230"/>
      <c r="OE31" s="233"/>
      <c r="OF31" s="236"/>
      <c r="OG31" s="237"/>
      <c r="OH31" s="230"/>
      <c r="OI31" s="233"/>
      <c r="OJ31" s="236"/>
      <c r="OK31" s="237"/>
      <c r="OL31" s="230"/>
      <c r="OM31" s="233"/>
      <c r="ON31" s="236"/>
      <c r="OO31" s="237"/>
      <c r="OP31" s="230"/>
      <c r="OQ31" s="233"/>
      <c r="OR31" s="236"/>
      <c r="OS31" s="237"/>
      <c r="OT31" s="230"/>
      <c r="OU31" s="233"/>
      <c r="OV31" s="236"/>
      <c r="OW31" s="237"/>
      <c r="OX31" s="230"/>
      <c r="OY31" s="233"/>
      <c r="OZ31" s="236"/>
      <c r="PA31" s="237"/>
      <c r="PB31" s="230"/>
      <c r="PC31" s="233"/>
      <c r="PD31" s="236"/>
      <c r="PE31" s="237"/>
      <c r="PF31" s="230"/>
      <c r="PG31" s="233"/>
      <c r="PH31" s="236"/>
      <c r="PI31" s="237"/>
      <c r="PJ31" s="230"/>
      <c r="PK31" s="233"/>
      <c r="PL31" s="236"/>
      <c r="PM31" s="237"/>
      <c r="PN31" s="230"/>
      <c r="PO31" s="233"/>
      <c r="PP31" s="236"/>
      <c r="PQ31" s="237"/>
      <c r="PR31" s="230"/>
      <c r="PS31" s="233"/>
      <c r="PT31" s="236"/>
      <c r="PU31" s="237"/>
      <c r="PV31" s="230"/>
      <c r="PW31" s="233"/>
      <c r="PX31" s="236"/>
      <c r="PY31" s="237"/>
      <c r="PZ31" s="230"/>
      <c r="QA31" s="233"/>
      <c r="QB31" s="236"/>
      <c r="QC31" s="237"/>
      <c r="QD31" s="230"/>
      <c r="QE31" s="233"/>
      <c r="QF31" s="236"/>
      <c r="QG31" s="237"/>
      <c r="QH31" s="230"/>
      <c r="QI31" s="233"/>
      <c r="QJ31" s="236"/>
      <c r="QK31" s="237"/>
      <c r="QL31" s="230"/>
      <c r="QM31" s="233"/>
      <c r="QN31" s="236"/>
      <c r="QO31" s="237"/>
      <c r="QP31" s="230"/>
      <c r="QQ31" s="233"/>
      <c r="QR31" s="236"/>
      <c r="QS31" s="237"/>
      <c r="QT31" s="230"/>
      <c r="QU31" s="233"/>
      <c r="QV31" s="236"/>
      <c r="QW31" s="237"/>
      <c r="QX31" s="230"/>
      <c r="QY31" s="233"/>
      <c r="QZ31" s="236"/>
      <c r="RA31" s="237"/>
      <c r="RB31" s="230"/>
      <c r="RC31" s="233"/>
      <c r="RD31" s="236"/>
      <c r="RE31" s="237"/>
      <c r="RF31" s="230"/>
      <c r="RG31" s="233"/>
      <c r="RH31" s="236"/>
      <c r="RI31" s="237"/>
      <c r="RJ31" s="230"/>
      <c r="RK31" s="233"/>
      <c r="RL31" s="236"/>
      <c r="RM31" s="237"/>
      <c r="RN31" s="230"/>
      <c r="RO31" s="233"/>
      <c r="RP31" s="236"/>
      <c r="RQ31" s="237"/>
      <c r="RR31" s="230"/>
      <c r="RS31" s="233"/>
      <c r="RT31" s="236"/>
      <c r="RU31" s="237"/>
      <c r="RV31" s="230"/>
      <c r="RW31" s="233"/>
      <c r="RX31" s="236"/>
      <c r="RY31" s="237"/>
      <c r="RZ31" s="230"/>
      <c r="SA31" s="233"/>
      <c r="SB31" s="236"/>
      <c r="SC31" s="237"/>
      <c r="SD31" s="230"/>
      <c r="SE31" s="233"/>
      <c r="SF31" s="236"/>
      <c r="SG31" s="237"/>
      <c r="SH31" s="230"/>
      <c r="SI31" s="233"/>
      <c r="SJ31" s="236"/>
      <c r="SK31" s="237"/>
      <c r="SL31" s="230"/>
      <c r="SM31" s="233"/>
      <c r="SN31" s="236"/>
      <c r="SO31" s="237"/>
      <c r="SP31" s="230"/>
      <c r="SQ31" s="233"/>
      <c r="SR31" s="236"/>
      <c r="SS31" s="237"/>
      <c r="ST31" s="230"/>
      <c r="SU31" s="233"/>
      <c r="SV31" s="236"/>
      <c r="SW31" s="237"/>
      <c r="SX31" s="230"/>
      <c r="SY31" s="233"/>
      <c r="SZ31" s="236"/>
      <c r="TA31" s="237"/>
      <c r="TB31" s="230"/>
      <c r="TC31" s="233"/>
      <c r="TD31" s="236"/>
      <c r="TE31" s="237"/>
      <c r="TF31" s="230"/>
      <c r="TG31" s="233"/>
      <c r="TH31" s="236"/>
      <c r="TI31" s="237"/>
      <c r="TJ31" s="230"/>
      <c r="TK31" s="233"/>
      <c r="TL31" s="236"/>
      <c r="TM31" s="237"/>
      <c r="TN31" s="230"/>
      <c r="TO31" s="233"/>
      <c r="TP31" s="236"/>
      <c r="TQ31" s="237"/>
      <c r="TR31" s="230"/>
      <c r="TS31" s="233"/>
      <c r="TT31" s="236"/>
      <c r="TU31" s="237"/>
      <c r="TV31" s="230"/>
      <c r="TW31" s="233"/>
      <c r="TX31" s="236"/>
      <c r="TY31" s="237"/>
      <c r="TZ31" s="230"/>
      <c r="UA31" s="233"/>
      <c r="UB31" s="236"/>
      <c r="UC31" s="237"/>
      <c r="UD31" s="230"/>
      <c r="UE31" s="233"/>
      <c r="UF31" s="236"/>
      <c r="UG31" s="237"/>
      <c r="UH31" s="230"/>
      <c r="UI31" s="233"/>
      <c r="UJ31" s="236"/>
      <c r="UK31" s="237"/>
      <c r="UL31" s="230"/>
      <c r="UM31" s="233"/>
      <c r="UN31" s="236"/>
      <c r="UO31" s="237"/>
      <c r="UP31" s="230"/>
      <c r="UQ31" s="233"/>
      <c r="UR31" s="236"/>
      <c r="US31" s="237"/>
      <c r="UT31" s="230"/>
      <c r="UU31" s="233"/>
      <c r="UV31" s="236"/>
      <c r="UW31" s="237"/>
      <c r="UX31" s="230"/>
      <c r="UY31" s="233"/>
      <c r="UZ31" s="236"/>
      <c r="VA31" s="237"/>
      <c r="VB31" s="230"/>
      <c r="VC31" s="233"/>
      <c r="VD31" s="236"/>
      <c r="VE31" s="237"/>
      <c r="VF31" s="230"/>
      <c r="VG31" s="233"/>
      <c r="VH31" s="236"/>
      <c r="VI31" s="237"/>
      <c r="VJ31" s="230"/>
      <c r="VK31" s="233"/>
      <c r="VL31" s="236"/>
      <c r="VM31" s="237"/>
      <c r="VN31" s="230"/>
      <c r="VO31" s="233"/>
      <c r="VP31" s="236"/>
      <c r="VQ31" s="237"/>
      <c r="VR31" s="230"/>
      <c r="VS31" s="233"/>
      <c r="VT31" s="236"/>
      <c r="VU31" s="237"/>
      <c r="VV31" s="230"/>
      <c r="VW31" s="233"/>
      <c r="VX31" s="236"/>
      <c r="VY31" s="237"/>
      <c r="VZ31" s="230"/>
      <c r="WA31" s="233"/>
      <c r="WB31" s="236"/>
      <c r="WC31" s="237"/>
      <c r="WD31" s="230"/>
      <c r="WE31" s="233"/>
      <c r="WF31" s="236"/>
      <c r="WG31" s="237"/>
      <c r="WH31" s="230"/>
      <c r="WI31" s="233"/>
      <c r="WJ31" s="236"/>
      <c r="WK31" s="237"/>
      <c r="WL31" s="230"/>
      <c r="WM31" s="233"/>
      <c r="WN31" s="236"/>
      <c r="WO31" s="237"/>
      <c r="WP31" s="230"/>
      <c r="WQ31" s="233"/>
      <c r="WR31" s="236"/>
      <c r="WS31" s="237"/>
      <c r="WT31" s="230"/>
      <c r="WU31" s="233"/>
      <c r="WV31" s="236"/>
      <c r="WW31" s="237"/>
      <c r="WX31" s="230"/>
      <c r="WY31" s="233"/>
      <c r="WZ31" s="236"/>
      <c r="XA31" s="237"/>
      <c r="XB31" s="230"/>
      <c r="XC31" s="233"/>
      <c r="XD31" s="236"/>
      <c r="XE31" s="237"/>
      <c r="XF31" s="230"/>
      <c r="XG31" s="233"/>
      <c r="XH31" s="236"/>
      <c r="XI31" s="237"/>
      <c r="XJ31" s="230"/>
      <c r="XK31" s="233"/>
      <c r="XL31" s="236"/>
      <c r="XM31" s="237"/>
      <c r="XN31" s="230"/>
      <c r="XO31" s="233"/>
      <c r="XP31" s="236"/>
      <c r="XQ31" s="237"/>
      <c r="XR31" s="230"/>
      <c r="XS31" s="233"/>
      <c r="XT31" s="236"/>
      <c r="XU31" s="237"/>
      <c r="XV31" s="230"/>
      <c r="XW31" s="233"/>
      <c r="XX31" s="236"/>
      <c r="XY31" s="237"/>
      <c r="XZ31" s="230"/>
      <c r="YA31" s="233"/>
      <c r="YB31" s="236"/>
      <c r="YC31" s="237"/>
      <c r="YD31" s="230"/>
      <c r="YE31" s="233"/>
      <c r="YF31" s="236"/>
      <c r="YG31" s="237"/>
      <c r="YH31" s="230"/>
      <c r="YI31" s="233"/>
      <c r="YJ31" s="236"/>
      <c r="YK31" s="237"/>
      <c r="YL31" s="230"/>
      <c r="YM31" s="233"/>
      <c r="YN31" s="236"/>
      <c r="YO31" s="237"/>
      <c r="YP31" s="230"/>
      <c r="YQ31" s="233"/>
      <c r="YR31" s="236"/>
      <c r="YS31" s="237"/>
      <c r="YT31" s="230"/>
      <c r="YU31" s="233"/>
      <c r="YV31" s="236"/>
      <c r="YW31" s="237"/>
      <c r="YX31" s="230"/>
      <c r="YY31" s="233"/>
      <c r="YZ31" s="236"/>
      <c r="ZA31" s="237"/>
      <c r="ZB31" s="230"/>
      <c r="ZC31" s="233"/>
      <c r="ZD31" s="236"/>
      <c r="ZE31" s="237"/>
      <c r="ZF31" s="230"/>
      <c r="ZG31" s="233"/>
      <c r="ZH31" s="236"/>
      <c r="ZI31" s="237"/>
      <c r="ZJ31" s="230"/>
      <c r="ZK31" s="233"/>
      <c r="ZL31" s="236"/>
      <c r="ZM31" s="237"/>
      <c r="ZN31" s="230"/>
      <c r="ZO31" s="233"/>
      <c r="ZP31" s="236"/>
      <c r="ZQ31" s="237"/>
      <c r="ZR31" s="230"/>
      <c r="ZS31" s="233"/>
      <c r="ZT31" s="236"/>
      <c r="ZU31" s="237"/>
      <c r="ZV31" s="230"/>
      <c r="ZW31" s="233"/>
      <c r="ZX31" s="236"/>
      <c r="ZY31" s="237"/>
      <c r="ZZ31" s="230"/>
      <c r="AAA31" s="233"/>
      <c r="AAB31" s="236"/>
      <c r="AAC31" s="237"/>
      <c r="AAD31" s="230"/>
      <c r="AAE31" s="233"/>
      <c r="AAF31" s="236"/>
      <c r="AAG31" s="237"/>
      <c r="AAH31" s="230"/>
      <c r="AAI31" s="233"/>
      <c r="AAJ31" s="236"/>
      <c r="AAK31" s="237"/>
      <c r="AAL31" s="230"/>
      <c r="AAM31" s="233"/>
      <c r="AAN31" s="236"/>
      <c r="AAO31" s="237"/>
      <c r="AAP31" s="230"/>
      <c r="AAQ31" s="233"/>
      <c r="AAR31" s="236"/>
      <c r="AAS31" s="237"/>
      <c r="AAT31" s="230"/>
      <c r="AAU31" s="233"/>
      <c r="AAV31" s="236"/>
      <c r="AAW31" s="237"/>
      <c r="AAX31" s="230"/>
      <c r="AAY31" s="233"/>
      <c r="AAZ31" s="236"/>
      <c r="ABA31" s="237"/>
      <c r="ABB31" s="230"/>
      <c r="ABC31" s="233"/>
      <c r="ABD31" s="236"/>
      <c r="ABE31" s="237"/>
      <c r="ABF31" s="230"/>
      <c r="ABG31" s="233"/>
      <c r="ABH31" s="236"/>
      <c r="ABI31" s="237"/>
      <c r="ABJ31" s="230"/>
      <c r="ABK31" s="233"/>
      <c r="ABL31" s="236"/>
      <c r="ABM31" s="237"/>
      <c r="ABN31" s="230"/>
      <c r="ABO31" s="233"/>
      <c r="ABP31" s="236"/>
      <c r="ABQ31" s="237"/>
      <c r="ABR31" s="230"/>
      <c r="ABS31" s="233"/>
      <c r="ABT31" s="236"/>
      <c r="ABU31" s="237"/>
      <c r="ABV31" s="230"/>
      <c r="ABW31" s="233"/>
      <c r="ABX31" s="236"/>
      <c r="ABY31" s="237"/>
      <c r="ABZ31" s="230"/>
      <c r="ACA31" s="233"/>
      <c r="ACB31" s="236"/>
      <c r="ACC31" s="237"/>
      <c r="ACD31" s="230"/>
      <c r="ACE31" s="233"/>
      <c r="ACF31" s="236"/>
      <c r="ACG31" s="237"/>
      <c r="ACH31" s="230"/>
      <c r="ACI31" s="233"/>
      <c r="ACJ31" s="236"/>
      <c r="ACK31" s="237"/>
      <c r="ACL31" s="230"/>
      <c r="ACM31" s="233"/>
      <c r="ACN31" s="236"/>
      <c r="ACO31" s="237"/>
      <c r="ACP31" s="230"/>
      <c r="ACQ31" s="233"/>
      <c r="ACR31" s="236"/>
      <c r="ACS31" s="237"/>
      <c r="ACT31" s="230"/>
      <c r="ACU31" s="233"/>
      <c r="ACV31" s="236"/>
      <c r="ACW31" s="237"/>
      <c r="ACX31" s="230"/>
      <c r="ACY31" s="233"/>
      <c r="ACZ31" s="236"/>
      <c r="ADA31" s="237"/>
      <c r="ADB31" s="230"/>
      <c r="ADC31" s="233"/>
      <c r="ADD31" s="236"/>
      <c r="ADE31" s="237"/>
      <c r="ADF31" s="230"/>
      <c r="ADG31" s="233"/>
      <c r="ADH31" s="236"/>
      <c r="ADI31" s="237"/>
      <c r="ADJ31" s="230"/>
      <c r="ADK31" s="233"/>
      <c r="ADL31" s="236"/>
      <c r="ADM31" s="237"/>
      <c r="ADN31" s="230"/>
      <c r="ADO31" s="233"/>
      <c r="ADP31" s="236"/>
      <c r="ADQ31" s="237"/>
      <c r="ADR31" s="230"/>
      <c r="ADS31" s="233"/>
      <c r="ADT31" s="236"/>
      <c r="ADU31" s="237"/>
      <c r="ADV31" s="230"/>
      <c r="ADW31" s="233"/>
      <c r="ADX31" s="236"/>
      <c r="ADY31" s="237"/>
      <c r="ADZ31" s="230"/>
      <c r="AEA31" s="233"/>
      <c r="AEB31" s="236"/>
      <c r="AEC31" s="237"/>
      <c r="AED31" s="230"/>
      <c r="AEE31" s="233"/>
      <c r="AEF31" s="236"/>
      <c r="AEG31" s="237"/>
      <c r="AEH31" s="230"/>
      <c r="AEI31" s="233"/>
      <c r="AEJ31" s="236"/>
      <c r="AEK31" s="237"/>
      <c r="AEL31" s="230"/>
      <c r="AEM31" s="233"/>
      <c r="AEN31" s="236"/>
      <c r="AEO31" s="237"/>
      <c r="AEP31" s="230"/>
      <c r="AEQ31" s="233"/>
      <c r="AER31" s="236"/>
      <c r="AES31" s="237"/>
      <c r="AET31" s="230"/>
      <c r="AEU31" s="233"/>
      <c r="AEV31" s="236"/>
      <c r="AEW31" s="237"/>
      <c r="AEX31" s="230"/>
      <c r="AEY31" s="233"/>
      <c r="AEZ31" s="236"/>
      <c r="AFA31" s="237"/>
      <c r="AFB31" s="230"/>
      <c r="AFC31" s="233"/>
      <c r="AFD31" s="236"/>
      <c r="AFE31" s="237"/>
      <c r="AFF31" s="230"/>
      <c r="AFG31" s="233"/>
      <c r="AFH31" s="236"/>
      <c r="AFI31" s="237"/>
      <c r="AFJ31" s="230"/>
      <c r="AFK31" s="233"/>
      <c r="AFL31" s="236"/>
      <c r="AFM31" s="237"/>
      <c r="AFN31" s="230"/>
      <c r="AFO31" s="233"/>
      <c r="AFP31" s="236"/>
      <c r="AFQ31" s="237"/>
      <c r="AFR31" s="230"/>
      <c r="AFS31" s="233"/>
      <c r="AFT31" s="236"/>
      <c r="AFU31" s="237"/>
      <c r="AFV31" s="230"/>
      <c r="AFW31" s="233"/>
      <c r="AFX31" s="236"/>
      <c r="AFY31" s="237"/>
      <c r="AFZ31" s="230"/>
      <c r="AGA31" s="233"/>
      <c r="AGB31" s="236"/>
      <c r="AGC31" s="237"/>
      <c r="AGD31" s="230"/>
      <c r="AGE31" s="233"/>
      <c r="AGF31" s="236"/>
      <c r="AGG31" s="237"/>
      <c r="AGH31" s="230"/>
      <c r="AGI31" s="233"/>
      <c r="AGJ31" s="236"/>
      <c r="AGK31" s="237"/>
      <c r="AGL31" s="230"/>
      <c r="AGM31" s="233"/>
      <c r="AGN31" s="236"/>
      <c r="AGO31" s="237"/>
      <c r="AGP31" s="230"/>
      <c r="AGQ31" s="233"/>
      <c r="AGR31" s="236"/>
      <c r="AGS31" s="237"/>
      <c r="AGT31" s="230"/>
      <c r="AGU31" s="233"/>
      <c r="AGV31" s="236"/>
      <c r="AGW31" s="237"/>
      <c r="AGX31" s="230"/>
      <c r="AGY31" s="233"/>
      <c r="AGZ31" s="236"/>
      <c r="AHA31" s="237"/>
      <c r="AHB31" s="230"/>
      <c r="AHC31" s="233"/>
      <c r="AHD31" s="236"/>
      <c r="AHE31" s="237"/>
      <c r="AHF31" s="230"/>
      <c r="AHG31" s="233"/>
      <c r="AHH31" s="236"/>
      <c r="AHI31" s="237"/>
      <c r="AHJ31" s="230"/>
      <c r="AHK31" s="233"/>
      <c r="AHL31" s="236"/>
      <c r="AHM31" s="237"/>
      <c r="AHN31" s="230"/>
      <c r="AHO31" s="233"/>
      <c r="AHP31" s="236"/>
      <c r="AHQ31" s="237"/>
      <c r="AHR31" s="230"/>
      <c r="AHS31" s="233"/>
      <c r="AHT31" s="236"/>
      <c r="AHU31" s="237"/>
      <c r="AHV31" s="230"/>
      <c r="AHW31" s="233"/>
      <c r="AHX31" s="236"/>
      <c r="AHY31" s="237"/>
      <c r="AHZ31" s="230"/>
      <c r="AIA31" s="233"/>
      <c r="AIB31" s="236"/>
      <c r="AIC31" s="237"/>
      <c r="AID31" s="230"/>
      <c r="AIE31" s="233"/>
      <c r="AIF31" s="236"/>
      <c r="AIG31" s="237"/>
      <c r="AIH31" s="230"/>
      <c r="AII31" s="233"/>
      <c r="AIJ31" s="236"/>
      <c r="AIK31" s="237"/>
      <c r="AIL31" s="230"/>
      <c r="AIM31" s="233"/>
      <c r="AIN31" s="236"/>
      <c r="AIO31" s="237"/>
      <c r="AIP31" s="230"/>
      <c r="AIQ31" s="233"/>
      <c r="AIR31" s="236"/>
      <c r="AIS31" s="237"/>
      <c r="AIT31" s="230"/>
      <c r="AIU31" s="233"/>
      <c r="AIV31" s="236"/>
      <c r="AIW31" s="237"/>
      <c r="AIX31" s="230"/>
      <c r="AIY31" s="233"/>
      <c r="AIZ31" s="236"/>
      <c r="AJA31" s="237"/>
      <c r="AJB31" s="230"/>
      <c r="AJC31" s="233"/>
      <c r="AJD31" s="236"/>
      <c r="AJE31" s="237"/>
      <c r="AJF31" s="230"/>
      <c r="AJG31" s="233"/>
      <c r="AJH31" s="236"/>
      <c r="AJI31" s="237"/>
      <c r="AJJ31" s="230"/>
      <c r="AJK31" s="233"/>
      <c r="AJL31" s="236"/>
      <c r="AJM31" s="237"/>
      <c r="AJN31" s="230"/>
      <c r="AJO31" s="233"/>
      <c r="AJP31" s="236"/>
      <c r="AJQ31" s="237"/>
      <c r="AJR31" s="230"/>
      <c r="AJS31" s="233"/>
      <c r="AJT31" s="236"/>
      <c r="AJU31" s="237"/>
      <c r="AJV31" s="230"/>
      <c r="AJW31" s="233"/>
      <c r="AJX31" s="236"/>
      <c r="AJY31" s="237"/>
      <c r="AJZ31" s="230"/>
      <c r="AKA31" s="233"/>
      <c r="AKB31" s="236"/>
      <c r="AKC31" s="237"/>
      <c r="AKD31" s="230"/>
      <c r="AKE31" s="233"/>
      <c r="AKF31" s="236"/>
      <c r="AKG31" s="237"/>
      <c r="AKH31" s="230"/>
      <c r="AKI31" s="233"/>
      <c r="AKJ31" s="236"/>
      <c r="AKK31" s="237"/>
      <c r="AKL31" s="230"/>
      <c r="AKM31" s="233"/>
      <c r="AKN31" s="236"/>
      <c r="AKO31" s="237"/>
      <c r="AKP31" s="230"/>
      <c r="AKQ31" s="233"/>
      <c r="AKR31" s="236"/>
      <c r="AKS31" s="237"/>
      <c r="AKT31" s="230"/>
      <c r="AKU31" s="233"/>
      <c r="AKV31" s="236"/>
      <c r="AKW31" s="237"/>
      <c r="AKX31" s="230"/>
      <c r="AKY31" s="233"/>
      <c r="AKZ31" s="236"/>
      <c r="ALA31" s="237"/>
      <c r="ALB31" s="230"/>
      <c r="ALC31" s="233"/>
      <c r="ALD31" s="236"/>
      <c r="ALE31" s="237"/>
      <c r="ALF31" s="230"/>
      <c r="ALG31" s="233"/>
      <c r="ALH31" s="236"/>
      <c r="ALI31" s="237"/>
      <c r="ALJ31" s="230"/>
      <c r="ALK31" s="233"/>
      <c r="ALL31" s="236"/>
      <c r="ALM31" s="237"/>
      <c r="ALN31" s="230"/>
      <c r="ALO31" s="233"/>
      <c r="ALP31" s="236"/>
      <c r="ALQ31" s="237"/>
      <c r="ALR31" s="230"/>
      <c r="ALS31" s="233"/>
      <c r="ALT31" s="236"/>
      <c r="ALU31" s="237"/>
      <c r="ALV31" s="230"/>
      <c r="ALW31" s="233"/>
      <c r="ALX31" s="236"/>
      <c r="ALY31" s="237"/>
      <c r="ALZ31" s="230"/>
      <c r="AMA31" s="233"/>
      <c r="AMB31" s="236"/>
      <c r="AMC31" s="237"/>
      <c r="AMD31" s="230"/>
      <c r="AME31" s="233"/>
      <c r="AMF31" s="236"/>
      <c r="AMG31" s="237"/>
      <c r="AMH31" s="230"/>
      <c r="AMI31" s="233"/>
      <c r="AMJ31" s="236"/>
      <c r="AMK31" s="237"/>
      <c r="AML31" s="230"/>
      <c r="AMM31" s="233"/>
      <c r="AMN31" s="236"/>
      <c r="AMO31" s="237"/>
      <c r="AMP31" s="230"/>
      <c r="AMQ31" s="233"/>
      <c r="AMR31" s="236"/>
      <c r="AMS31" s="237"/>
      <c r="AMT31" s="230"/>
      <c r="AMU31" s="233"/>
      <c r="AMV31" s="236"/>
      <c r="AMW31" s="237"/>
      <c r="AMX31" s="230"/>
      <c r="AMY31" s="233"/>
      <c r="AMZ31" s="236"/>
      <c r="ANA31" s="237"/>
      <c r="ANB31" s="230"/>
      <c r="ANC31" s="233"/>
      <c r="AND31" s="236"/>
      <c r="ANE31" s="237"/>
      <c r="ANF31" s="230"/>
      <c r="ANG31" s="233"/>
      <c r="ANH31" s="236"/>
      <c r="ANI31" s="237"/>
      <c r="ANJ31" s="230"/>
      <c r="ANK31" s="233"/>
      <c r="ANL31" s="236"/>
      <c r="ANM31" s="237"/>
      <c r="ANN31" s="230"/>
      <c r="ANO31" s="233"/>
      <c r="ANP31" s="236"/>
      <c r="ANQ31" s="237"/>
      <c r="ANR31" s="230"/>
      <c r="ANS31" s="233"/>
      <c r="ANT31" s="236"/>
      <c r="ANU31" s="237"/>
      <c r="ANV31" s="230"/>
      <c r="ANW31" s="233"/>
      <c r="ANX31" s="236"/>
      <c r="ANY31" s="237"/>
      <c r="ANZ31" s="230"/>
      <c r="AOA31" s="233"/>
      <c r="AOB31" s="236"/>
      <c r="AOC31" s="237"/>
      <c r="AOD31" s="230"/>
      <c r="AOE31" s="233"/>
      <c r="AOF31" s="236"/>
      <c r="AOG31" s="237"/>
      <c r="AOH31" s="230"/>
      <c r="AOI31" s="233"/>
      <c r="AOJ31" s="236"/>
      <c r="AOK31" s="237"/>
      <c r="AOL31" s="230"/>
      <c r="AOM31" s="233"/>
      <c r="AON31" s="236"/>
      <c r="AOO31" s="237"/>
      <c r="AOP31" s="230"/>
      <c r="AOQ31" s="233"/>
      <c r="AOR31" s="236"/>
      <c r="AOS31" s="237"/>
      <c r="AOT31" s="230"/>
      <c r="AOU31" s="233"/>
      <c r="AOV31" s="236"/>
      <c r="AOW31" s="237"/>
      <c r="AOX31" s="230"/>
      <c r="AOY31" s="233"/>
      <c r="AOZ31" s="236"/>
      <c r="APA31" s="237"/>
      <c r="APB31" s="230"/>
      <c r="APC31" s="233"/>
      <c r="APD31" s="236"/>
      <c r="APE31" s="237"/>
      <c r="APF31" s="230"/>
      <c r="APG31" s="233"/>
      <c r="APH31" s="236"/>
      <c r="API31" s="237"/>
      <c r="APJ31" s="230"/>
      <c r="APK31" s="233"/>
      <c r="APL31" s="236"/>
      <c r="APM31" s="237"/>
      <c r="APN31" s="230"/>
      <c r="APO31" s="233"/>
      <c r="APP31" s="236"/>
      <c r="APQ31" s="237"/>
      <c r="APR31" s="230"/>
      <c r="APS31" s="233"/>
      <c r="APT31" s="236"/>
      <c r="APU31" s="237"/>
      <c r="APV31" s="230"/>
      <c r="APW31" s="233"/>
      <c r="APX31" s="236"/>
      <c r="APY31" s="237"/>
      <c r="APZ31" s="230"/>
      <c r="AQA31" s="233"/>
      <c r="AQB31" s="236"/>
      <c r="AQC31" s="237"/>
      <c r="AQD31" s="230"/>
      <c r="AQE31" s="233"/>
      <c r="AQF31" s="236"/>
      <c r="AQG31" s="237"/>
      <c r="AQH31" s="230"/>
      <c r="AQI31" s="233"/>
      <c r="AQJ31" s="236"/>
      <c r="AQK31" s="237"/>
      <c r="AQL31" s="230"/>
      <c r="AQM31" s="233"/>
      <c r="AQN31" s="236"/>
      <c r="AQO31" s="237"/>
      <c r="AQP31" s="230"/>
      <c r="AQQ31" s="233"/>
      <c r="AQR31" s="236"/>
      <c r="AQS31" s="237"/>
      <c r="AQT31" s="230"/>
      <c r="AQU31" s="233"/>
      <c r="AQV31" s="236"/>
      <c r="AQW31" s="237"/>
      <c r="AQX31" s="230"/>
      <c r="AQY31" s="233"/>
      <c r="AQZ31" s="236"/>
      <c r="ARA31" s="237"/>
      <c r="ARB31" s="230"/>
      <c r="ARC31" s="233"/>
      <c r="ARD31" s="236"/>
      <c r="UDO31" s="243"/>
      <c r="UDP31" s="243"/>
      <c r="UWQ31" s="243"/>
      <c r="UWR31" s="243"/>
    </row>
    <row r="32" spans="1:16192" ht="15.75" thickBot="1" x14ac:dyDescent="0.3">
      <c r="A32" s="228"/>
      <c r="B32" s="216"/>
      <c r="C32" s="230" t="s">
        <v>2583</v>
      </c>
      <c r="D32" s="248">
        <f>SUM(D20:D31)-SUM(E20:E31)</f>
        <v>6312994</v>
      </c>
      <c r="E32" s="234"/>
      <c r="F32" s="228"/>
      <c r="G32" s="216"/>
      <c r="H32" s="230" t="s">
        <v>2583</v>
      </c>
      <c r="I32" s="234"/>
      <c r="J32" s="249">
        <f>SUM(J20:J31)-SUM(I22:I31)</f>
        <v>6312994</v>
      </c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ARE32" s="239"/>
      <c r="ARF32" s="239"/>
      <c r="ARG32" s="239"/>
      <c r="ARH32" s="239"/>
      <c r="ARI32" s="239"/>
      <c r="ARJ32" s="239"/>
      <c r="ARK32" s="239"/>
      <c r="ARL32" s="239"/>
      <c r="ARM32" s="239"/>
      <c r="ARN32" s="239"/>
      <c r="ARO32" s="239"/>
      <c r="ARP32" s="239"/>
      <c r="ARQ32" s="239"/>
      <c r="ARR32" s="239"/>
      <c r="ARS32" s="239"/>
      <c r="ART32" s="239"/>
      <c r="ARU32" s="239"/>
      <c r="ARV32" s="239"/>
      <c r="ARW32" s="239"/>
      <c r="ARX32" s="239"/>
      <c r="ARY32" s="239"/>
      <c r="ARZ32" s="239"/>
      <c r="ASA32" s="239"/>
      <c r="ASB32" s="239"/>
      <c r="ASC32" s="239"/>
      <c r="ASD32" s="239"/>
      <c r="ASE32" s="239"/>
      <c r="ASF32" s="239"/>
      <c r="ASG32" s="239"/>
      <c r="ASH32" s="239"/>
      <c r="ASI32" s="239"/>
      <c r="ASJ32" s="239"/>
      <c r="ASK32" s="239"/>
      <c r="ASL32" s="239"/>
      <c r="ASM32" s="239"/>
      <c r="ASN32" s="239"/>
      <c r="ASO32" s="239"/>
      <c r="ASP32" s="239"/>
      <c r="ASQ32" s="239"/>
      <c r="ASR32" s="239"/>
      <c r="ASS32" s="239"/>
      <c r="AST32" s="239"/>
      <c r="ASU32" s="239"/>
      <c r="ASV32" s="239"/>
      <c r="ASW32" s="239"/>
      <c r="ASX32" s="239"/>
      <c r="ASY32" s="239"/>
      <c r="ASZ32" s="239"/>
      <c r="ATA32" s="239"/>
      <c r="ATB32" s="239"/>
      <c r="ATC32" s="239"/>
      <c r="ATD32" s="239"/>
      <c r="ATE32" s="239"/>
      <c r="ATF32" s="239"/>
      <c r="ATG32" s="239"/>
      <c r="ATH32" s="239"/>
      <c r="ATI32" s="239"/>
      <c r="ATJ32" s="239"/>
      <c r="ATK32" s="239"/>
      <c r="ATL32" s="239"/>
      <c r="ATM32" s="239"/>
      <c r="ATN32" s="239"/>
      <c r="ATO32" s="239"/>
      <c r="ATP32" s="239"/>
      <c r="ATQ32" s="239"/>
      <c r="ATR32" s="239"/>
      <c r="ATS32" s="239"/>
      <c r="ATT32" s="239"/>
      <c r="ATU32" s="239"/>
      <c r="ATV32" s="239"/>
      <c r="ATW32" s="239"/>
      <c r="ATX32" s="239"/>
      <c r="ATY32" s="239"/>
      <c r="ATZ32" s="239"/>
      <c r="AUA32" s="239"/>
      <c r="AUB32" s="239"/>
      <c r="AUC32" s="239"/>
      <c r="AUD32" s="239"/>
      <c r="AUE32" s="239"/>
      <c r="AUF32" s="239"/>
      <c r="AUG32" s="239"/>
      <c r="AUH32" s="239"/>
      <c r="AUI32" s="239"/>
      <c r="AUJ32" s="239"/>
      <c r="AUK32" s="239"/>
      <c r="AUL32" s="239"/>
      <c r="AUM32" s="239"/>
      <c r="AUN32" s="239"/>
      <c r="AUO32" s="239"/>
      <c r="AUP32" s="239"/>
      <c r="AUQ32" s="239"/>
      <c r="AUR32" s="239"/>
      <c r="AUS32" s="239"/>
      <c r="AUT32" s="239"/>
      <c r="AUU32" s="239"/>
      <c r="AUV32" s="239"/>
      <c r="AUW32" s="239"/>
      <c r="AUX32" s="239"/>
      <c r="AUY32" s="239"/>
      <c r="AUZ32" s="239"/>
      <c r="AVA32" s="239"/>
      <c r="AVB32" s="239"/>
      <c r="AVC32" s="239"/>
      <c r="AVD32" s="239"/>
      <c r="AVE32" s="239"/>
      <c r="AVF32" s="239"/>
      <c r="AVG32" s="239"/>
      <c r="AVH32" s="239"/>
      <c r="AVI32" s="239"/>
      <c r="AVJ32" s="239"/>
      <c r="AVK32" s="239"/>
      <c r="AVL32" s="239"/>
      <c r="AVM32" s="239"/>
      <c r="AVN32" s="239"/>
      <c r="AVO32" s="239"/>
      <c r="AVP32" s="239"/>
      <c r="AVQ32" s="239"/>
      <c r="AVR32" s="239"/>
      <c r="AVS32" s="239"/>
      <c r="AVT32" s="239"/>
      <c r="AVU32" s="239"/>
      <c r="AVV32" s="239"/>
      <c r="AVW32" s="239"/>
      <c r="AVX32" s="239"/>
      <c r="AVY32" s="239"/>
      <c r="AVZ32" s="239"/>
      <c r="AWA32" s="239"/>
      <c r="AWB32" s="239"/>
      <c r="AWC32" s="239"/>
      <c r="AWD32" s="239"/>
      <c r="AWE32" s="239"/>
      <c r="AWF32" s="239"/>
      <c r="AWG32" s="239"/>
      <c r="AWH32" s="239"/>
      <c r="AWI32" s="239"/>
      <c r="AWJ32" s="239"/>
      <c r="AWK32" s="239"/>
      <c r="AWL32" s="239"/>
      <c r="AWM32" s="239"/>
      <c r="AWN32" s="239"/>
      <c r="AWO32" s="239"/>
      <c r="AWP32" s="239"/>
      <c r="AWQ32" s="239"/>
      <c r="AWR32" s="239"/>
      <c r="AWS32" s="239"/>
      <c r="AWT32" s="239"/>
      <c r="AWU32" s="239"/>
      <c r="AWV32" s="239"/>
      <c r="AWW32" s="239"/>
      <c r="AWX32" s="239"/>
      <c r="AWY32" s="239"/>
      <c r="AWZ32" s="239"/>
      <c r="AXA32" s="239"/>
      <c r="AXB32" s="239"/>
      <c r="AXC32" s="239"/>
      <c r="AXD32" s="239"/>
      <c r="AXE32" s="239"/>
      <c r="AXF32" s="239"/>
      <c r="AXG32" s="239"/>
      <c r="AXH32" s="239"/>
      <c r="AXI32" s="239"/>
      <c r="AXJ32" s="239"/>
      <c r="AXK32" s="239"/>
      <c r="AXL32" s="239"/>
      <c r="AXM32" s="239"/>
      <c r="AXN32" s="239"/>
      <c r="AXO32" s="239"/>
      <c r="AXP32" s="239"/>
      <c r="AXQ32" s="239"/>
      <c r="AXR32" s="239"/>
      <c r="AXS32" s="239"/>
      <c r="AXT32" s="239"/>
      <c r="AXU32" s="239"/>
      <c r="AXV32" s="239"/>
      <c r="AXW32" s="239"/>
      <c r="AXX32" s="239"/>
      <c r="AXY32" s="239"/>
      <c r="AXZ32" s="239"/>
      <c r="AYA32" s="239"/>
      <c r="AYB32" s="239"/>
      <c r="AYC32" s="239"/>
      <c r="AYD32" s="239"/>
      <c r="AYE32" s="239"/>
      <c r="AYF32" s="239"/>
      <c r="AYG32" s="239"/>
      <c r="AYH32" s="239"/>
      <c r="AYI32" s="239"/>
      <c r="AYJ32" s="239"/>
      <c r="AYK32" s="239"/>
      <c r="AYL32" s="239"/>
      <c r="AYM32" s="239"/>
      <c r="AYN32" s="239"/>
      <c r="AYO32" s="239"/>
      <c r="AYP32" s="239"/>
      <c r="AYQ32" s="239"/>
      <c r="AYR32" s="239"/>
      <c r="AYS32" s="239"/>
      <c r="AYT32" s="239"/>
      <c r="AYU32" s="239"/>
      <c r="AYV32" s="239"/>
      <c r="AYW32" s="239"/>
      <c r="AYX32" s="239"/>
      <c r="AYY32" s="239"/>
      <c r="AYZ32" s="239"/>
      <c r="AZA32" s="239"/>
      <c r="AZB32" s="239"/>
      <c r="AZC32" s="239"/>
      <c r="AZD32" s="239"/>
      <c r="AZE32" s="239"/>
      <c r="AZF32" s="239"/>
      <c r="AZG32" s="239"/>
      <c r="AZH32" s="239"/>
      <c r="AZI32" s="239"/>
      <c r="AZJ32" s="239"/>
      <c r="AZK32" s="239"/>
      <c r="AZL32" s="239"/>
      <c r="AZM32" s="239"/>
      <c r="AZN32" s="239"/>
      <c r="AZO32" s="239"/>
      <c r="AZP32" s="239"/>
      <c r="AZQ32" s="239"/>
      <c r="AZR32" s="239"/>
      <c r="AZS32" s="239"/>
      <c r="AZT32" s="239"/>
      <c r="AZU32" s="239"/>
      <c r="AZV32" s="239"/>
      <c r="AZW32" s="239"/>
      <c r="AZX32" s="239"/>
      <c r="AZY32" s="239"/>
      <c r="AZZ32" s="239"/>
      <c r="BAA32" s="239"/>
      <c r="BAB32" s="239"/>
      <c r="BAC32" s="239"/>
      <c r="BAD32" s="239"/>
      <c r="BAE32" s="239"/>
      <c r="BAF32" s="239"/>
      <c r="BAG32" s="239"/>
      <c r="BAH32" s="239"/>
      <c r="BAI32" s="239"/>
      <c r="BAJ32" s="239"/>
      <c r="BAK32" s="239"/>
      <c r="BAL32" s="239"/>
      <c r="BAM32" s="239"/>
      <c r="BAN32" s="239"/>
      <c r="BAO32" s="239"/>
      <c r="BAP32" s="239"/>
      <c r="BAQ32" s="239"/>
      <c r="BAR32" s="239"/>
      <c r="BAS32" s="239"/>
      <c r="BAT32" s="239"/>
      <c r="BAU32" s="239"/>
      <c r="BAV32" s="239"/>
      <c r="BAW32" s="239"/>
      <c r="BAX32" s="239"/>
      <c r="BAY32" s="239"/>
      <c r="BAZ32" s="239"/>
      <c r="BBA32" s="239"/>
      <c r="BBB32" s="239"/>
      <c r="BBC32" s="239"/>
      <c r="BBD32" s="239"/>
      <c r="BBE32" s="239"/>
      <c r="BBF32" s="239"/>
      <c r="BBG32" s="239"/>
      <c r="BBH32" s="239"/>
      <c r="BBI32" s="239"/>
      <c r="BBJ32" s="239"/>
      <c r="BBK32" s="239"/>
      <c r="BBL32" s="239"/>
      <c r="BBM32" s="239"/>
      <c r="BBN32" s="239"/>
      <c r="BBO32" s="239"/>
      <c r="BBP32" s="239"/>
      <c r="BBQ32" s="239"/>
      <c r="BBR32" s="239"/>
      <c r="BBS32" s="239"/>
      <c r="BBT32" s="239"/>
      <c r="BBU32" s="239"/>
      <c r="BBV32" s="239"/>
      <c r="BBW32" s="239"/>
      <c r="BBX32" s="239"/>
      <c r="BBY32" s="239"/>
      <c r="BBZ32" s="239"/>
      <c r="BCA32" s="239"/>
      <c r="BCB32" s="239"/>
      <c r="BCC32" s="239"/>
      <c r="BCD32" s="239"/>
      <c r="BCE32" s="239"/>
      <c r="BCF32" s="239"/>
      <c r="BCG32" s="239"/>
      <c r="BCH32" s="239"/>
      <c r="BCI32" s="239"/>
      <c r="BCJ32" s="239"/>
      <c r="BCK32" s="239"/>
      <c r="BCL32" s="239"/>
      <c r="BCM32" s="239"/>
      <c r="BCN32" s="239"/>
      <c r="BCO32" s="239"/>
      <c r="BCP32" s="239"/>
      <c r="BCQ32" s="239"/>
      <c r="BCR32" s="239"/>
      <c r="BCS32" s="239"/>
      <c r="BCT32" s="239"/>
      <c r="BCU32" s="239"/>
      <c r="BCV32" s="239"/>
      <c r="BCW32" s="239"/>
      <c r="BCX32" s="239"/>
      <c r="BCY32" s="239"/>
      <c r="BCZ32" s="239"/>
      <c r="BDA32" s="239"/>
      <c r="BDB32" s="239"/>
      <c r="BDC32" s="239"/>
      <c r="BDD32" s="239"/>
      <c r="BDE32" s="239"/>
      <c r="BDF32" s="239"/>
      <c r="BDG32" s="239"/>
      <c r="BDH32" s="239"/>
      <c r="BDI32" s="239"/>
      <c r="BDJ32" s="239"/>
      <c r="BDK32" s="239"/>
      <c r="BDL32" s="239"/>
      <c r="BDM32" s="239"/>
      <c r="BDN32" s="239"/>
      <c r="BDO32" s="239"/>
      <c r="BDP32" s="239"/>
      <c r="BDQ32" s="239"/>
      <c r="BDR32" s="239"/>
      <c r="BDS32" s="239"/>
      <c r="BDT32" s="239"/>
      <c r="BDU32" s="239"/>
      <c r="BDV32" s="239"/>
      <c r="BDW32" s="239"/>
      <c r="BDX32" s="239"/>
      <c r="BDY32" s="239"/>
      <c r="BDZ32" s="239"/>
      <c r="BEA32" s="239"/>
      <c r="BEB32" s="239"/>
      <c r="BEC32" s="239"/>
      <c r="BED32" s="239"/>
      <c r="BEE32" s="239"/>
      <c r="BEF32" s="239"/>
      <c r="BEG32" s="239"/>
      <c r="BEH32" s="239"/>
      <c r="BEI32" s="239"/>
      <c r="BEJ32" s="239"/>
      <c r="BEK32" s="239"/>
      <c r="BEL32" s="239"/>
      <c r="BEM32" s="239"/>
      <c r="BEN32" s="239"/>
      <c r="BEO32" s="239"/>
      <c r="BEP32" s="239"/>
      <c r="BEQ32" s="239"/>
      <c r="BER32" s="239"/>
      <c r="BES32" s="239"/>
      <c r="BET32" s="239"/>
      <c r="BEU32" s="239"/>
      <c r="BEV32" s="239"/>
      <c r="BEW32" s="239"/>
      <c r="BEX32" s="239"/>
      <c r="BEY32" s="239"/>
      <c r="BEZ32" s="239"/>
      <c r="BFA32" s="239"/>
      <c r="BFB32" s="239"/>
      <c r="BFC32" s="239"/>
      <c r="BFD32" s="239"/>
      <c r="BFE32" s="239"/>
      <c r="BFF32" s="239"/>
      <c r="BFG32" s="239"/>
      <c r="BFH32" s="239"/>
      <c r="BFI32" s="239"/>
      <c r="BFJ32" s="239"/>
      <c r="BFK32" s="239"/>
      <c r="BFL32" s="239"/>
      <c r="BFM32" s="239"/>
      <c r="BFN32" s="239"/>
      <c r="BFO32" s="239"/>
      <c r="BFP32" s="239"/>
      <c r="BFQ32" s="239"/>
      <c r="BFR32" s="239"/>
      <c r="BFS32" s="239"/>
      <c r="BFT32" s="239"/>
      <c r="BFU32" s="239"/>
      <c r="BFV32" s="239"/>
      <c r="BFW32" s="239"/>
      <c r="BFX32" s="239"/>
      <c r="BFY32" s="239"/>
      <c r="BFZ32" s="239"/>
      <c r="BGA32" s="239"/>
      <c r="BGB32" s="239"/>
      <c r="BGC32" s="239"/>
      <c r="BGD32" s="239"/>
      <c r="BGE32" s="239"/>
      <c r="BGF32" s="239"/>
      <c r="BGG32" s="239"/>
      <c r="BGH32" s="239"/>
      <c r="BGI32" s="239"/>
      <c r="BGJ32" s="239"/>
      <c r="BGK32" s="239"/>
      <c r="BGL32" s="239"/>
      <c r="BGM32" s="239"/>
      <c r="BGN32" s="239"/>
      <c r="BGO32" s="239"/>
      <c r="BGP32" s="239"/>
      <c r="BGQ32" s="239"/>
      <c r="BGR32" s="239"/>
      <c r="BGS32" s="239"/>
      <c r="BGT32" s="239"/>
      <c r="BGU32" s="239"/>
      <c r="BGV32" s="239"/>
      <c r="BGW32" s="239"/>
      <c r="BGX32" s="239"/>
      <c r="BGY32" s="239"/>
      <c r="BGZ32" s="239"/>
      <c r="BHA32" s="239"/>
      <c r="BHB32" s="239"/>
      <c r="BHC32" s="239"/>
      <c r="BHD32" s="239"/>
      <c r="BHE32" s="239"/>
      <c r="BHF32" s="239"/>
      <c r="BHG32" s="239"/>
      <c r="BHH32" s="239"/>
      <c r="BHI32" s="239"/>
      <c r="BHJ32" s="239"/>
      <c r="BHK32" s="239"/>
      <c r="BHL32" s="239"/>
      <c r="BHM32" s="239"/>
      <c r="BHN32" s="239"/>
      <c r="BHO32" s="239"/>
      <c r="BHP32" s="239"/>
      <c r="BHQ32" s="239"/>
      <c r="BHR32" s="239"/>
      <c r="BHS32" s="239"/>
      <c r="BHT32" s="239"/>
      <c r="BHU32" s="239"/>
      <c r="BHV32" s="239"/>
      <c r="BHW32" s="239"/>
      <c r="BHX32" s="239"/>
      <c r="BHY32" s="239"/>
      <c r="BHZ32" s="239"/>
      <c r="BIA32" s="239"/>
      <c r="BIB32" s="239"/>
      <c r="BIC32" s="239"/>
      <c r="BID32" s="239"/>
      <c r="BIE32" s="239"/>
      <c r="BIF32" s="239"/>
      <c r="BIG32" s="239"/>
      <c r="BIH32" s="239"/>
      <c r="BII32" s="239"/>
      <c r="BIJ32" s="239"/>
      <c r="BIK32" s="239"/>
      <c r="BIL32" s="239"/>
      <c r="BIM32" s="239"/>
      <c r="BIN32" s="239"/>
      <c r="BIO32" s="239"/>
      <c r="BIP32" s="239"/>
      <c r="BIQ32" s="239"/>
      <c r="BIR32" s="239"/>
      <c r="BIS32" s="239"/>
      <c r="BIT32" s="239"/>
      <c r="BIU32" s="239"/>
      <c r="BIV32" s="239"/>
      <c r="BIW32" s="239"/>
      <c r="BIX32" s="239"/>
      <c r="BIY32" s="239"/>
      <c r="BIZ32" s="239"/>
      <c r="BJA32" s="239"/>
      <c r="BJB32" s="239"/>
      <c r="BJC32" s="239"/>
      <c r="BJD32" s="239"/>
      <c r="BJE32" s="239"/>
      <c r="BJF32" s="239"/>
      <c r="BJG32" s="239"/>
      <c r="BJH32" s="239"/>
      <c r="BJI32" s="239"/>
      <c r="BJJ32" s="239"/>
      <c r="BJK32" s="239"/>
      <c r="BJL32" s="239"/>
      <c r="BJM32" s="239"/>
      <c r="BJN32" s="239"/>
      <c r="BJO32" s="239"/>
      <c r="BJP32" s="239"/>
      <c r="BJQ32" s="239"/>
      <c r="BJR32" s="239"/>
      <c r="BJS32" s="239"/>
      <c r="BJT32" s="239"/>
      <c r="BJU32" s="239"/>
      <c r="BJV32" s="239"/>
      <c r="BJW32" s="239"/>
      <c r="BJX32" s="239"/>
      <c r="BJY32" s="239"/>
      <c r="BJZ32" s="239"/>
      <c r="BKA32" s="239"/>
      <c r="BKB32" s="239"/>
      <c r="BKC32" s="239"/>
      <c r="BKD32" s="239"/>
      <c r="BKE32" s="239"/>
      <c r="BKF32" s="239"/>
      <c r="BKG32" s="239"/>
      <c r="BKH32" s="239"/>
      <c r="BKI32" s="239"/>
      <c r="BKJ32" s="239"/>
      <c r="BKK32" s="239"/>
      <c r="BKL32" s="239"/>
      <c r="BKM32" s="239"/>
      <c r="BKN32" s="239"/>
      <c r="BKO32" s="239"/>
      <c r="BKP32" s="239"/>
      <c r="BKQ32" s="239"/>
      <c r="BKR32" s="239"/>
      <c r="BKS32" s="239"/>
      <c r="BKT32" s="239"/>
      <c r="BKU32" s="239"/>
      <c r="BKV32" s="239"/>
      <c r="BKW32" s="239"/>
      <c r="BKX32" s="239"/>
      <c r="BKY32" s="239"/>
      <c r="BKZ32" s="239"/>
      <c r="BLA32" s="239"/>
      <c r="BLB32" s="239"/>
      <c r="BLC32" s="239"/>
      <c r="BLD32" s="239"/>
      <c r="BLE32" s="239"/>
      <c r="BLF32" s="239"/>
      <c r="BLG32" s="239"/>
      <c r="BLH32" s="239"/>
      <c r="BLI32" s="239"/>
      <c r="BLJ32" s="239"/>
      <c r="BLK32" s="239"/>
      <c r="BLL32" s="239"/>
      <c r="BLM32" s="239"/>
      <c r="BLN32" s="239"/>
      <c r="BLO32" s="239"/>
      <c r="BLP32" s="239"/>
      <c r="BLQ32" s="239"/>
      <c r="BLR32" s="239"/>
      <c r="BLS32" s="239"/>
      <c r="BLT32" s="239"/>
      <c r="BLU32" s="239"/>
      <c r="BLV32" s="239"/>
      <c r="BLW32" s="239"/>
      <c r="BLX32" s="239"/>
      <c r="BLY32" s="239"/>
      <c r="BLZ32" s="239"/>
      <c r="BMA32" s="239"/>
      <c r="BMB32" s="239"/>
      <c r="BMC32" s="239"/>
      <c r="BMD32" s="239"/>
      <c r="BME32" s="239"/>
      <c r="BMF32" s="239"/>
      <c r="BMG32" s="239"/>
      <c r="BMH32" s="239"/>
      <c r="BMI32" s="239"/>
      <c r="BMJ32" s="239"/>
      <c r="BMK32" s="239"/>
      <c r="BML32" s="239"/>
      <c r="BMM32" s="239"/>
      <c r="BMN32" s="239"/>
      <c r="BMO32" s="239"/>
      <c r="BMP32" s="239"/>
      <c r="BMQ32" s="239"/>
      <c r="BMR32" s="239"/>
      <c r="BMS32" s="239"/>
      <c r="BMT32" s="239"/>
      <c r="BMU32" s="239"/>
      <c r="BMV32" s="239"/>
      <c r="BMW32" s="239"/>
      <c r="BMX32" s="239"/>
      <c r="BMY32" s="239"/>
      <c r="BMZ32" s="239"/>
      <c r="BNA32" s="239"/>
      <c r="BNB32" s="239"/>
      <c r="BNC32" s="239"/>
      <c r="BND32" s="239"/>
      <c r="BNE32" s="239"/>
      <c r="BNF32" s="239"/>
      <c r="BNG32" s="239"/>
      <c r="BNH32" s="239"/>
      <c r="BNI32" s="239"/>
      <c r="BNJ32" s="239"/>
      <c r="BNK32" s="239"/>
      <c r="BNL32" s="239"/>
      <c r="BNM32" s="239"/>
      <c r="BNN32" s="239"/>
      <c r="BNO32" s="239"/>
      <c r="BNP32" s="239"/>
      <c r="BNQ32" s="239"/>
      <c r="BNR32" s="239"/>
      <c r="BNS32" s="239"/>
      <c r="BNT32" s="239"/>
      <c r="BNU32" s="239"/>
      <c r="BNV32" s="239"/>
      <c r="BNW32" s="239"/>
      <c r="BNX32" s="239"/>
      <c r="BNY32" s="239"/>
      <c r="BNZ32" s="239"/>
      <c r="BOA32" s="239"/>
      <c r="BOB32" s="239"/>
      <c r="BOC32" s="239"/>
      <c r="BOD32" s="239"/>
      <c r="BOE32" s="239"/>
      <c r="BOF32" s="239"/>
      <c r="BOG32" s="239"/>
      <c r="BOH32" s="239"/>
      <c r="BOI32" s="239"/>
      <c r="BOJ32" s="239"/>
      <c r="BOK32" s="239"/>
      <c r="BOL32" s="239"/>
      <c r="BOM32" s="239"/>
      <c r="BON32" s="239"/>
      <c r="BOO32" s="239"/>
      <c r="BOP32" s="239"/>
      <c r="BOQ32" s="239"/>
      <c r="BOR32" s="239"/>
      <c r="BOS32" s="239"/>
      <c r="BOT32" s="239"/>
      <c r="BOU32" s="239"/>
      <c r="BOV32" s="239"/>
      <c r="BOW32" s="239"/>
      <c r="BOX32" s="239"/>
      <c r="BOY32" s="239"/>
      <c r="BOZ32" s="239"/>
      <c r="BPA32" s="239"/>
      <c r="BPB32" s="239"/>
      <c r="BPC32" s="239"/>
      <c r="BPD32" s="239"/>
      <c r="BPE32" s="239"/>
      <c r="BPF32" s="239"/>
      <c r="BPG32" s="239"/>
      <c r="BPH32" s="239"/>
      <c r="BPI32" s="239"/>
      <c r="BPJ32" s="239"/>
      <c r="BPK32" s="239"/>
      <c r="BPL32" s="239"/>
      <c r="BPM32" s="239"/>
      <c r="BPN32" s="239"/>
      <c r="BPO32" s="239"/>
      <c r="BPP32" s="239"/>
      <c r="BPQ32" s="239"/>
      <c r="BPR32" s="239"/>
      <c r="BPS32" s="239"/>
      <c r="BPT32" s="239"/>
      <c r="BPU32" s="239"/>
      <c r="BPV32" s="239"/>
      <c r="BPW32" s="239"/>
      <c r="BPX32" s="239"/>
      <c r="BPY32" s="239"/>
      <c r="BPZ32" s="239"/>
      <c r="BQA32" s="239"/>
      <c r="BQB32" s="239"/>
      <c r="BQC32" s="239"/>
      <c r="BQD32" s="239"/>
      <c r="BQE32" s="239"/>
      <c r="BQF32" s="239"/>
      <c r="BQG32" s="239"/>
      <c r="BQH32" s="239"/>
      <c r="BQI32" s="239"/>
      <c r="BQJ32" s="239"/>
      <c r="BQK32" s="239"/>
      <c r="BQL32" s="239"/>
      <c r="BQM32" s="239"/>
      <c r="BQN32" s="239"/>
      <c r="BQO32" s="239"/>
      <c r="BQP32" s="239"/>
      <c r="BQQ32" s="239"/>
      <c r="BQR32" s="239"/>
      <c r="BQS32" s="239"/>
      <c r="BQT32" s="239"/>
      <c r="BQU32" s="239"/>
      <c r="BQV32" s="239"/>
      <c r="BQW32" s="239"/>
      <c r="BQX32" s="239"/>
      <c r="BQY32" s="239"/>
      <c r="BQZ32" s="239"/>
      <c r="BRA32" s="239"/>
      <c r="BRB32" s="239"/>
      <c r="BRC32" s="239"/>
      <c r="BRD32" s="239"/>
      <c r="BRE32" s="239"/>
      <c r="BRF32" s="239"/>
      <c r="BRG32" s="239"/>
      <c r="BRH32" s="239"/>
      <c r="BRI32" s="239"/>
      <c r="BRJ32" s="239"/>
      <c r="BRK32" s="239"/>
      <c r="BRL32" s="239"/>
      <c r="BRM32" s="239"/>
      <c r="BRN32" s="239"/>
      <c r="BRO32" s="239"/>
      <c r="BRP32" s="239"/>
      <c r="BRQ32" s="239"/>
      <c r="BRR32" s="239"/>
      <c r="BRS32" s="239"/>
      <c r="BRT32" s="239"/>
      <c r="BRU32" s="239"/>
      <c r="BRV32" s="239"/>
      <c r="BRW32" s="239"/>
      <c r="BRX32" s="239"/>
      <c r="BRY32" s="239"/>
      <c r="BRZ32" s="239"/>
      <c r="BSA32" s="239"/>
      <c r="BSB32" s="239"/>
      <c r="BSC32" s="239"/>
      <c r="BSD32" s="239"/>
      <c r="BSE32" s="239"/>
      <c r="BSF32" s="239"/>
      <c r="BSG32" s="239"/>
      <c r="BSH32" s="239"/>
      <c r="BSI32" s="239"/>
      <c r="BSJ32" s="239"/>
      <c r="BSK32" s="239"/>
      <c r="BSL32" s="239"/>
      <c r="BSM32" s="239"/>
      <c r="BSN32" s="239"/>
      <c r="BSO32" s="239"/>
      <c r="BSP32" s="239"/>
      <c r="BSQ32" s="239"/>
      <c r="BSR32" s="239"/>
      <c r="BSS32" s="239"/>
      <c r="BST32" s="239"/>
      <c r="BSU32" s="239"/>
      <c r="BSV32" s="239"/>
      <c r="BSW32" s="239"/>
      <c r="BSX32" s="239"/>
      <c r="BSY32" s="239"/>
      <c r="BSZ32" s="239"/>
      <c r="BTA32" s="239"/>
      <c r="BTB32" s="239"/>
      <c r="BTC32" s="239"/>
      <c r="BTD32" s="239"/>
      <c r="BTE32" s="239"/>
      <c r="BTF32" s="239"/>
      <c r="BTG32" s="239"/>
      <c r="BTH32" s="239"/>
      <c r="BTI32" s="239"/>
      <c r="BTJ32" s="239"/>
      <c r="BTK32" s="239"/>
      <c r="BTL32" s="239"/>
      <c r="BTM32" s="239"/>
      <c r="BTN32" s="239"/>
      <c r="BTO32" s="239"/>
      <c r="BTP32" s="239"/>
      <c r="BTQ32" s="239"/>
      <c r="BTR32" s="239"/>
      <c r="BTS32" s="239"/>
      <c r="BTT32" s="239"/>
      <c r="BTU32" s="239"/>
      <c r="BTV32" s="239"/>
      <c r="BTW32" s="239"/>
      <c r="BTX32" s="239"/>
      <c r="BTY32" s="239"/>
      <c r="BTZ32" s="239"/>
      <c r="BUA32" s="239"/>
      <c r="BUB32" s="239"/>
      <c r="BUC32" s="239"/>
      <c r="BUD32" s="239"/>
      <c r="BUE32" s="239"/>
      <c r="BUF32" s="239"/>
      <c r="BUG32" s="239"/>
      <c r="BUH32" s="239"/>
      <c r="BUI32" s="239"/>
      <c r="BUJ32" s="239"/>
      <c r="BUK32" s="239"/>
      <c r="BUL32" s="239"/>
      <c r="BUM32" s="239"/>
      <c r="BUN32" s="239"/>
      <c r="BUO32" s="239"/>
      <c r="BUP32" s="239"/>
      <c r="BUQ32" s="239"/>
      <c r="BUR32" s="239"/>
      <c r="BUS32" s="239"/>
      <c r="BUT32" s="239"/>
      <c r="BUU32" s="239"/>
      <c r="BUV32" s="239"/>
      <c r="BUW32" s="239"/>
      <c r="BUX32" s="239"/>
      <c r="BUY32" s="239"/>
      <c r="BUZ32" s="239"/>
      <c r="BVA32" s="239"/>
      <c r="BVB32" s="239"/>
      <c r="BVC32" s="239"/>
      <c r="BVD32" s="239"/>
      <c r="BVE32" s="239"/>
      <c r="BVF32" s="239"/>
      <c r="BVG32" s="239"/>
      <c r="BVH32" s="239"/>
      <c r="BVI32" s="239"/>
      <c r="BVJ32" s="239"/>
      <c r="BVK32" s="239"/>
      <c r="BVL32" s="239"/>
      <c r="BVM32" s="239"/>
      <c r="BVN32" s="239"/>
      <c r="BVO32" s="239"/>
      <c r="BVP32" s="239"/>
      <c r="BVQ32" s="239"/>
      <c r="BVR32" s="239"/>
      <c r="BVS32" s="239"/>
      <c r="BVT32" s="239"/>
      <c r="BVU32" s="239"/>
      <c r="BVV32" s="239"/>
      <c r="BVW32" s="239"/>
      <c r="BVX32" s="239"/>
      <c r="BVY32" s="239"/>
      <c r="BVZ32" s="239"/>
      <c r="BWA32" s="239"/>
      <c r="BWB32" s="239"/>
      <c r="BWC32" s="239"/>
      <c r="BWD32" s="239"/>
      <c r="BWE32" s="239"/>
      <c r="BWF32" s="239"/>
      <c r="BWG32" s="239"/>
      <c r="BWH32" s="239"/>
      <c r="BWI32" s="239"/>
      <c r="BWJ32" s="239"/>
      <c r="BWK32" s="239"/>
      <c r="BWL32" s="239"/>
      <c r="BWM32" s="239"/>
      <c r="BWN32" s="239"/>
      <c r="BWO32" s="239"/>
      <c r="BWP32" s="239"/>
      <c r="BWQ32" s="239"/>
      <c r="BWR32" s="239"/>
      <c r="BWS32" s="239"/>
      <c r="BWT32" s="239"/>
      <c r="BWU32" s="239"/>
      <c r="BWV32" s="239"/>
      <c r="BWW32" s="239"/>
      <c r="BWX32" s="239"/>
      <c r="BWY32" s="239"/>
      <c r="BWZ32" s="239"/>
      <c r="BXA32" s="239"/>
      <c r="BXB32" s="239"/>
      <c r="BXC32" s="239"/>
      <c r="BXD32" s="239"/>
      <c r="BXE32" s="239"/>
      <c r="BXF32" s="239"/>
      <c r="BXG32" s="239"/>
      <c r="BXH32" s="239"/>
      <c r="BXI32" s="239"/>
      <c r="BXJ32" s="239"/>
      <c r="BXK32" s="239"/>
      <c r="BXL32" s="239"/>
      <c r="BXM32" s="239"/>
      <c r="BXN32" s="239"/>
      <c r="BXO32" s="239"/>
      <c r="BXP32" s="239"/>
      <c r="BXQ32" s="239"/>
      <c r="BXR32" s="239"/>
      <c r="BXS32" s="239"/>
      <c r="BXT32" s="239"/>
      <c r="BXU32" s="239"/>
      <c r="BXV32" s="239"/>
      <c r="BXW32" s="239"/>
      <c r="BXX32" s="239"/>
      <c r="BXY32" s="239"/>
      <c r="BXZ32" s="239"/>
      <c r="BYA32" s="239"/>
      <c r="BYB32" s="239"/>
      <c r="BYC32" s="239"/>
      <c r="BYD32" s="239"/>
      <c r="BYE32" s="239"/>
      <c r="BYF32" s="239"/>
      <c r="BYG32" s="239"/>
      <c r="BYH32" s="239"/>
      <c r="BYI32" s="239"/>
      <c r="BYJ32" s="239"/>
      <c r="BYK32" s="239"/>
      <c r="BYL32" s="239"/>
      <c r="BYM32" s="239"/>
      <c r="BYN32" s="239"/>
      <c r="BYO32" s="239"/>
      <c r="BYP32" s="239"/>
      <c r="BYQ32" s="239"/>
      <c r="BYR32" s="239"/>
      <c r="BYS32" s="239"/>
      <c r="BYT32" s="239"/>
      <c r="BYU32" s="239"/>
      <c r="BYV32" s="239"/>
      <c r="BYW32" s="239"/>
      <c r="BYX32" s="239"/>
      <c r="BYY32" s="239"/>
      <c r="BYZ32" s="239"/>
      <c r="BZA32" s="239"/>
      <c r="BZB32" s="239"/>
      <c r="BZC32" s="239"/>
      <c r="BZD32" s="239"/>
      <c r="BZE32" s="239"/>
      <c r="BZF32" s="239"/>
      <c r="BZG32" s="239"/>
      <c r="BZH32" s="239"/>
      <c r="BZI32" s="239"/>
      <c r="BZJ32" s="239"/>
      <c r="BZK32" s="239"/>
      <c r="BZL32" s="239"/>
      <c r="BZM32" s="239"/>
      <c r="BZN32" s="239"/>
      <c r="BZO32" s="239"/>
      <c r="BZP32" s="239"/>
      <c r="BZQ32" s="239"/>
      <c r="BZR32" s="239"/>
      <c r="BZS32" s="239"/>
      <c r="BZT32" s="239"/>
      <c r="BZU32" s="239"/>
      <c r="BZV32" s="239"/>
      <c r="BZW32" s="239"/>
      <c r="BZX32" s="239"/>
      <c r="BZY32" s="239"/>
      <c r="BZZ32" s="239"/>
      <c r="CAA32" s="239"/>
      <c r="CAB32" s="239"/>
      <c r="CAC32" s="239"/>
      <c r="CAD32" s="239"/>
      <c r="CAE32" s="239"/>
      <c r="CAF32" s="239"/>
      <c r="CAG32" s="239"/>
      <c r="CAH32" s="239"/>
      <c r="CAI32" s="239"/>
      <c r="CAJ32" s="239"/>
      <c r="CAK32" s="239"/>
      <c r="CAL32" s="239"/>
      <c r="CAM32" s="239"/>
      <c r="CAN32" s="239"/>
      <c r="CAO32" s="239"/>
      <c r="CAP32" s="239"/>
      <c r="CAQ32" s="239"/>
      <c r="CAR32" s="239"/>
      <c r="CAS32" s="239"/>
      <c r="CAT32" s="239"/>
      <c r="CAU32" s="239"/>
      <c r="CAV32" s="239"/>
      <c r="CAW32" s="239"/>
      <c r="CAX32" s="239"/>
      <c r="CAY32" s="239"/>
      <c r="CAZ32" s="239"/>
      <c r="CBA32" s="239"/>
      <c r="CBB32" s="239"/>
      <c r="CBC32" s="239"/>
      <c r="CBD32" s="239"/>
      <c r="CBE32" s="239"/>
      <c r="CBF32" s="239"/>
      <c r="CBG32" s="239"/>
      <c r="CBH32" s="239"/>
      <c r="CBI32" s="239"/>
      <c r="CBJ32" s="239"/>
      <c r="CBK32" s="239"/>
      <c r="CBL32" s="239"/>
      <c r="CBM32" s="239"/>
      <c r="CBN32" s="239"/>
      <c r="CBO32" s="239"/>
      <c r="CBP32" s="239"/>
      <c r="CBQ32" s="239"/>
      <c r="CBR32" s="239"/>
      <c r="CBS32" s="239"/>
      <c r="CBT32" s="239"/>
      <c r="CBU32" s="239"/>
      <c r="CBV32" s="239"/>
      <c r="CBW32" s="239"/>
      <c r="CBX32" s="239"/>
      <c r="CBY32" s="239"/>
      <c r="CBZ32" s="239"/>
      <c r="CCA32" s="239"/>
      <c r="CCB32" s="239"/>
      <c r="CCC32" s="239"/>
      <c r="CCD32" s="239"/>
      <c r="CCE32" s="239"/>
      <c r="CCF32" s="239"/>
      <c r="CCG32" s="239"/>
      <c r="CCH32" s="239"/>
      <c r="CCI32" s="239"/>
      <c r="CCJ32" s="239"/>
      <c r="CCK32" s="239"/>
      <c r="CCL32" s="239"/>
      <c r="CCM32" s="239"/>
      <c r="CCN32" s="239"/>
      <c r="CCO32" s="239"/>
      <c r="CCP32" s="239"/>
      <c r="CCQ32" s="239"/>
      <c r="CCR32" s="239"/>
      <c r="CCS32" s="239"/>
      <c r="CCT32" s="239"/>
      <c r="CCU32" s="239"/>
      <c r="CCV32" s="239"/>
      <c r="CCW32" s="239"/>
      <c r="CCX32" s="239"/>
      <c r="CCY32" s="239"/>
      <c r="CCZ32" s="239"/>
      <c r="CDA32" s="239"/>
      <c r="CDB32" s="239"/>
      <c r="CDC32" s="239"/>
      <c r="CDD32" s="239"/>
      <c r="CDE32" s="239"/>
      <c r="CDF32" s="239"/>
      <c r="CDG32" s="239"/>
      <c r="CDH32" s="239"/>
      <c r="CDI32" s="239"/>
      <c r="CDJ32" s="239"/>
      <c r="CDK32" s="239"/>
      <c r="CDL32" s="239"/>
      <c r="CDM32" s="239"/>
      <c r="CDN32" s="239"/>
      <c r="CDO32" s="239"/>
      <c r="CDP32" s="239"/>
      <c r="CDQ32" s="239"/>
      <c r="CDR32" s="239"/>
      <c r="CDS32" s="239"/>
      <c r="CDT32" s="239"/>
      <c r="CDU32" s="239"/>
      <c r="CDV32" s="239"/>
      <c r="CDW32" s="239"/>
      <c r="CDX32" s="239"/>
      <c r="CDY32" s="239"/>
      <c r="CDZ32" s="239"/>
      <c r="CEA32" s="239"/>
      <c r="CEB32" s="239"/>
      <c r="CEC32" s="239"/>
      <c r="CED32" s="239"/>
      <c r="CEE32" s="239"/>
      <c r="CEF32" s="239"/>
      <c r="CEG32" s="239"/>
      <c r="CEH32" s="239"/>
      <c r="CEI32" s="239"/>
      <c r="CEJ32" s="239"/>
      <c r="CEK32" s="239"/>
      <c r="CEL32" s="239"/>
      <c r="CEM32" s="239"/>
      <c r="CEN32" s="239"/>
      <c r="CEO32" s="239"/>
      <c r="CEP32" s="239"/>
      <c r="CEQ32" s="239"/>
      <c r="CER32" s="239"/>
      <c r="CES32" s="239"/>
      <c r="CET32" s="239"/>
      <c r="CEU32" s="239"/>
      <c r="CEV32" s="239"/>
      <c r="CEW32" s="239"/>
      <c r="CEX32" s="239"/>
      <c r="CEY32" s="239"/>
      <c r="CEZ32" s="239"/>
      <c r="CFA32" s="239"/>
      <c r="CFB32" s="239"/>
      <c r="CFC32" s="239"/>
      <c r="CFD32" s="239"/>
      <c r="CFE32" s="239"/>
      <c r="CFF32" s="239"/>
      <c r="CFG32" s="239"/>
      <c r="CFH32" s="239"/>
      <c r="CFI32" s="239"/>
      <c r="CFJ32" s="239"/>
      <c r="CFK32" s="239"/>
      <c r="CFL32" s="239"/>
      <c r="CFM32" s="239"/>
      <c r="CFN32" s="239"/>
      <c r="CFO32" s="239"/>
      <c r="CFP32" s="239"/>
      <c r="CFQ32" s="239"/>
      <c r="CFR32" s="239"/>
      <c r="CFS32" s="239"/>
      <c r="CFT32" s="239"/>
      <c r="CFU32" s="239"/>
      <c r="CFV32" s="239"/>
      <c r="CFW32" s="239"/>
      <c r="CFX32" s="239"/>
      <c r="CFY32" s="239"/>
      <c r="CFZ32" s="239"/>
      <c r="CGA32" s="239"/>
      <c r="CGB32" s="239"/>
      <c r="CGC32" s="239"/>
      <c r="CGD32" s="239"/>
      <c r="CGE32" s="239"/>
      <c r="CGF32" s="239"/>
      <c r="CGG32" s="239"/>
      <c r="CGH32" s="239"/>
      <c r="CGI32" s="239"/>
      <c r="CGJ32" s="239"/>
      <c r="CGK32" s="239"/>
      <c r="CGL32" s="239"/>
      <c r="CGM32" s="239"/>
      <c r="CGN32" s="239"/>
      <c r="CGO32" s="239"/>
      <c r="CGP32" s="239"/>
      <c r="CGQ32" s="239"/>
      <c r="CGR32" s="239"/>
      <c r="CGS32" s="239"/>
      <c r="CGT32" s="239"/>
      <c r="CGU32" s="239"/>
      <c r="CGV32" s="239"/>
      <c r="CGW32" s="239"/>
      <c r="CGX32" s="239"/>
      <c r="CGY32" s="239"/>
      <c r="CGZ32" s="239"/>
      <c r="CHA32" s="239"/>
      <c r="CHB32" s="239"/>
      <c r="CHC32" s="239"/>
      <c r="CHD32" s="239"/>
      <c r="CHE32" s="239"/>
      <c r="CHF32" s="239"/>
      <c r="CHG32" s="239"/>
      <c r="CHH32" s="239"/>
      <c r="CHI32" s="239"/>
      <c r="CHJ32" s="239"/>
      <c r="CHK32" s="239"/>
      <c r="CHL32" s="239"/>
      <c r="CHM32" s="239"/>
      <c r="CHN32" s="239"/>
      <c r="CHO32" s="239"/>
      <c r="CHP32" s="239"/>
      <c r="CHQ32" s="239"/>
      <c r="CHR32" s="239"/>
      <c r="CHS32" s="239"/>
      <c r="CHT32" s="239"/>
      <c r="CHU32" s="239"/>
      <c r="CHV32" s="239"/>
      <c r="CHW32" s="239"/>
      <c r="CHX32" s="239"/>
      <c r="CHY32" s="239"/>
      <c r="CHZ32" s="239"/>
      <c r="CIA32" s="239"/>
      <c r="CIB32" s="239"/>
      <c r="CIC32" s="239"/>
      <c r="CID32" s="239"/>
      <c r="CIE32" s="239"/>
      <c r="CIF32" s="239"/>
      <c r="CIG32" s="239"/>
      <c r="CIH32" s="239"/>
      <c r="CII32" s="239"/>
      <c r="CIJ32" s="239"/>
      <c r="CIK32" s="239"/>
      <c r="CIL32" s="239"/>
      <c r="CIM32" s="239"/>
      <c r="CIN32" s="239"/>
      <c r="CIO32" s="239"/>
      <c r="CIP32" s="239"/>
      <c r="CIQ32" s="239"/>
      <c r="CIR32" s="239"/>
      <c r="CIS32" s="239"/>
      <c r="CIT32" s="239"/>
      <c r="CIU32" s="239"/>
      <c r="CIV32" s="239"/>
      <c r="CIW32" s="239"/>
      <c r="CIX32" s="239"/>
      <c r="CIY32" s="239"/>
      <c r="CIZ32" s="239"/>
      <c r="CJA32" s="239"/>
      <c r="CJB32" s="239"/>
      <c r="CJC32" s="239"/>
      <c r="CJD32" s="239"/>
      <c r="CJE32" s="239"/>
      <c r="CJF32" s="239"/>
      <c r="CJG32" s="239"/>
      <c r="CJH32" s="239"/>
      <c r="CJI32" s="239"/>
      <c r="CJJ32" s="239"/>
      <c r="CJK32" s="239"/>
      <c r="CJL32" s="239"/>
      <c r="CJM32" s="239"/>
      <c r="CJN32" s="239"/>
      <c r="CJO32" s="239"/>
      <c r="CJP32" s="239"/>
      <c r="CJQ32" s="239"/>
      <c r="CJR32" s="239"/>
      <c r="CJS32" s="239"/>
      <c r="CJT32" s="239"/>
      <c r="CJU32" s="239"/>
      <c r="CJV32" s="239"/>
      <c r="CJW32" s="239"/>
      <c r="CJX32" s="239"/>
      <c r="CJY32" s="239"/>
      <c r="CJZ32" s="239"/>
      <c r="CKA32" s="239"/>
      <c r="CKB32" s="239"/>
      <c r="CKC32" s="239"/>
      <c r="CKD32" s="239"/>
      <c r="CKE32" s="239"/>
      <c r="CKF32" s="239"/>
      <c r="CKG32" s="239"/>
      <c r="CKH32" s="239"/>
      <c r="CKI32" s="239"/>
      <c r="CKJ32" s="239"/>
      <c r="CKK32" s="239"/>
      <c r="CKL32" s="239"/>
      <c r="CKM32" s="239"/>
      <c r="CKN32" s="239"/>
      <c r="CKO32" s="239"/>
      <c r="CKP32" s="239"/>
      <c r="CKQ32" s="239"/>
      <c r="CKR32" s="239"/>
      <c r="CKS32" s="239"/>
      <c r="CKT32" s="239"/>
      <c r="CKU32" s="239"/>
      <c r="CKV32" s="239"/>
      <c r="CKW32" s="239"/>
      <c r="CKX32" s="239"/>
      <c r="CKY32" s="239"/>
      <c r="CKZ32" s="239"/>
      <c r="CLA32" s="239"/>
      <c r="CLB32" s="239"/>
      <c r="CLC32" s="239"/>
      <c r="CLD32" s="239"/>
      <c r="CLE32" s="239"/>
      <c r="CLF32" s="239"/>
      <c r="CLG32" s="239"/>
      <c r="CLH32" s="239"/>
      <c r="CLI32" s="239"/>
      <c r="CLJ32" s="239"/>
      <c r="CLK32" s="239"/>
      <c r="CLL32" s="239"/>
      <c r="CLM32" s="239"/>
      <c r="CLN32" s="239"/>
      <c r="CLO32" s="239"/>
      <c r="CLP32" s="239"/>
      <c r="CLQ32" s="239"/>
      <c r="CLR32" s="239"/>
      <c r="CLS32" s="239"/>
      <c r="CLT32" s="239"/>
      <c r="CLU32" s="239"/>
      <c r="CLV32" s="239"/>
      <c r="CLW32" s="239"/>
      <c r="CLX32" s="239"/>
      <c r="CLY32" s="239"/>
      <c r="CLZ32" s="239"/>
      <c r="CMA32" s="239"/>
      <c r="CMB32" s="239"/>
      <c r="CMC32" s="239"/>
      <c r="CMD32" s="239"/>
      <c r="CME32" s="239"/>
      <c r="CMF32" s="239"/>
      <c r="CMG32" s="239"/>
      <c r="CMH32" s="239"/>
      <c r="CMI32" s="239"/>
      <c r="CMJ32" s="239"/>
      <c r="CMK32" s="239"/>
      <c r="CML32" s="239"/>
      <c r="CMM32" s="239"/>
      <c r="CMN32" s="239"/>
      <c r="CMO32" s="239"/>
      <c r="CMP32" s="239"/>
      <c r="CMQ32" s="239"/>
      <c r="CMR32" s="239"/>
      <c r="CMS32" s="239"/>
      <c r="CMT32" s="239"/>
      <c r="CMU32" s="239"/>
      <c r="CMV32" s="239"/>
      <c r="CMW32" s="239"/>
      <c r="CMX32" s="239"/>
      <c r="CMY32" s="239"/>
      <c r="CMZ32" s="239"/>
      <c r="CNA32" s="239"/>
      <c r="CNB32" s="239"/>
      <c r="CNC32" s="239"/>
      <c r="CND32" s="239"/>
      <c r="CNE32" s="239"/>
      <c r="CNF32" s="239"/>
      <c r="CNG32" s="239"/>
      <c r="CNH32" s="239"/>
      <c r="CNI32" s="239"/>
      <c r="CNJ32" s="239"/>
      <c r="CNK32" s="239"/>
      <c r="CNL32" s="239"/>
      <c r="CNM32" s="239"/>
      <c r="CNN32" s="239"/>
      <c r="CNO32" s="239"/>
      <c r="CNP32" s="239"/>
      <c r="CNQ32" s="239"/>
      <c r="CNR32" s="239"/>
      <c r="CNS32" s="239"/>
      <c r="CNT32" s="239"/>
      <c r="CNU32" s="239"/>
      <c r="CNV32" s="239"/>
      <c r="CNW32" s="239"/>
      <c r="CNX32" s="239"/>
      <c r="CNY32" s="239"/>
      <c r="CNZ32" s="239"/>
      <c r="COA32" s="239"/>
      <c r="COB32" s="239"/>
      <c r="COC32" s="239"/>
      <c r="COD32" s="239"/>
      <c r="COE32" s="239"/>
      <c r="COF32" s="239"/>
      <c r="COG32" s="239"/>
      <c r="COH32" s="239"/>
      <c r="COI32" s="239"/>
      <c r="COJ32" s="239"/>
      <c r="COK32" s="239"/>
      <c r="COL32" s="239"/>
      <c r="COM32" s="239"/>
      <c r="CON32" s="239"/>
      <c r="COO32" s="239"/>
      <c r="COP32" s="239"/>
      <c r="COQ32" s="239"/>
      <c r="COR32" s="239"/>
      <c r="COS32" s="239"/>
      <c r="COT32" s="239"/>
      <c r="COU32" s="239"/>
      <c r="COV32" s="239"/>
      <c r="COW32" s="239"/>
      <c r="COX32" s="239"/>
      <c r="COY32" s="239"/>
      <c r="COZ32" s="239"/>
      <c r="CPA32" s="239"/>
      <c r="CPB32" s="239"/>
      <c r="CPC32" s="239"/>
      <c r="CPD32" s="239"/>
      <c r="CPE32" s="239"/>
      <c r="CPF32" s="239"/>
      <c r="CPG32" s="239"/>
      <c r="CPH32" s="239"/>
      <c r="CPI32" s="239"/>
      <c r="CPJ32" s="239"/>
      <c r="CPK32" s="239"/>
      <c r="CPL32" s="239"/>
      <c r="CPM32" s="239"/>
      <c r="CPN32" s="239"/>
      <c r="CPO32" s="239"/>
      <c r="CPP32" s="239"/>
      <c r="CPQ32" s="239"/>
      <c r="CPR32" s="239"/>
      <c r="CPS32" s="239"/>
      <c r="CPT32" s="239"/>
      <c r="CPU32" s="239"/>
      <c r="CPV32" s="239"/>
      <c r="CPW32" s="239"/>
      <c r="CPX32" s="239"/>
      <c r="CPY32" s="239"/>
      <c r="CPZ32" s="239"/>
      <c r="CQA32" s="239"/>
      <c r="CQB32" s="239"/>
      <c r="CQC32" s="239"/>
      <c r="CQD32" s="239"/>
      <c r="CQE32" s="239"/>
      <c r="CQF32" s="239"/>
      <c r="CQG32" s="239"/>
      <c r="CQH32" s="239"/>
      <c r="CQI32" s="239"/>
      <c r="CQJ32" s="239"/>
      <c r="CQK32" s="239"/>
      <c r="CQL32" s="239"/>
      <c r="CQM32" s="239"/>
      <c r="CQN32" s="239"/>
      <c r="CQO32" s="239"/>
      <c r="CQP32" s="239"/>
      <c r="CQQ32" s="239"/>
      <c r="CQR32" s="239"/>
      <c r="CQS32" s="239"/>
      <c r="CQT32" s="239"/>
      <c r="CQU32" s="239"/>
      <c r="CQV32" s="239"/>
      <c r="CQW32" s="239"/>
      <c r="CQX32" s="239"/>
      <c r="CQY32" s="239"/>
      <c r="CQZ32" s="239"/>
      <c r="CRA32" s="239"/>
      <c r="CRB32" s="239"/>
      <c r="CRC32" s="239"/>
      <c r="CRD32" s="239"/>
      <c r="CRE32" s="239"/>
      <c r="CRF32" s="239"/>
      <c r="CRG32" s="239"/>
      <c r="CRH32" s="239"/>
      <c r="CRI32" s="239"/>
      <c r="CRJ32" s="239"/>
      <c r="CRK32" s="239"/>
      <c r="CRL32" s="239"/>
      <c r="CRM32" s="239"/>
      <c r="CRN32" s="239"/>
      <c r="CRO32" s="239"/>
      <c r="CRP32" s="239"/>
      <c r="CRQ32" s="239"/>
      <c r="CRR32" s="239"/>
      <c r="CRS32" s="239"/>
      <c r="CRT32" s="239"/>
      <c r="CRU32" s="239"/>
      <c r="CRV32" s="239"/>
      <c r="CRW32" s="239"/>
      <c r="CRX32" s="239"/>
      <c r="CRY32" s="239"/>
      <c r="CRZ32" s="239"/>
      <c r="CSA32" s="239"/>
      <c r="CSB32" s="239"/>
      <c r="CSC32" s="239"/>
      <c r="CSD32" s="239"/>
      <c r="CSE32" s="239"/>
      <c r="CSF32" s="239"/>
      <c r="CSG32" s="239"/>
      <c r="CSH32" s="239"/>
      <c r="CSI32" s="239"/>
      <c r="CSJ32" s="239"/>
      <c r="CSK32" s="239"/>
      <c r="CSL32" s="239"/>
      <c r="CSM32" s="239"/>
      <c r="CSN32" s="239"/>
      <c r="CSO32" s="239"/>
      <c r="CSP32" s="239"/>
      <c r="CSQ32" s="239"/>
      <c r="CSR32" s="239"/>
      <c r="CSS32" s="239"/>
      <c r="CST32" s="239"/>
      <c r="CSU32" s="239"/>
      <c r="CSV32" s="239"/>
      <c r="CSW32" s="239"/>
      <c r="CSX32" s="239"/>
      <c r="CSY32" s="239"/>
      <c r="CSZ32" s="239"/>
      <c r="CTA32" s="239"/>
      <c r="CTB32" s="239"/>
      <c r="CTC32" s="239"/>
      <c r="CTD32" s="239"/>
      <c r="CTE32" s="239"/>
      <c r="CTF32" s="239"/>
      <c r="CTG32" s="239"/>
      <c r="CTH32" s="239"/>
      <c r="CTI32" s="239"/>
      <c r="CTJ32" s="239"/>
      <c r="CTK32" s="239"/>
      <c r="CTL32" s="239"/>
      <c r="CTM32" s="239"/>
      <c r="CTN32" s="239"/>
      <c r="CTO32" s="239"/>
      <c r="CTP32" s="239"/>
      <c r="CTQ32" s="239"/>
      <c r="CTR32" s="239"/>
      <c r="CTS32" s="239"/>
      <c r="CTT32" s="239"/>
      <c r="CTU32" s="239"/>
      <c r="CTV32" s="239"/>
      <c r="CTW32" s="239"/>
      <c r="CTX32" s="239"/>
      <c r="CTY32" s="239"/>
      <c r="CTZ32" s="239"/>
      <c r="CUA32" s="239"/>
      <c r="CUB32" s="239"/>
      <c r="CUC32" s="239"/>
      <c r="CUD32" s="239"/>
      <c r="CUE32" s="239"/>
      <c r="CUF32" s="239"/>
      <c r="CUG32" s="239"/>
      <c r="CUH32" s="239"/>
      <c r="CUI32" s="239"/>
      <c r="CUJ32" s="239"/>
      <c r="CUK32" s="239"/>
      <c r="CUL32" s="239"/>
      <c r="CUM32" s="239"/>
      <c r="CUN32" s="239"/>
      <c r="CUO32" s="239"/>
      <c r="CUP32" s="239"/>
      <c r="CUQ32" s="239"/>
      <c r="CUR32" s="239"/>
      <c r="CUS32" s="239"/>
      <c r="CUT32" s="239"/>
      <c r="CUU32" s="239"/>
      <c r="CUV32" s="239"/>
      <c r="CUW32" s="239"/>
      <c r="CUX32" s="239"/>
      <c r="CUY32" s="239"/>
      <c r="CUZ32" s="239"/>
      <c r="CVA32" s="239"/>
      <c r="CVB32" s="239"/>
      <c r="CVC32" s="239"/>
      <c r="CVD32" s="239"/>
      <c r="CVE32" s="239"/>
      <c r="CVF32" s="239"/>
      <c r="CVG32" s="239"/>
      <c r="CVH32" s="239"/>
      <c r="CVI32" s="239"/>
      <c r="CVJ32" s="239"/>
      <c r="CVK32" s="239"/>
      <c r="CVL32" s="239"/>
      <c r="CVM32" s="239"/>
      <c r="CVN32" s="239"/>
      <c r="CVO32" s="239"/>
      <c r="CVP32" s="239"/>
      <c r="CVQ32" s="239"/>
      <c r="CVR32" s="239"/>
      <c r="CVS32" s="239"/>
      <c r="CVT32" s="239"/>
      <c r="CVU32" s="239"/>
      <c r="CVV32" s="239"/>
      <c r="CVW32" s="239"/>
      <c r="CVX32" s="239"/>
      <c r="CVY32" s="239"/>
      <c r="CVZ32" s="239"/>
      <c r="CWA32" s="239"/>
      <c r="CWB32" s="239"/>
      <c r="CWC32" s="239"/>
      <c r="CWD32" s="239"/>
      <c r="CWE32" s="239"/>
      <c r="CWF32" s="239"/>
      <c r="CWG32" s="239"/>
      <c r="CWH32" s="239"/>
      <c r="CWI32" s="239"/>
      <c r="CWJ32" s="239"/>
      <c r="CWK32" s="239"/>
      <c r="CWL32" s="239"/>
      <c r="CWM32" s="239"/>
      <c r="CWN32" s="239"/>
      <c r="CWO32" s="239"/>
      <c r="CWP32" s="239"/>
      <c r="CWQ32" s="239"/>
      <c r="CWR32" s="239"/>
      <c r="CWS32" s="239"/>
      <c r="CWT32" s="239"/>
      <c r="CWU32" s="239"/>
      <c r="CWV32" s="239"/>
      <c r="CWW32" s="239"/>
      <c r="CWX32" s="239"/>
      <c r="CWY32" s="239"/>
      <c r="CWZ32" s="239"/>
      <c r="CXA32" s="239"/>
      <c r="CXB32" s="239"/>
      <c r="CXC32" s="239"/>
      <c r="CXD32" s="239"/>
      <c r="CXE32" s="239"/>
      <c r="CXF32" s="239"/>
      <c r="CXG32" s="239"/>
      <c r="CXH32" s="239"/>
      <c r="CXI32" s="239"/>
      <c r="CXJ32" s="239"/>
      <c r="CXK32" s="239"/>
      <c r="CXL32" s="239"/>
      <c r="CXM32" s="239"/>
      <c r="CXN32" s="239"/>
      <c r="CXO32" s="239"/>
      <c r="CXP32" s="239"/>
      <c r="CXQ32" s="239"/>
      <c r="CXR32" s="239"/>
      <c r="CXS32" s="239"/>
      <c r="CXT32" s="239"/>
      <c r="CXU32" s="239"/>
      <c r="CXV32" s="239"/>
      <c r="CXW32" s="239"/>
      <c r="CXX32" s="239"/>
      <c r="CXY32" s="239"/>
      <c r="CXZ32" s="239"/>
      <c r="CYA32" s="239"/>
      <c r="CYB32" s="239"/>
      <c r="CYC32" s="239"/>
      <c r="CYD32" s="239"/>
      <c r="CYE32" s="239"/>
      <c r="CYF32" s="239"/>
      <c r="CYG32" s="239"/>
      <c r="CYH32" s="239"/>
      <c r="CYI32" s="239"/>
      <c r="CYJ32" s="239"/>
      <c r="CYK32" s="239"/>
      <c r="CYL32" s="239"/>
      <c r="CYM32" s="239"/>
      <c r="CYN32" s="239"/>
      <c r="CYO32" s="239"/>
      <c r="CYP32" s="239"/>
      <c r="CYQ32" s="239"/>
      <c r="CYR32" s="239"/>
      <c r="CYS32" s="239"/>
      <c r="CYT32" s="239"/>
      <c r="CYU32" s="239"/>
      <c r="CYV32" s="239"/>
      <c r="CYW32" s="239"/>
      <c r="CYX32" s="239"/>
      <c r="CYY32" s="239"/>
      <c r="CYZ32" s="239"/>
      <c r="CZA32" s="239"/>
      <c r="CZB32" s="239"/>
      <c r="CZC32" s="239"/>
      <c r="CZD32" s="239"/>
      <c r="CZE32" s="239"/>
      <c r="CZF32" s="239"/>
      <c r="CZG32" s="239"/>
      <c r="CZH32" s="239"/>
      <c r="CZI32" s="239"/>
      <c r="CZJ32" s="239"/>
      <c r="CZK32" s="239"/>
      <c r="CZL32" s="239"/>
      <c r="CZM32" s="239"/>
      <c r="CZN32" s="239"/>
      <c r="CZO32" s="239"/>
      <c r="CZP32" s="239"/>
      <c r="CZQ32" s="239"/>
      <c r="CZR32" s="239"/>
      <c r="CZS32" s="239"/>
      <c r="CZT32" s="239"/>
      <c r="CZU32" s="239"/>
      <c r="CZV32" s="239"/>
      <c r="CZW32" s="239"/>
      <c r="CZX32" s="239"/>
      <c r="CZY32" s="239"/>
      <c r="CZZ32" s="239"/>
      <c r="DAA32" s="239"/>
      <c r="DAB32" s="239"/>
      <c r="DAC32" s="239"/>
      <c r="DAD32" s="239"/>
      <c r="DAE32" s="239"/>
      <c r="DAF32" s="239"/>
      <c r="DAG32" s="239"/>
      <c r="DAH32" s="239"/>
      <c r="DAI32" s="239"/>
      <c r="DAJ32" s="239"/>
      <c r="DAK32" s="239"/>
      <c r="DAL32" s="239"/>
      <c r="DAM32" s="239"/>
      <c r="DAN32" s="239"/>
      <c r="DAO32" s="239"/>
      <c r="DAP32" s="239"/>
      <c r="DAQ32" s="239"/>
      <c r="DAR32" s="239"/>
      <c r="DAS32" s="239"/>
      <c r="DAT32" s="239"/>
      <c r="DAU32" s="239"/>
      <c r="DAV32" s="239"/>
      <c r="DAW32" s="239"/>
      <c r="DAX32" s="239"/>
      <c r="DAY32" s="239"/>
      <c r="DAZ32" s="239"/>
      <c r="DBA32" s="239"/>
      <c r="DBB32" s="239"/>
      <c r="DBC32" s="239"/>
      <c r="DBD32" s="239"/>
      <c r="DBE32" s="239"/>
      <c r="DBF32" s="239"/>
      <c r="DBG32" s="239"/>
      <c r="DBH32" s="239"/>
      <c r="DBI32" s="239"/>
      <c r="DBJ32" s="239"/>
      <c r="DBK32" s="239"/>
      <c r="DBL32" s="239"/>
      <c r="DBM32" s="239"/>
      <c r="DBN32" s="239"/>
      <c r="DBO32" s="239"/>
      <c r="DBP32" s="239"/>
      <c r="DBQ32" s="239"/>
      <c r="DBR32" s="239"/>
      <c r="DBS32" s="239"/>
      <c r="DBT32" s="239"/>
      <c r="DBU32" s="239"/>
      <c r="DBV32" s="239"/>
      <c r="DBW32" s="239"/>
      <c r="DBX32" s="239"/>
      <c r="DBY32" s="239"/>
      <c r="DBZ32" s="239"/>
      <c r="DCA32" s="239"/>
      <c r="DCB32" s="239"/>
      <c r="DCC32" s="239"/>
      <c r="DCD32" s="239"/>
      <c r="DCE32" s="239"/>
      <c r="DCF32" s="239"/>
      <c r="DCG32" s="239"/>
      <c r="DCH32" s="239"/>
      <c r="DCI32" s="239"/>
      <c r="DCJ32" s="239"/>
      <c r="DCK32" s="239"/>
      <c r="DCL32" s="239"/>
      <c r="DCM32" s="239"/>
      <c r="DCN32" s="239"/>
      <c r="DCO32" s="239"/>
      <c r="DCP32" s="239"/>
      <c r="DCQ32" s="239"/>
      <c r="DCR32" s="239"/>
      <c r="DCS32" s="239"/>
      <c r="DCT32" s="239"/>
      <c r="DCU32" s="239"/>
      <c r="DCV32" s="239"/>
      <c r="DCW32" s="239"/>
      <c r="DCX32" s="239"/>
      <c r="DCY32" s="239"/>
      <c r="DCZ32" s="239"/>
      <c r="DDA32" s="239"/>
      <c r="DDB32" s="239"/>
      <c r="DDC32" s="239"/>
      <c r="DDD32" s="239"/>
      <c r="DDE32" s="239"/>
      <c r="DDF32" s="239"/>
      <c r="DDG32" s="239"/>
      <c r="DDH32" s="239"/>
      <c r="DDI32" s="239"/>
      <c r="DDJ32" s="239"/>
      <c r="DDK32" s="239"/>
      <c r="DDL32" s="239"/>
      <c r="DDM32" s="239"/>
      <c r="DDN32" s="239"/>
      <c r="DDO32" s="239"/>
      <c r="DDP32" s="239"/>
      <c r="DDQ32" s="239"/>
      <c r="DDR32" s="239"/>
      <c r="DDS32" s="239"/>
      <c r="DDT32" s="239"/>
      <c r="DDU32" s="239"/>
      <c r="DDV32" s="239"/>
      <c r="DDW32" s="239"/>
      <c r="DDX32" s="239"/>
      <c r="DDY32" s="239"/>
      <c r="DDZ32" s="239"/>
      <c r="DEA32" s="239"/>
      <c r="DEB32" s="239"/>
      <c r="DEC32" s="239"/>
      <c r="DED32" s="239"/>
      <c r="DEE32" s="239"/>
      <c r="DEF32" s="239"/>
      <c r="DEG32" s="239"/>
      <c r="DEH32" s="239"/>
      <c r="DEI32" s="239"/>
      <c r="DEJ32" s="239"/>
      <c r="DEK32" s="239"/>
      <c r="DEL32" s="239"/>
      <c r="DEM32" s="239"/>
      <c r="DEN32" s="239"/>
      <c r="DEO32" s="239"/>
      <c r="DEP32" s="239"/>
      <c r="DEQ32" s="239"/>
      <c r="DER32" s="239"/>
      <c r="DES32" s="239"/>
      <c r="DET32" s="239"/>
      <c r="DEU32" s="239"/>
      <c r="DEV32" s="239"/>
      <c r="DEW32" s="239"/>
      <c r="DEX32" s="239"/>
      <c r="DEY32" s="239"/>
      <c r="DEZ32" s="239"/>
      <c r="DFA32" s="239"/>
      <c r="DFB32" s="239"/>
      <c r="DFC32" s="239"/>
      <c r="DFD32" s="239"/>
      <c r="DFE32" s="239"/>
      <c r="DFF32" s="239"/>
      <c r="DFG32" s="239"/>
      <c r="DFH32" s="239"/>
      <c r="DFI32" s="239"/>
      <c r="DFJ32" s="239"/>
      <c r="DFK32" s="239"/>
      <c r="DFL32" s="239"/>
      <c r="DFM32" s="239"/>
      <c r="DFN32" s="239"/>
      <c r="DFO32" s="239"/>
      <c r="DFP32" s="239"/>
      <c r="DFQ32" s="239"/>
      <c r="DFR32" s="239"/>
      <c r="DFS32" s="239"/>
      <c r="DFT32" s="239"/>
      <c r="DFU32" s="239"/>
      <c r="DFV32" s="239"/>
      <c r="DFW32" s="239"/>
      <c r="DFX32" s="239"/>
      <c r="DFY32" s="239"/>
      <c r="DFZ32" s="239"/>
      <c r="DGA32" s="239"/>
      <c r="DGB32" s="239"/>
      <c r="DGC32" s="239"/>
      <c r="DGD32" s="239"/>
      <c r="DGE32" s="239"/>
      <c r="DGF32" s="239"/>
      <c r="DGG32" s="239"/>
      <c r="DGH32" s="239"/>
      <c r="DGI32" s="239"/>
      <c r="DGJ32" s="239"/>
      <c r="DGK32" s="239"/>
      <c r="DGL32" s="239"/>
      <c r="DGM32" s="239"/>
      <c r="DGN32" s="239"/>
      <c r="DGO32" s="239"/>
      <c r="DGP32" s="239"/>
      <c r="DGQ32" s="239"/>
      <c r="DGR32" s="239"/>
      <c r="DGS32" s="239"/>
      <c r="DGT32" s="239"/>
      <c r="DGU32" s="239"/>
      <c r="DGV32" s="239"/>
      <c r="DGW32" s="239"/>
      <c r="DGX32" s="239"/>
      <c r="DGY32" s="239"/>
      <c r="DGZ32" s="239"/>
      <c r="DHA32" s="239"/>
      <c r="DHB32" s="239"/>
      <c r="DHC32" s="239"/>
      <c r="DHD32" s="239"/>
      <c r="DHE32" s="239"/>
      <c r="DHF32" s="239"/>
      <c r="DHG32" s="239"/>
      <c r="DHH32" s="239"/>
      <c r="DHI32" s="239"/>
      <c r="DHJ32" s="239"/>
      <c r="DHK32" s="239"/>
      <c r="DHL32" s="239"/>
      <c r="DHM32" s="239"/>
      <c r="DHN32" s="239"/>
      <c r="DHO32" s="239"/>
      <c r="DHP32" s="239"/>
      <c r="DHQ32" s="239"/>
      <c r="DHR32" s="239"/>
      <c r="DHS32" s="239"/>
      <c r="DHT32" s="239"/>
      <c r="DHU32" s="239"/>
      <c r="DHV32" s="239"/>
      <c r="DHW32" s="239"/>
      <c r="DHX32" s="239"/>
      <c r="DHY32" s="239"/>
      <c r="DHZ32" s="239"/>
      <c r="DIA32" s="239"/>
      <c r="DIB32" s="239"/>
      <c r="DIC32" s="239"/>
      <c r="DID32" s="239"/>
      <c r="DIE32" s="239"/>
      <c r="DIF32" s="239"/>
      <c r="DIG32" s="239"/>
      <c r="DIH32" s="239"/>
      <c r="DII32" s="239"/>
      <c r="DIJ32" s="239"/>
      <c r="DIK32" s="239"/>
      <c r="DIL32" s="239"/>
      <c r="DIM32" s="239"/>
      <c r="DIN32" s="239"/>
      <c r="DIO32" s="239"/>
      <c r="DIP32" s="239"/>
      <c r="DIQ32" s="239"/>
      <c r="DIR32" s="239"/>
      <c r="DIS32" s="239"/>
      <c r="DIT32" s="239"/>
      <c r="DIU32" s="239"/>
      <c r="DIV32" s="239"/>
      <c r="DIW32" s="239"/>
      <c r="DIX32" s="239"/>
      <c r="DIY32" s="239"/>
      <c r="DIZ32" s="239"/>
      <c r="DJA32" s="239"/>
      <c r="DJB32" s="239"/>
      <c r="DJC32" s="239"/>
      <c r="DJD32" s="239"/>
      <c r="DJE32" s="239"/>
      <c r="DJF32" s="239"/>
      <c r="DJG32" s="239"/>
      <c r="DJH32" s="239"/>
      <c r="DJI32" s="239"/>
      <c r="DJJ32" s="239"/>
      <c r="DJK32" s="239"/>
      <c r="DJL32" s="239"/>
      <c r="DJM32" s="239"/>
      <c r="DJN32" s="239"/>
      <c r="DJO32" s="239"/>
      <c r="DJP32" s="239"/>
      <c r="DJQ32" s="239"/>
      <c r="DJR32" s="239"/>
      <c r="DJS32" s="239"/>
      <c r="DJT32" s="239"/>
      <c r="DJU32" s="239"/>
      <c r="DJV32" s="239"/>
      <c r="DJW32" s="239"/>
      <c r="DJX32" s="239"/>
      <c r="DJY32" s="239"/>
      <c r="DJZ32" s="239"/>
      <c r="DKA32" s="239"/>
      <c r="DKB32" s="239"/>
      <c r="DKC32" s="239"/>
      <c r="DKD32" s="239"/>
      <c r="DKE32" s="239"/>
      <c r="DKF32" s="239"/>
      <c r="DKG32" s="239"/>
      <c r="DKH32" s="239"/>
      <c r="DKI32" s="239"/>
      <c r="DKJ32" s="239"/>
      <c r="DKK32" s="239"/>
      <c r="DKL32" s="239"/>
      <c r="DKM32" s="239"/>
      <c r="DKN32" s="239"/>
      <c r="DKO32" s="239"/>
      <c r="DKP32" s="239"/>
      <c r="DKQ32" s="239"/>
      <c r="DKR32" s="239"/>
      <c r="DKS32" s="239"/>
      <c r="DKT32" s="239"/>
      <c r="DKU32" s="239"/>
      <c r="DKV32" s="239"/>
      <c r="DKW32" s="239"/>
      <c r="DKX32" s="239"/>
      <c r="DKY32" s="239"/>
      <c r="DKZ32" s="239"/>
      <c r="DLA32" s="239"/>
      <c r="DLB32" s="239"/>
      <c r="DLC32" s="239"/>
      <c r="DLD32" s="239"/>
      <c r="DLE32" s="239"/>
      <c r="DLF32" s="239"/>
      <c r="DLG32" s="239"/>
      <c r="DLH32" s="239"/>
      <c r="DLI32" s="239"/>
      <c r="DLJ32" s="239"/>
      <c r="DLK32" s="239"/>
      <c r="DLL32" s="239"/>
      <c r="DLM32" s="239"/>
      <c r="DLN32" s="239"/>
      <c r="DLO32" s="239"/>
      <c r="DLP32" s="239"/>
      <c r="DLQ32" s="239"/>
      <c r="DLR32" s="239"/>
      <c r="DLS32" s="239"/>
      <c r="DLT32" s="239"/>
      <c r="DLU32" s="239"/>
      <c r="DLV32" s="239"/>
      <c r="DLW32" s="239"/>
      <c r="DLX32" s="239"/>
      <c r="DLY32" s="239"/>
      <c r="DLZ32" s="239"/>
      <c r="DMA32" s="239"/>
      <c r="DMB32" s="239"/>
      <c r="DMC32" s="239"/>
      <c r="DMD32" s="239"/>
      <c r="DME32" s="239"/>
      <c r="DMF32" s="239"/>
      <c r="DMG32" s="239"/>
      <c r="DMH32" s="239"/>
      <c r="DMI32" s="239"/>
      <c r="DMJ32" s="239"/>
      <c r="DMK32" s="239"/>
      <c r="DML32" s="239"/>
      <c r="DMM32" s="239"/>
      <c r="DMN32" s="239"/>
      <c r="DMO32" s="239"/>
      <c r="DMP32" s="239"/>
      <c r="DMQ32" s="239"/>
      <c r="DMR32" s="239"/>
      <c r="DMS32" s="239"/>
      <c r="DMT32" s="239"/>
      <c r="DMU32" s="239"/>
      <c r="DMV32" s="239"/>
      <c r="DMW32" s="239"/>
      <c r="DMX32" s="239"/>
      <c r="DMY32" s="239"/>
      <c r="DMZ32" s="239"/>
      <c r="DNA32" s="239"/>
      <c r="DNB32" s="239"/>
      <c r="DNC32" s="239"/>
      <c r="DND32" s="239"/>
      <c r="DNE32" s="239"/>
      <c r="DNF32" s="239"/>
      <c r="DNG32" s="239"/>
      <c r="DNH32" s="239"/>
      <c r="DNI32" s="239"/>
      <c r="DNJ32" s="239"/>
      <c r="DNK32" s="239"/>
      <c r="DNL32" s="239"/>
      <c r="DNM32" s="239"/>
      <c r="DNN32" s="239"/>
      <c r="DNO32" s="239"/>
      <c r="DNP32" s="239"/>
      <c r="DNQ32" s="239"/>
      <c r="DNR32" s="239"/>
      <c r="DNS32" s="239"/>
      <c r="DNT32" s="239"/>
      <c r="DNU32" s="239"/>
      <c r="DNV32" s="239"/>
      <c r="DNW32" s="239"/>
      <c r="DNX32" s="239"/>
      <c r="DNY32" s="239"/>
      <c r="DNZ32" s="239"/>
      <c r="DOA32" s="239"/>
      <c r="DOB32" s="239"/>
      <c r="DOC32" s="239"/>
      <c r="DOD32" s="239"/>
      <c r="DOE32" s="239"/>
      <c r="DOF32" s="239"/>
      <c r="DOG32" s="239"/>
      <c r="DOH32" s="239"/>
      <c r="DOI32" s="239"/>
      <c r="DOJ32" s="239"/>
      <c r="DOK32" s="239"/>
      <c r="DOL32" s="239"/>
      <c r="DOM32" s="239"/>
      <c r="DON32" s="239"/>
      <c r="DOO32" s="239"/>
      <c r="DOP32" s="239"/>
      <c r="DOQ32" s="239"/>
      <c r="DOR32" s="239"/>
      <c r="DOS32" s="239"/>
      <c r="DOT32" s="239"/>
      <c r="DOU32" s="239"/>
      <c r="DOV32" s="239"/>
      <c r="DOW32" s="239"/>
      <c r="DOX32" s="239"/>
      <c r="DOY32" s="239"/>
      <c r="DOZ32" s="239"/>
      <c r="DPA32" s="239"/>
      <c r="DPB32" s="239"/>
      <c r="DPC32" s="239"/>
      <c r="DPD32" s="239"/>
      <c r="DPE32" s="239"/>
      <c r="DPF32" s="239"/>
      <c r="DPG32" s="239"/>
      <c r="DPH32" s="239"/>
      <c r="DPI32" s="239"/>
      <c r="DPJ32" s="239"/>
      <c r="DPK32" s="239"/>
      <c r="DPL32" s="239"/>
      <c r="DPM32" s="239"/>
      <c r="DPN32" s="239"/>
      <c r="DPO32" s="239"/>
      <c r="DPP32" s="239"/>
      <c r="DPQ32" s="239"/>
      <c r="DPR32" s="239"/>
      <c r="DPS32" s="239"/>
      <c r="DPT32" s="239"/>
      <c r="DPU32" s="239"/>
      <c r="DPV32" s="239"/>
      <c r="DPW32" s="239"/>
      <c r="DPX32" s="239"/>
      <c r="DPY32" s="239"/>
      <c r="DPZ32" s="239"/>
      <c r="DQA32" s="239"/>
      <c r="DQB32" s="239"/>
      <c r="DQC32" s="239"/>
      <c r="DQD32" s="239"/>
      <c r="DQE32" s="239"/>
      <c r="DQF32" s="239"/>
      <c r="DQG32" s="239"/>
      <c r="DQH32" s="239"/>
      <c r="DQI32" s="239"/>
      <c r="DQJ32" s="239"/>
      <c r="DQK32" s="239"/>
      <c r="DQL32" s="239"/>
      <c r="DQM32" s="239"/>
      <c r="DQN32" s="239"/>
      <c r="DQO32" s="239"/>
      <c r="DQP32" s="239"/>
      <c r="DQQ32" s="239"/>
      <c r="DQR32" s="239"/>
      <c r="DQS32" s="239"/>
      <c r="DQT32" s="239"/>
      <c r="DQU32" s="239"/>
      <c r="DQV32" s="239"/>
      <c r="DQW32" s="239"/>
      <c r="DQX32" s="239"/>
      <c r="DQY32" s="239"/>
      <c r="DQZ32" s="239"/>
      <c r="DRA32" s="239"/>
      <c r="DRB32" s="239"/>
      <c r="DRC32" s="239"/>
      <c r="DRD32" s="239"/>
      <c r="DRE32" s="239"/>
      <c r="DRF32" s="239"/>
      <c r="DRG32" s="239"/>
      <c r="DRH32" s="239"/>
      <c r="DRI32" s="239"/>
      <c r="DRJ32" s="239"/>
      <c r="DRK32" s="239"/>
      <c r="DRL32" s="239"/>
      <c r="DRM32" s="239"/>
      <c r="DRN32" s="239"/>
      <c r="DRO32" s="239"/>
      <c r="DRP32" s="239"/>
      <c r="DRQ32" s="239"/>
      <c r="DRR32" s="239"/>
      <c r="DRS32" s="239"/>
      <c r="DRT32" s="239"/>
      <c r="DRU32" s="239"/>
      <c r="DRV32" s="239"/>
      <c r="DRW32" s="239"/>
      <c r="DRX32" s="239"/>
      <c r="DRY32" s="239"/>
      <c r="DRZ32" s="239"/>
      <c r="DSA32" s="239"/>
      <c r="DSB32" s="239"/>
      <c r="DSC32" s="239"/>
      <c r="DSD32" s="239"/>
      <c r="DSE32" s="239"/>
      <c r="DSF32" s="239"/>
      <c r="DSG32" s="239"/>
      <c r="DSH32" s="239"/>
      <c r="DSI32" s="239"/>
      <c r="DSJ32" s="239"/>
      <c r="DSK32" s="239"/>
      <c r="DSL32" s="239"/>
      <c r="DSM32" s="239"/>
      <c r="DSN32" s="239"/>
      <c r="DSO32" s="239"/>
      <c r="DSP32" s="239"/>
      <c r="DSQ32" s="239"/>
      <c r="DSR32" s="239"/>
      <c r="DSS32" s="239"/>
      <c r="DST32" s="239"/>
      <c r="DSU32" s="239"/>
      <c r="DSV32" s="239"/>
      <c r="DSW32" s="239"/>
      <c r="DSX32" s="239"/>
      <c r="DSY32" s="239"/>
      <c r="DSZ32" s="239"/>
      <c r="DTA32" s="239"/>
      <c r="DTB32" s="239"/>
      <c r="DTC32" s="239"/>
      <c r="DTD32" s="239"/>
      <c r="DTE32" s="239"/>
      <c r="DTF32" s="239"/>
      <c r="DTG32" s="239"/>
      <c r="DTH32" s="239"/>
      <c r="DTI32" s="239"/>
      <c r="DTJ32" s="239"/>
      <c r="DTK32" s="239"/>
      <c r="DTL32" s="239"/>
      <c r="DTM32" s="239"/>
      <c r="DTN32" s="239"/>
      <c r="DTO32" s="239"/>
      <c r="DTP32" s="239"/>
      <c r="DTQ32" s="239"/>
      <c r="DTR32" s="239"/>
      <c r="DTS32" s="239"/>
      <c r="DTT32" s="239"/>
      <c r="DTU32" s="239"/>
      <c r="DTV32" s="239"/>
      <c r="DTW32" s="239"/>
      <c r="DTX32" s="239"/>
      <c r="DTY32" s="239"/>
      <c r="DTZ32" s="239"/>
      <c r="DUA32" s="239"/>
      <c r="DUB32" s="239"/>
      <c r="DUC32" s="239"/>
      <c r="DUD32" s="239"/>
      <c r="DUE32" s="239"/>
      <c r="DUF32" s="239"/>
      <c r="DUG32" s="239"/>
      <c r="DUH32" s="239"/>
      <c r="DUI32" s="239"/>
      <c r="DUJ32" s="239"/>
      <c r="DUK32" s="239"/>
      <c r="DUL32" s="239"/>
      <c r="DUM32" s="239"/>
      <c r="DUN32" s="239"/>
      <c r="DUO32" s="239"/>
      <c r="DUP32" s="239"/>
      <c r="DUQ32" s="239"/>
      <c r="DUR32" s="239"/>
      <c r="DUS32" s="239"/>
      <c r="DUT32" s="239"/>
      <c r="DUU32" s="239"/>
      <c r="DUV32" s="239"/>
      <c r="DUW32" s="239"/>
      <c r="DUX32" s="239"/>
      <c r="DUY32" s="239"/>
      <c r="DUZ32" s="239"/>
      <c r="DVA32" s="239"/>
      <c r="DVB32" s="239"/>
      <c r="DVC32" s="239"/>
      <c r="DVD32" s="239"/>
      <c r="DVE32" s="239"/>
      <c r="DVF32" s="239"/>
      <c r="DVG32" s="239"/>
      <c r="DVH32" s="239"/>
      <c r="DVI32" s="239"/>
      <c r="DVJ32" s="239"/>
      <c r="DVK32" s="239"/>
      <c r="DVL32" s="239"/>
      <c r="DVM32" s="239"/>
      <c r="DVN32" s="239"/>
      <c r="DVO32" s="239"/>
      <c r="DVP32" s="239"/>
      <c r="DVQ32" s="239"/>
      <c r="DVR32" s="239"/>
      <c r="DVS32" s="239"/>
      <c r="DVT32" s="239"/>
      <c r="DVU32" s="239"/>
      <c r="DVV32" s="239"/>
      <c r="DVW32" s="239"/>
      <c r="DVX32" s="239"/>
      <c r="DVY32" s="239"/>
      <c r="DVZ32" s="239"/>
      <c r="DWA32" s="239"/>
      <c r="DWB32" s="239"/>
      <c r="DWC32" s="239"/>
      <c r="DWD32" s="239"/>
      <c r="DWE32" s="239"/>
      <c r="DWF32" s="239"/>
      <c r="DWG32" s="239"/>
      <c r="DWH32" s="239"/>
      <c r="DWI32" s="239"/>
      <c r="DWJ32" s="239"/>
      <c r="DWK32" s="239"/>
      <c r="DWL32" s="239"/>
      <c r="DWM32" s="239"/>
      <c r="DWN32" s="239"/>
      <c r="DWO32" s="239"/>
      <c r="DWP32" s="239"/>
      <c r="DWQ32" s="239"/>
      <c r="DWR32" s="239"/>
      <c r="DWS32" s="239"/>
      <c r="DWT32" s="239"/>
      <c r="DWU32" s="239"/>
      <c r="DWV32" s="239"/>
      <c r="DWW32" s="239"/>
      <c r="DWX32" s="239"/>
      <c r="DWY32" s="239"/>
      <c r="DWZ32" s="239"/>
      <c r="DXA32" s="239"/>
      <c r="DXB32" s="239"/>
      <c r="DXC32" s="239"/>
      <c r="DXD32" s="239"/>
      <c r="DXE32" s="239"/>
      <c r="DXF32" s="239"/>
      <c r="DXG32" s="239"/>
      <c r="DXH32" s="239"/>
      <c r="DXI32" s="239"/>
      <c r="DXJ32" s="239"/>
      <c r="DXK32" s="239"/>
      <c r="DXL32" s="239"/>
      <c r="DXM32" s="239"/>
      <c r="DXN32" s="239"/>
      <c r="DXO32" s="239"/>
      <c r="DXP32" s="239"/>
      <c r="DXQ32" s="239"/>
      <c r="DXR32" s="239"/>
      <c r="DXS32" s="239"/>
      <c r="DXT32" s="239"/>
      <c r="DXU32" s="239"/>
      <c r="DXV32" s="239"/>
      <c r="DXW32" s="239"/>
      <c r="DXX32" s="239"/>
      <c r="DXY32" s="239"/>
      <c r="DXZ32" s="239"/>
      <c r="DYA32" s="239"/>
      <c r="DYB32" s="239"/>
      <c r="DYC32" s="239"/>
      <c r="DYD32" s="239"/>
      <c r="DYE32" s="239"/>
      <c r="DYF32" s="239"/>
      <c r="DYG32" s="239"/>
      <c r="DYH32" s="239"/>
      <c r="DYI32" s="239"/>
      <c r="DYJ32" s="239"/>
      <c r="DYK32" s="239"/>
      <c r="DYL32" s="239"/>
      <c r="DYM32" s="239"/>
      <c r="DYN32" s="239"/>
      <c r="DYO32" s="239"/>
      <c r="DYP32" s="239"/>
      <c r="DYQ32" s="239"/>
      <c r="DYR32" s="239"/>
      <c r="DYS32" s="239"/>
      <c r="DYT32" s="239"/>
      <c r="DYU32" s="239"/>
      <c r="DYV32" s="239"/>
      <c r="DYW32" s="239"/>
      <c r="DYX32" s="239"/>
      <c r="DYY32" s="239"/>
      <c r="DYZ32" s="239"/>
      <c r="DZA32" s="239"/>
      <c r="DZB32" s="239"/>
      <c r="DZC32" s="239"/>
      <c r="DZD32" s="239"/>
      <c r="DZE32" s="239"/>
      <c r="DZF32" s="239"/>
      <c r="DZG32" s="239"/>
      <c r="DZH32" s="239"/>
      <c r="DZI32" s="239"/>
      <c r="DZJ32" s="239"/>
      <c r="DZK32" s="239"/>
      <c r="DZL32" s="239"/>
      <c r="DZM32" s="239"/>
      <c r="DZN32" s="239"/>
      <c r="DZO32" s="239"/>
      <c r="DZP32" s="239"/>
      <c r="DZQ32" s="239"/>
      <c r="DZR32" s="239"/>
      <c r="DZS32" s="239"/>
      <c r="DZT32" s="239"/>
      <c r="DZU32" s="239"/>
      <c r="DZV32" s="239"/>
      <c r="DZW32" s="239"/>
      <c r="DZX32" s="239"/>
      <c r="DZY32" s="239"/>
      <c r="DZZ32" s="239"/>
      <c r="EAA32" s="239"/>
      <c r="EAB32" s="239"/>
      <c r="EAC32" s="239"/>
      <c r="EAD32" s="239"/>
      <c r="EAE32" s="239"/>
      <c r="EAF32" s="239"/>
      <c r="EAG32" s="239"/>
      <c r="EAH32" s="239"/>
      <c r="EAI32" s="239"/>
      <c r="EAJ32" s="239"/>
      <c r="EAK32" s="239"/>
      <c r="EAL32" s="239"/>
      <c r="EAM32" s="239"/>
      <c r="EAN32" s="239"/>
      <c r="EAO32" s="239"/>
      <c r="EAP32" s="239"/>
      <c r="EAQ32" s="239"/>
      <c r="EAR32" s="239"/>
      <c r="EAS32" s="239"/>
      <c r="EAT32" s="239"/>
      <c r="EAU32" s="239"/>
      <c r="EAV32" s="239"/>
      <c r="EAW32" s="239"/>
      <c r="EAX32" s="239"/>
      <c r="EAY32" s="239"/>
      <c r="EAZ32" s="239"/>
      <c r="EBA32" s="239"/>
      <c r="EBB32" s="239"/>
      <c r="EBC32" s="239"/>
      <c r="EBD32" s="239"/>
      <c r="EBE32" s="239"/>
      <c r="EBF32" s="239"/>
      <c r="EBG32" s="239"/>
      <c r="EBH32" s="239"/>
      <c r="EBI32" s="239"/>
      <c r="EBJ32" s="239"/>
      <c r="EBK32" s="239"/>
      <c r="EBL32" s="239"/>
      <c r="EBM32" s="239"/>
      <c r="EBN32" s="239"/>
      <c r="EBO32" s="239"/>
      <c r="EBP32" s="239"/>
      <c r="EBQ32" s="239"/>
      <c r="EBR32" s="239"/>
      <c r="EBS32" s="239"/>
      <c r="EBT32" s="239"/>
      <c r="EBU32" s="239"/>
      <c r="EBV32" s="239"/>
      <c r="EBW32" s="239"/>
      <c r="EBX32" s="239"/>
      <c r="EBY32" s="239"/>
      <c r="EBZ32" s="239"/>
      <c r="ECA32" s="239"/>
      <c r="ECB32" s="239"/>
      <c r="ECC32" s="239"/>
      <c r="ECD32" s="239"/>
      <c r="ECE32" s="239"/>
      <c r="ECF32" s="239"/>
      <c r="ECG32" s="239"/>
      <c r="ECH32" s="239"/>
      <c r="ECI32" s="239"/>
      <c r="ECJ32" s="239"/>
      <c r="ECK32" s="239"/>
      <c r="ECL32" s="239"/>
      <c r="ECM32" s="239"/>
      <c r="ECN32" s="239"/>
      <c r="ECO32" s="239"/>
      <c r="ECP32" s="239"/>
      <c r="ECQ32" s="239"/>
      <c r="ECR32" s="239"/>
      <c r="ECS32" s="239"/>
      <c r="ECT32" s="239"/>
      <c r="ECU32" s="239"/>
      <c r="ECV32" s="239"/>
      <c r="ECW32" s="239"/>
      <c r="ECX32" s="239"/>
      <c r="ECY32" s="239"/>
      <c r="ECZ32" s="239"/>
      <c r="EDA32" s="239"/>
      <c r="EDB32" s="239"/>
      <c r="EDC32" s="239"/>
      <c r="EDD32" s="239"/>
      <c r="EDE32" s="239"/>
      <c r="EDF32" s="239"/>
      <c r="EDG32" s="239"/>
      <c r="EDH32" s="239"/>
      <c r="EDI32" s="239"/>
      <c r="EDJ32" s="239"/>
      <c r="EDK32" s="239"/>
      <c r="EDL32" s="239"/>
      <c r="EDM32" s="239"/>
      <c r="EDN32" s="239"/>
      <c r="EDO32" s="239"/>
      <c r="EDP32" s="239"/>
      <c r="EDQ32" s="239"/>
      <c r="EDR32" s="239"/>
      <c r="EDS32" s="239"/>
      <c r="EDT32" s="239"/>
      <c r="EDU32" s="239"/>
      <c r="EDV32" s="239"/>
      <c r="EDW32" s="239"/>
      <c r="EDX32" s="239"/>
      <c r="EDY32" s="239"/>
      <c r="EDZ32" s="239"/>
      <c r="EEA32" s="239"/>
      <c r="EEB32" s="239"/>
      <c r="EEC32" s="239"/>
      <c r="EED32" s="239"/>
      <c r="EEE32" s="239"/>
      <c r="EEF32" s="239"/>
      <c r="EEG32" s="239"/>
      <c r="EEH32" s="239"/>
      <c r="EEI32" s="239"/>
      <c r="EEJ32" s="239"/>
      <c r="EEK32" s="239"/>
      <c r="EEL32" s="239"/>
      <c r="EEM32" s="239"/>
      <c r="EEN32" s="239"/>
      <c r="EEO32" s="239"/>
      <c r="EEP32" s="239"/>
      <c r="EEQ32" s="239"/>
      <c r="EER32" s="239"/>
      <c r="EES32" s="239"/>
      <c r="EET32" s="239"/>
      <c r="EEU32" s="239"/>
      <c r="EEV32" s="239"/>
      <c r="EEW32" s="239"/>
      <c r="EEX32" s="239"/>
      <c r="EEY32" s="239"/>
      <c r="EEZ32" s="239"/>
      <c r="EFA32" s="239"/>
      <c r="EFB32" s="239"/>
      <c r="EFC32" s="239"/>
      <c r="EFD32" s="239"/>
      <c r="EFE32" s="239"/>
      <c r="EFF32" s="239"/>
      <c r="EFG32" s="239"/>
      <c r="EFH32" s="239"/>
      <c r="EFI32" s="239"/>
      <c r="EFJ32" s="239"/>
      <c r="EFK32" s="239"/>
      <c r="EFL32" s="239"/>
      <c r="EFM32" s="239"/>
      <c r="EFN32" s="239"/>
      <c r="EFO32" s="239"/>
      <c r="EFP32" s="239"/>
      <c r="EFQ32" s="239"/>
      <c r="EFR32" s="239"/>
      <c r="EFS32" s="239"/>
      <c r="EFT32" s="239"/>
      <c r="EFU32" s="239"/>
      <c r="EFV32" s="239"/>
      <c r="EFW32" s="239"/>
      <c r="EFX32" s="239"/>
      <c r="EFY32" s="239"/>
      <c r="EFZ32" s="239"/>
      <c r="EGA32" s="239"/>
      <c r="EGB32" s="239"/>
      <c r="EGC32" s="239"/>
      <c r="EGD32" s="239"/>
      <c r="EGE32" s="239"/>
      <c r="EGF32" s="239"/>
      <c r="EGG32" s="239"/>
      <c r="EGH32" s="239"/>
      <c r="EGI32" s="239"/>
      <c r="EGJ32" s="239"/>
      <c r="EGK32" s="239"/>
      <c r="EGL32" s="239"/>
      <c r="EGM32" s="239"/>
      <c r="EGN32" s="239"/>
      <c r="EGO32" s="239"/>
      <c r="EGP32" s="239"/>
      <c r="EGQ32" s="239"/>
      <c r="EGR32" s="239"/>
      <c r="EGS32" s="239"/>
      <c r="EGT32" s="239"/>
      <c r="EGU32" s="239"/>
      <c r="EGV32" s="239"/>
      <c r="EGW32" s="239"/>
      <c r="EGX32" s="239"/>
      <c r="EGY32" s="239"/>
      <c r="EGZ32" s="239"/>
      <c r="EHA32" s="239"/>
      <c r="EHB32" s="239"/>
      <c r="EHC32" s="239"/>
      <c r="EHD32" s="239"/>
      <c r="EHE32" s="239"/>
      <c r="EHF32" s="239"/>
      <c r="EHG32" s="239"/>
      <c r="EHH32" s="239"/>
      <c r="EHI32" s="239"/>
      <c r="EHJ32" s="239"/>
      <c r="EHK32" s="239"/>
      <c r="EHL32" s="239"/>
      <c r="EHM32" s="239"/>
      <c r="EHN32" s="239"/>
      <c r="EHO32" s="239"/>
      <c r="EHP32" s="239"/>
      <c r="EHQ32" s="239"/>
      <c r="EHR32" s="239"/>
      <c r="EHS32" s="239"/>
      <c r="EHT32" s="239"/>
      <c r="EHU32" s="239"/>
      <c r="EHV32" s="239"/>
      <c r="EHW32" s="239"/>
      <c r="EHX32" s="239"/>
      <c r="EHY32" s="239"/>
      <c r="EHZ32" s="239"/>
      <c r="EIA32" s="239"/>
      <c r="EIB32" s="239"/>
      <c r="EIC32" s="239"/>
      <c r="EID32" s="239"/>
      <c r="EIE32" s="239"/>
      <c r="EIF32" s="239"/>
      <c r="EIG32" s="239"/>
      <c r="EIH32" s="239"/>
      <c r="EII32" s="239"/>
      <c r="EIJ32" s="239"/>
      <c r="EIK32" s="239"/>
      <c r="EIL32" s="239"/>
      <c r="EIM32" s="239"/>
      <c r="EIN32" s="239"/>
      <c r="EIO32" s="239"/>
      <c r="EIP32" s="239"/>
      <c r="EIQ32" s="239"/>
      <c r="EIR32" s="239"/>
      <c r="EIS32" s="239"/>
      <c r="EIT32" s="239"/>
      <c r="EIU32" s="239"/>
      <c r="EIV32" s="239"/>
      <c r="EIW32" s="239"/>
      <c r="EIX32" s="239"/>
      <c r="EIY32" s="239"/>
      <c r="EIZ32" s="239"/>
      <c r="EJA32" s="239"/>
      <c r="EJB32" s="239"/>
      <c r="EJC32" s="239"/>
      <c r="EJD32" s="239"/>
      <c r="EJE32" s="239"/>
      <c r="EJF32" s="239"/>
      <c r="EJG32" s="239"/>
      <c r="EJH32" s="239"/>
      <c r="EJI32" s="239"/>
      <c r="EJJ32" s="239"/>
      <c r="EJK32" s="239"/>
      <c r="EJL32" s="239"/>
      <c r="EJM32" s="239"/>
      <c r="EJN32" s="239"/>
      <c r="EJO32" s="239"/>
      <c r="EJP32" s="239"/>
      <c r="EJQ32" s="239"/>
      <c r="EJR32" s="239"/>
      <c r="EJS32" s="239"/>
      <c r="EJT32" s="239"/>
      <c r="EJU32" s="239"/>
      <c r="EJV32" s="239"/>
      <c r="EJW32" s="239"/>
      <c r="EJX32" s="239"/>
      <c r="EJY32" s="239"/>
      <c r="EJZ32" s="239"/>
      <c r="EKA32" s="239"/>
      <c r="EKB32" s="239"/>
      <c r="EKC32" s="239"/>
      <c r="EKD32" s="239"/>
      <c r="EKE32" s="239"/>
      <c r="EKF32" s="239"/>
      <c r="EKG32" s="239"/>
      <c r="EKH32" s="239"/>
      <c r="EKI32" s="239"/>
      <c r="EKJ32" s="239"/>
      <c r="EKK32" s="239"/>
      <c r="EKL32" s="239"/>
      <c r="EKM32" s="239"/>
      <c r="EKN32" s="239"/>
      <c r="EKO32" s="239"/>
      <c r="EKP32" s="239"/>
      <c r="EKQ32" s="239"/>
      <c r="EKR32" s="239"/>
      <c r="EKS32" s="239"/>
      <c r="EKT32" s="239"/>
      <c r="EKU32" s="239"/>
      <c r="EKV32" s="239"/>
      <c r="EKW32" s="239"/>
      <c r="EKX32" s="239"/>
      <c r="EKY32" s="239"/>
      <c r="EKZ32" s="239"/>
      <c r="ELA32" s="239"/>
      <c r="ELB32" s="239"/>
      <c r="ELC32" s="239"/>
      <c r="ELD32" s="239"/>
      <c r="ELE32" s="239"/>
      <c r="ELF32" s="239"/>
      <c r="ELG32" s="239"/>
      <c r="ELH32" s="239"/>
      <c r="ELI32" s="239"/>
      <c r="ELJ32" s="239"/>
      <c r="ELK32" s="239"/>
      <c r="ELL32" s="239"/>
      <c r="ELM32" s="239"/>
      <c r="ELN32" s="239"/>
      <c r="ELO32" s="239"/>
      <c r="ELP32" s="239"/>
      <c r="ELQ32" s="239"/>
      <c r="ELR32" s="239"/>
      <c r="ELS32" s="239"/>
      <c r="ELT32" s="239"/>
      <c r="ELU32" s="239"/>
      <c r="ELV32" s="239"/>
      <c r="ELW32" s="239"/>
      <c r="ELX32" s="239"/>
      <c r="ELY32" s="239"/>
      <c r="ELZ32" s="239"/>
      <c r="EMA32" s="239"/>
      <c r="EMB32" s="239"/>
      <c r="EMC32" s="239"/>
      <c r="EMD32" s="239"/>
      <c r="EME32" s="239"/>
      <c r="EMF32" s="239"/>
      <c r="EMG32" s="239"/>
      <c r="EMH32" s="239"/>
      <c r="EMI32" s="239"/>
      <c r="EMJ32" s="239"/>
      <c r="EMK32" s="239"/>
      <c r="EML32" s="239"/>
      <c r="EMM32" s="239"/>
      <c r="EMN32" s="239"/>
      <c r="EMO32" s="239"/>
      <c r="EMP32" s="239"/>
      <c r="EMQ32" s="239"/>
      <c r="EMR32" s="239"/>
      <c r="EMS32" s="239"/>
      <c r="EMT32" s="239"/>
      <c r="EMU32" s="239"/>
      <c r="EMV32" s="239"/>
      <c r="EMW32" s="239"/>
      <c r="EMX32" s="239"/>
      <c r="EMY32" s="239"/>
      <c r="EMZ32" s="239"/>
      <c r="ENA32" s="239"/>
      <c r="ENB32" s="239"/>
      <c r="ENC32" s="239"/>
      <c r="END32" s="239"/>
      <c r="ENE32" s="239"/>
      <c r="ENF32" s="239"/>
      <c r="ENG32" s="239"/>
      <c r="ENH32" s="239"/>
      <c r="ENI32" s="239"/>
      <c r="ENJ32" s="239"/>
      <c r="ENK32" s="239"/>
      <c r="ENL32" s="239"/>
      <c r="ENM32" s="239"/>
      <c r="ENN32" s="239"/>
      <c r="ENO32" s="239"/>
      <c r="ENP32" s="239"/>
      <c r="ENQ32" s="239"/>
      <c r="ENR32" s="239"/>
      <c r="ENS32" s="239"/>
      <c r="ENT32" s="239"/>
      <c r="ENU32" s="239"/>
      <c r="ENV32" s="239"/>
      <c r="ENW32" s="239"/>
      <c r="ENX32" s="239"/>
      <c r="ENY32" s="239"/>
      <c r="ENZ32" s="239"/>
      <c r="EOA32" s="239"/>
      <c r="EOB32" s="239"/>
      <c r="EOC32" s="239"/>
      <c r="EOD32" s="239"/>
      <c r="EOE32" s="239"/>
      <c r="EOF32" s="239"/>
      <c r="EOG32" s="239"/>
      <c r="EOH32" s="239"/>
      <c r="EOI32" s="239"/>
      <c r="EOJ32" s="239"/>
      <c r="EOK32" s="239"/>
      <c r="EOL32" s="239"/>
      <c r="EOM32" s="239"/>
      <c r="EON32" s="239"/>
      <c r="EOO32" s="239"/>
      <c r="EOP32" s="239"/>
      <c r="EOQ32" s="239"/>
      <c r="EOR32" s="239"/>
      <c r="EOS32" s="239"/>
      <c r="EOT32" s="239"/>
      <c r="EOU32" s="239"/>
      <c r="EOV32" s="239"/>
      <c r="EOW32" s="239"/>
      <c r="EOX32" s="239"/>
      <c r="EOY32" s="239"/>
      <c r="EOZ32" s="239"/>
      <c r="EPA32" s="239"/>
      <c r="EPB32" s="239"/>
      <c r="EPC32" s="239"/>
      <c r="EPD32" s="239"/>
      <c r="EPE32" s="239"/>
      <c r="EPF32" s="239"/>
      <c r="EPG32" s="239"/>
      <c r="EPH32" s="239"/>
      <c r="EPI32" s="239"/>
      <c r="EPJ32" s="239"/>
      <c r="EPK32" s="239"/>
      <c r="EPL32" s="239"/>
      <c r="EPM32" s="239"/>
      <c r="EPN32" s="239"/>
      <c r="EPO32" s="239"/>
      <c r="EPP32" s="239"/>
      <c r="EPQ32" s="239"/>
      <c r="EPR32" s="239"/>
      <c r="EPS32" s="239"/>
      <c r="EPT32" s="239"/>
      <c r="EPU32" s="239"/>
      <c r="EPV32" s="239"/>
      <c r="EPW32" s="239"/>
      <c r="EPX32" s="239"/>
      <c r="EPY32" s="239"/>
      <c r="EPZ32" s="239"/>
      <c r="EQA32" s="239"/>
      <c r="EQB32" s="239"/>
      <c r="EQC32" s="239"/>
      <c r="EQD32" s="239"/>
      <c r="EQE32" s="239"/>
      <c r="EQF32" s="239"/>
      <c r="EQG32" s="239"/>
      <c r="EQH32" s="239"/>
      <c r="EQI32" s="239"/>
      <c r="EQJ32" s="239"/>
      <c r="EQK32" s="239"/>
      <c r="EQL32" s="239"/>
      <c r="EQM32" s="239"/>
      <c r="EQN32" s="239"/>
      <c r="EQO32" s="239"/>
      <c r="EQP32" s="239"/>
      <c r="EQQ32" s="239"/>
      <c r="EQR32" s="239"/>
      <c r="EQS32" s="239"/>
      <c r="EQT32" s="239"/>
      <c r="EQU32" s="239"/>
      <c r="EQV32" s="239"/>
      <c r="EQW32" s="239"/>
      <c r="EQX32" s="239"/>
      <c r="EQY32" s="239"/>
      <c r="EQZ32" s="239"/>
      <c r="ERA32" s="239"/>
      <c r="ERB32" s="239"/>
      <c r="ERC32" s="239"/>
      <c r="ERD32" s="239"/>
      <c r="ERE32" s="239"/>
      <c r="ERF32" s="239"/>
      <c r="ERG32" s="239"/>
      <c r="ERH32" s="239"/>
      <c r="ERI32" s="239"/>
      <c r="ERJ32" s="239"/>
      <c r="ERK32" s="239"/>
      <c r="ERL32" s="239"/>
      <c r="ERM32" s="239"/>
      <c r="ERN32" s="239"/>
      <c r="ERO32" s="239"/>
      <c r="ERP32" s="239"/>
      <c r="ERQ32" s="239"/>
      <c r="ERR32" s="239"/>
      <c r="ERS32" s="239"/>
      <c r="ERT32" s="239"/>
      <c r="ERU32" s="239"/>
      <c r="ERV32" s="239"/>
      <c r="ERW32" s="239"/>
      <c r="ERX32" s="239"/>
      <c r="ERY32" s="239"/>
      <c r="ERZ32" s="239"/>
      <c r="ESA32" s="239"/>
      <c r="ESB32" s="239"/>
      <c r="ESC32" s="239"/>
      <c r="ESD32" s="239"/>
      <c r="ESE32" s="239"/>
      <c r="ESF32" s="239"/>
      <c r="ESG32" s="239"/>
      <c r="ESH32" s="239"/>
      <c r="ESI32" s="239"/>
      <c r="ESJ32" s="239"/>
      <c r="ESK32" s="239"/>
      <c r="ESL32" s="239"/>
      <c r="ESM32" s="239"/>
      <c r="ESN32" s="239"/>
      <c r="ESO32" s="239"/>
      <c r="ESP32" s="239"/>
      <c r="ESQ32" s="239"/>
      <c r="ESR32" s="239"/>
      <c r="ESS32" s="239"/>
      <c r="EST32" s="239"/>
      <c r="ESU32" s="239"/>
      <c r="ESV32" s="239"/>
      <c r="ESW32" s="239"/>
      <c r="ESX32" s="239"/>
      <c r="ESY32" s="239"/>
      <c r="ESZ32" s="239"/>
      <c r="ETA32" s="239"/>
      <c r="ETB32" s="239"/>
      <c r="ETC32" s="239"/>
      <c r="ETD32" s="239"/>
      <c r="ETE32" s="239"/>
      <c r="ETF32" s="239"/>
      <c r="ETG32" s="239"/>
      <c r="ETH32" s="239"/>
      <c r="ETI32" s="239"/>
      <c r="ETJ32" s="239"/>
      <c r="ETK32" s="239"/>
      <c r="ETL32" s="239"/>
      <c r="ETM32" s="239"/>
      <c r="ETN32" s="239"/>
      <c r="ETO32" s="239"/>
      <c r="ETP32" s="239"/>
      <c r="ETQ32" s="239"/>
      <c r="ETR32" s="239"/>
      <c r="ETS32" s="239"/>
      <c r="ETT32" s="239"/>
      <c r="ETU32" s="239"/>
      <c r="ETV32" s="239"/>
      <c r="ETW32" s="239"/>
      <c r="ETX32" s="239"/>
      <c r="ETY32" s="239"/>
      <c r="ETZ32" s="239"/>
      <c r="EUA32" s="239"/>
      <c r="EUB32" s="239"/>
      <c r="EUC32" s="239"/>
      <c r="EUD32" s="239"/>
      <c r="EUE32" s="239"/>
      <c r="EUF32" s="239"/>
      <c r="EUG32" s="239"/>
      <c r="EUH32" s="239"/>
      <c r="EUI32" s="239"/>
      <c r="EUJ32" s="239"/>
      <c r="EUK32" s="239"/>
      <c r="EUL32" s="239"/>
      <c r="EUM32" s="239"/>
      <c r="EUN32" s="239"/>
      <c r="EUO32" s="239"/>
      <c r="EUP32" s="239"/>
      <c r="EUQ32" s="239"/>
      <c r="EUR32" s="239"/>
      <c r="EUS32" s="239"/>
      <c r="EUT32" s="239"/>
      <c r="EUU32" s="239"/>
      <c r="EUV32" s="239"/>
      <c r="EUW32" s="239"/>
      <c r="EUX32" s="239"/>
      <c r="EUY32" s="239"/>
      <c r="EUZ32" s="239"/>
      <c r="EVA32" s="239"/>
      <c r="EVB32" s="239"/>
      <c r="EVC32" s="239"/>
      <c r="EVD32" s="239"/>
      <c r="EVE32" s="239"/>
      <c r="EVF32" s="239"/>
      <c r="EVG32" s="239"/>
      <c r="EVH32" s="239"/>
      <c r="EVI32" s="239"/>
      <c r="EVJ32" s="239"/>
      <c r="EVK32" s="239"/>
      <c r="EVL32" s="239"/>
      <c r="EVM32" s="239"/>
      <c r="EVN32" s="239"/>
      <c r="EVO32" s="239"/>
      <c r="EVP32" s="239"/>
      <c r="EVQ32" s="239"/>
      <c r="EVR32" s="239"/>
      <c r="EVS32" s="239"/>
      <c r="EVT32" s="239"/>
      <c r="EVU32" s="239"/>
      <c r="EVV32" s="239"/>
      <c r="EVW32" s="239"/>
      <c r="EVX32" s="239"/>
      <c r="EVY32" s="239"/>
      <c r="EVZ32" s="239"/>
      <c r="EWA32" s="239"/>
      <c r="EWB32" s="239"/>
      <c r="EWC32" s="239"/>
      <c r="EWD32" s="239"/>
      <c r="EWE32" s="239"/>
      <c r="EWF32" s="239"/>
      <c r="EWG32" s="239"/>
      <c r="EWH32" s="239"/>
      <c r="EWI32" s="239"/>
      <c r="EWJ32" s="239"/>
      <c r="EWK32" s="239"/>
      <c r="EWL32" s="239"/>
      <c r="EWM32" s="239"/>
      <c r="EWN32" s="239"/>
      <c r="EWO32" s="239"/>
      <c r="EWP32" s="239"/>
      <c r="EWQ32" s="239"/>
      <c r="EWR32" s="239"/>
      <c r="EWS32" s="239"/>
      <c r="EWT32" s="239"/>
      <c r="EWU32" s="239"/>
      <c r="EWV32" s="239"/>
      <c r="EWW32" s="239"/>
      <c r="EWX32" s="239"/>
      <c r="EWY32" s="239"/>
      <c r="EWZ32" s="239"/>
      <c r="EXA32" s="239"/>
      <c r="EXB32" s="239"/>
      <c r="EXC32" s="239"/>
      <c r="EXD32" s="239"/>
      <c r="EXE32" s="239"/>
      <c r="EXF32" s="239"/>
      <c r="EXG32" s="239"/>
      <c r="EXH32" s="239"/>
      <c r="EXI32" s="239"/>
      <c r="EXJ32" s="239"/>
      <c r="EXK32" s="239"/>
      <c r="EXL32" s="239"/>
      <c r="EXM32" s="239"/>
      <c r="EXN32" s="239"/>
      <c r="EXO32" s="239"/>
      <c r="EXP32" s="239"/>
      <c r="EXQ32" s="239"/>
      <c r="EXR32" s="239"/>
      <c r="EXS32" s="239"/>
      <c r="EXT32" s="239"/>
      <c r="EXU32" s="239"/>
      <c r="EXV32" s="239"/>
      <c r="EXW32" s="239"/>
      <c r="EXX32" s="239"/>
      <c r="EXY32" s="239"/>
      <c r="EXZ32" s="239"/>
      <c r="EYA32" s="239"/>
      <c r="EYB32" s="239"/>
      <c r="EYC32" s="239"/>
      <c r="EYD32" s="239"/>
      <c r="EYE32" s="239"/>
      <c r="EYF32" s="239"/>
      <c r="EYG32" s="239"/>
      <c r="EYH32" s="239"/>
      <c r="EYI32" s="239"/>
      <c r="EYJ32" s="239"/>
      <c r="EYK32" s="239"/>
      <c r="EYL32" s="239"/>
      <c r="EYM32" s="239"/>
      <c r="EYN32" s="239"/>
      <c r="EYO32" s="239"/>
      <c r="EYP32" s="239"/>
      <c r="EYQ32" s="239"/>
      <c r="EYR32" s="239"/>
      <c r="EYS32" s="239"/>
      <c r="EYT32" s="239"/>
      <c r="EYU32" s="239"/>
      <c r="EYV32" s="239"/>
      <c r="EYW32" s="239"/>
      <c r="EYX32" s="239"/>
      <c r="EYY32" s="239"/>
      <c r="EYZ32" s="239"/>
      <c r="EZA32" s="239"/>
      <c r="EZB32" s="239"/>
      <c r="EZC32" s="239"/>
      <c r="EZD32" s="239"/>
      <c r="EZE32" s="239"/>
      <c r="EZF32" s="239"/>
      <c r="EZG32" s="239"/>
      <c r="EZH32" s="239"/>
      <c r="EZI32" s="239"/>
      <c r="EZJ32" s="239"/>
      <c r="EZK32" s="239"/>
      <c r="EZL32" s="239"/>
      <c r="EZM32" s="239"/>
      <c r="EZN32" s="239"/>
      <c r="EZO32" s="239"/>
      <c r="EZP32" s="239"/>
      <c r="EZQ32" s="239"/>
      <c r="EZR32" s="239"/>
      <c r="EZS32" s="239"/>
      <c r="EZT32" s="239"/>
      <c r="EZU32" s="239"/>
      <c r="EZV32" s="239"/>
      <c r="EZW32" s="239"/>
      <c r="EZX32" s="239"/>
      <c r="EZY32" s="239"/>
      <c r="EZZ32" s="239"/>
      <c r="FAA32" s="239"/>
      <c r="FAB32" s="239"/>
      <c r="FAC32" s="239"/>
      <c r="FAD32" s="239"/>
      <c r="FAE32" s="239"/>
      <c r="FAF32" s="239"/>
      <c r="FAG32" s="239"/>
      <c r="FAH32" s="239"/>
      <c r="FAI32" s="239"/>
      <c r="FAJ32" s="239"/>
      <c r="FAK32" s="239"/>
      <c r="FAL32" s="239"/>
      <c r="FAM32" s="239"/>
      <c r="FAN32" s="239"/>
      <c r="FAO32" s="239"/>
      <c r="FAP32" s="239"/>
      <c r="FAQ32" s="239"/>
      <c r="FAR32" s="239"/>
      <c r="FAS32" s="239"/>
      <c r="FAT32" s="239"/>
      <c r="FAU32" s="239"/>
      <c r="FAV32" s="239"/>
      <c r="FAW32" s="239"/>
      <c r="FAX32" s="239"/>
      <c r="FAY32" s="239"/>
      <c r="FAZ32" s="239"/>
      <c r="FBA32" s="239"/>
      <c r="FBB32" s="239"/>
      <c r="FBC32" s="239"/>
      <c r="FBD32" s="239"/>
      <c r="FBE32" s="239"/>
      <c r="FBF32" s="239"/>
      <c r="FBG32" s="239"/>
      <c r="FBH32" s="239"/>
      <c r="FBI32" s="239"/>
      <c r="FBJ32" s="239"/>
      <c r="FBK32" s="239"/>
      <c r="FBL32" s="239"/>
      <c r="FBM32" s="239"/>
      <c r="FBN32" s="239"/>
      <c r="FBO32" s="239"/>
      <c r="FBP32" s="239"/>
      <c r="FBQ32" s="239"/>
      <c r="FBR32" s="239"/>
      <c r="FBS32" s="239"/>
      <c r="FBT32" s="239"/>
      <c r="FBU32" s="239"/>
      <c r="FBV32" s="239"/>
      <c r="FBW32" s="239"/>
      <c r="FBX32" s="239"/>
      <c r="FBY32" s="239"/>
      <c r="FBZ32" s="239"/>
      <c r="FCA32" s="239"/>
      <c r="FCB32" s="239"/>
      <c r="FCC32" s="239"/>
      <c r="FCD32" s="239"/>
      <c r="FCE32" s="239"/>
      <c r="FCF32" s="239"/>
      <c r="FCG32" s="239"/>
      <c r="FCH32" s="239"/>
      <c r="FCI32" s="239"/>
      <c r="FCJ32" s="239"/>
      <c r="FCK32" s="239"/>
      <c r="FCL32" s="239"/>
      <c r="FCM32" s="239"/>
      <c r="FCN32" s="239"/>
      <c r="FCO32" s="239"/>
      <c r="FCP32" s="239"/>
      <c r="FCQ32" s="239"/>
      <c r="FCR32" s="239"/>
      <c r="FCS32" s="239"/>
      <c r="FCT32" s="239"/>
      <c r="FCU32" s="239"/>
      <c r="FCV32" s="239"/>
      <c r="FCW32" s="239"/>
      <c r="FCX32" s="239"/>
      <c r="FCY32" s="239"/>
      <c r="FCZ32" s="239"/>
      <c r="FDA32" s="239"/>
      <c r="FDB32" s="239"/>
      <c r="FDC32" s="239"/>
      <c r="FDD32" s="239"/>
      <c r="FDE32" s="239"/>
      <c r="FDF32" s="239"/>
      <c r="FDG32" s="239"/>
      <c r="FDH32" s="239"/>
      <c r="FDI32" s="239"/>
      <c r="FDJ32" s="239"/>
      <c r="FDK32" s="239"/>
      <c r="FDL32" s="239"/>
      <c r="FDM32" s="239"/>
      <c r="FDN32" s="239"/>
      <c r="FDO32" s="239"/>
      <c r="FDP32" s="239"/>
      <c r="FDQ32" s="239"/>
      <c r="FDR32" s="239"/>
      <c r="FDS32" s="239"/>
      <c r="FDT32" s="239"/>
      <c r="FDU32" s="239"/>
      <c r="FDV32" s="239"/>
      <c r="FDW32" s="239"/>
      <c r="FDX32" s="239"/>
      <c r="FDY32" s="239"/>
      <c r="FDZ32" s="239"/>
      <c r="FEA32" s="239"/>
      <c r="FEB32" s="239"/>
      <c r="FEC32" s="239"/>
      <c r="FED32" s="239"/>
      <c r="FEE32" s="239"/>
      <c r="FEF32" s="239"/>
      <c r="FEG32" s="239"/>
      <c r="FEH32" s="239"/>
      <c r="FEI32" s="239"/>
      <c r="FEJ32" s="239"/>
      <c r="FEK32" s="239"/>
      <c r="FEL32" s="239"/>
      <c r="FEM32" s="239"/>
      <c r="FEN32" s="239"/>
      <c r="FEO32" s="239"/>
      <c r="FEP32" s="239"/>
      <c r="FEQ32" s="239"/>
      <c r="FER32" s="239"/>
      <c r="FES32" s="239"/>
      <c r="FET32" s="239"/>
      <c r="FEU32" s="239"/>
      <c r="FEV32" s="239"/>
      <c r="FEW32" s="239"/>
      <c r="FEX32" s="239"/>
      <c r="FEY32" s="239"/>
      <c r="FEZ32" s="239"/>
      <c r="FFA32" s="239"/>
      <c r="FFB32" s="239"/>
      <c r="FFC32" s="239"/>
      <c r="FFD32" s="239"/>
      <c r="FFE32" s="239"/>
      <c r="FFF32" s="239"/>
      <c r="FFG32" s="239"/>
      <c r="FFH32" s="239"/>
      <c r="FFI32" s="239"/>
      <c r="FFJ32" s="239"/>
      <c r="FFK32" s="239"/>
      <c r="FFL32" s="239"/>
      <c r="FFM32" s="239"/>
      <c r="FFN32" s="239"/>
      <c r="FFO32" s="239"/>
      <c r="FFP32" s="239"/>
      <c r="FFQ32" s="239"/>
      <c r="FFR32" s="239"/>
      <c r="FFS32" s="239"/>
      <c r="FFT32" s="239"/>
      <c r="FFU32" s="239"/>
      <c r="FFV32" s="239"/>
      <c r="FFW32" s="239"/>
      <c r="FFX32" s="239"/>
      <c r="FFY32" s="239"/>
      <c r="FFZ32" s="239"/>
      <c r="FGA32" s="239"/>
      <c r="FGB32" s="239"/>
      <c r="FGC32" s="239"/>
      <c r="FGD32" s="239"/>
      <c r="FGE32" s="239"/>
      <c r="FGF32" s="239"/>
      <c r="FGG32" s="239"/>
      <c r="FGH32" s="239"/>
      <c r="FGI32" s="239"/>
      <c r="FGJ32" s="239"/>
      <c r="FGK32" s="239"/>
      <c r="FGL32" s="239"/>
      <c r="FGM32" s="239"/>
      <c r="FGN32" s="239"/>
      <c r="FGO32" s="239"/>
      <c r="FGP32" s="239"/>
      <c r="FGQ32" s="239"/>
      <c r="FGR32" s="239"/>
      <c r="FGS32" s="239"/>
      <c r="FGT32" s="239"/>
      <c r="FGU32" s="239"/>
      <c r="FGV32" s="239"/>
      <c r="FGW32" s="239"/>
      <c r="FGX32" s="239"/>
      <c r="FGY32" s="239"/>
      <c r="FGZ32" s="239"/>
      <c r="FHA32" s="239"/>
      <c r="FHB32" s="239"/>
      <c r="FHC32" s="239"/>
      <c r="FHD32" s="239"/>
      <c r="FHE32" s="239"/>
      <c r="FHF32" s="239"/>
      <c r="FHG32" s="239"/>
      <c r="FHH32" s="239"/>
      <c r="FHI32" s="239"/>
      <c r="FHJ32" s="239"/>
      <c r="FHK32" s="239"/>
      <c r="FHL32" s="239"/>
      <c r="FHM32" s="239"/>
      <c r="FHN32" s="239"/>
      <c r="FHO32" s="239"/>
      <c r="FHP32" s="239"/>
      <c r="FHQ32" s="239"/>
      <c r="FHR32" s="239"/>
      <c r="FHS32" s="239"/>
      <c r="FHT32" s="239"/>
      <c r="FHU32" s="239"/>
      <c r="FHV32" s="239"/>
      <c r="FHW32" s="239"/>
      <c r="FHX32" s="239"/>
      <c r="FHY32" s="239"/>
      <c r="FHZ32" s="239"/>
      <c r="FIA32" s="239"/>
      <c r="FIB32" s="239"/>
      <c r="FIC32" s="239"/>
      <c r="FID32" s="239"/>
      <c r="FIE32" s="239"/>
      <c r="FIF32" s="239"/>
      <c r="FIG32" s="239"/>
      <c r="FIH32" s="239"/>
      <c r="FII32" s="239"/>
      <c r="FIJ32" s="239"/>
      <c r="FIK32" s="239"/>
      <c r="FIL32" s="239"/>
      <c r="FIM32" s="239"/>
      <c r="FIN32" s="239"/>
      <c r="FIO32" s="239"/>
      <c r="FIP32" s="239"/>
      <c r="FIQ32" s="239"/>
      <c r="FIR32" s="239"/>
      <c r="FIS32" s="239"/>
      <c r="FIT32" s="239"/>
      <c r="FIU32" s="239"/>
      <c r="FIV32" s="239"/>
      <c r="FIW32" s="239"/>
      <c r="FIX32" s="239"/>
      <c r="FIY32" s="239"/>
      <c r="FIZ32" s="239"/>
      <c r="FJA32" s="239"/>
      <c r="FJB32" s="239"/>
      <c r="FJC32" s="239"/>
      <c r="FJD32" s="239"/>
      <c r="FJE32" s="239"/>
      <c r="FJF32" s="239"/>
      <c r="FJG32" s="239"/>
      <c r="FJH32" s="239"/>
      <c r="FJI32" s="239"/>
      <c r="FJJ32" s="239"/>
      <c r="FJK32" s="239"/>
      <c r="FJL32" s="239"/>
      <c r="FJM32" s="239"/>
      <c r="FJN32" s="239"/>
      <c r="FJO32" s="239"/>
      <c r="FJP32" s="239"/>
      <c r="FJQ32" s="239"/>
      <c r="FJR32" s="239"/>
      <c r="FJS32" s="239"/>
      <c r="FJT32" s="239"/>
      <c r="FJU32" s="239"/>
      <c r="FJV32" s="239"/>
      <c r="FJW32" s="239"/>
      <c r="FJX32" s="239"/>
      <c r="FJY32" s="239"/>
      <c r="FJZ32" s="239"/>
      <c r="FKA32" s="239"/>
      <c r="FKB32" s="239"/>
      <c r="FKC32" s="239"/>
      <c r="FKD32" s="239"/>
      <c r="FKE32" s="239"/>
      <c r="FKF32" s="239"/>
      <c r="FKG32" s="239"/>
      <c r="FKH32" s="239"/>
      <c r="FKI32" s="239"/>
      <c r="FKJ32" s="239"/>
      <c r="FKK32" s="239"/>
      <c r="FKL32" s="239"/>
      <c r="FKM32" s="239"/>
      <c r="FKN32" s="239"/>
      <c r="FKO32" s="239"/>
      <c r="FKP32" s="239"/>
      <c r="FKQ32" s="239"/>
      <c r="FKR32" s="239"/>
      <c r="FKS32" s="239"/>
      <c r="FKT32" s="239"/>
      <c r="FKU32" s="239"/>
      <c r="FKV32" s="239"/>
      <c r="FKW32" s="239"/>
      <c r="FKX32" s="239"/>
      <c r="FKY32" s="239"/>
      <c r="FKZ32" s="239"/>
      <c r="FLA32" s="239"/>
      <c r="FLB32" s="239"/>
      <c r="FLC32" s="239"/>
      <c r="FLD32" s="239"/>
      <c r="FLE32" s="239"/>
      <c r="FLF32" s="239"/>
      <c r="FLG32" s="239"/>
      <c r="FLH32" s="239"/>
      <c r="FLI32" s="239"/>
      <c r="FLJ32" s="239"/>
      <c r="FLK32" s="239"/>
      <c r="FLL32" s="239"/>
      <c r="FLM32" s="239"/>
      <c r="FLN32" s="239"/>
      <c r="FLO32" s="239"/>
      <c r="FLP32" s="239"/>
      <c r="FLQ32" s="239"/>
      <c r="FLR32" s="239"/>
      <c r="FLS32" s="239"/>
      <c r="FLT32" s="239"/>
      <c r="FLU32" s="239"/>
      <c r="FLV32" s="239"/>
      <c r="FLW32" s="239"/>
      <c r="FLX32" s="239"/>
      <c r="FLY32" s="239"/>
      <c r="FLZ32" s="239"/>
      <c r="FMA32" s="239"/>
      <c r="FMB32" s="239"/>
      <c r="FMC32" s="239"/>
      <c r="FMD32" s="239"/>
      <c r="FME32" s="239"/>
      <c r="FMF32" s="239"/>
      <c r="FMG32" s="239"/>
      <c r="FMH32" s="239"/>
      <c r="FMI32" s="239"/>
      <c r="FMJ32" s="239"/>
      <c r="FMK32" s="239"/>
      <c r="FML32" s="239"/>
      <c r="FMM32" s="239"/>
      <c r="FMN32" s="239"/>
      <c r="FMO32" s="239"/>
      <c r="FMP32" s="239"/>
      <c r="FMQ32" s="239"/>
      <c r="FMR32" s="239"/>
      <c r="FMS32" s="239"/>
      <c r="FMT32" s="239"/>
      <c r="FMU32" s="239"/>
      <c r="FMV32" s="239"/>
      <c r="FMW32" s="239"/>
      <c r="FMX32" s="239"/>
      <c r="FMY32" s="239"/>
      <c r="FMZ32" s="239"/>
      <c r="FNA32" s="239"/>
      <c r="FNB32" s="239"/>
      <c r="FNC32" s="239"/>
      <c r="FND32" s="239"/>
      <c r="FNE32" s="239"/>
      <c r="FNF32" s="239"/>
      <c r="FNG32" s="239"/>
      <c r="FNH32" s="239"/>
      <c r="FNI32" s="239"/>
      <c r="FNJ32" s="239"/>
      <c r="FNK32" s="239"/>
      <c r="FNL32" s="239"/>
      <c r="FNM32" s="239"/>
      <c r="FNN32" s="239"/>
      <c r="FNO32" s="239"/>
      <c r="FNP32" s="239"/>
      <c r="FNQ32" s="239"/>
      <c r="FNR32" s="239"/>
      <c r="FNS32" s="239"/>
      <c r="FNT32" s="239"/>
      <c r="FNU32" s="239"/>
      <c r="FNV32" s="239"/>
      <c r="FNW32" s="239"/>
      <c r="FNX32" s="239"/>
      <c r="FNY32" s="239"/>
      <c r="FNZ32" s="239"/>
      <c r="FOA32" s="239"/>
      <c r="FOB32" s="239"/>
      <c r="FOC32" s="239"/>
      <c r="FOD32" s="239"/>
      <c r="FOE32" s="239"/>
      <c r="FOF32" s="239"/>
      <c r="FOG32" s="239"/>
      <c r="FOH32" s="239"/>
      <c r="FOI32" s="239"/>
      <c r="FOJ32" s="239"/>
      <c r="FOK32" s="239"/>
      <c r="FOL32" s="239"/>
      <c r="FOM32" s="239"/>
      <c r="FON32" s="239"/>
      <c r="FOO32" s="239"/>
      <c r="FOP32" s="239"/>
      <c r="FOQ32" s="239"/>
      <c r="FOR32" s="239"/>
      <c r="FOS32" s="239"/>
      <c r="FOT32" s="239"/>
      <c r="FOU32" s="239"/>
      <c r="FOV32" s="239"/>
      <c r="FOW32" s="239"/>
      <c r="FOX32" s="239"/>
      <c r="FOY32" s="239"/>
      <c r="FOZ32" s="239"/>
      <c r="FPA32" s="239"/>
      <c r="FPB32" s="239"/>
      <c r="FPC32" s="239"/>
      <c r="FPD32" s="239"/>
      <c r="FPE32" s="239"/>
      <c r="FPF32" s="239"/>
      <c r="FPG32" s="239"/>
      <c r="FPH32" s="239"/>
      <c r="FPI32" s="239"/>
      <c r="FPJ32" s="239"/>
      <c r="FPK32" s="239"/>
      <c r="FPL32" s="239"/>
      <c r="FPM32" s="239"/>
      <c r="FPN32" s="239"/>
      <c r="FPO32" s="239"/>
      <c r="FPP32" s="239"/>
      <c r="FPQ32" s="239"/>
      <c r="FPR32" s="239"/>
      <c r="FPS32" s="239"/>
      <c r="FPT32" s="239"/>
      <c r="FPU32" s="239"/>
      <c r="FPV32" s="239"/>
      <c r="FPW32" s="239"/>
      <c r="FPX32" s="239"/>
      <c r="FPY32" s="239"/>
      <c r="FPZ32" s="239"/>
      <c r="FQA32" s="239"/>
      <c r="FQB32" s="239"/>
      <c r="FQC32" s="239"/>
      <c r="FQD32" s="239"/>
      <c r="FQE32" s="239"/>
      <c r="FQF32" s="239"/>
      <c r="FQG32" s="239"/>
      <c r="FQH32" s="239"/>
      <c r="FQI32" s="239"/>
      <c r="FQJ32" s="239"/>
      <c r="FQK32" s="239"/>
      <c r="FQL32" s="239"/>
      <c r="FQM32" s="239"/>
      <c r="FQN32" s="239"/>
      <c r="FQO32" s="239"/>
      <c r="FQP32" s="239"/>
      <c r="FQQ32" s="239"/>
      <c r="FQR32" s="239"/>
      <c r="FQS32" s="239"/>
      <c r="FQT32" s="239"/>
      <c r="FQU32" s="239"/>
      <c r="FQV32" s="239"/>
      <c r="FQW32" s="239"/>
      <c r="FQX32" s="239"/>
      <c r="FQY32" s="239"/>
      <c r="FQZ32" s="239"/>
      <c r="FRA32" s="239"/>
      <c r="FRB32" s="239"/>
      <c r="FRC32" s="239"/>
      <c r="FRD32" s="239"/>
      <c r="FRE32" s="239"/>
      <c r="FRF32" s="239"/>
      <c r="FRG32" s="239"/>
      <c r="FRH32" s="239"/>
      <c r="FRI32" s="239"/>
      <c r="FRJ32" s="239"/>
      <c r="FRK32" s="239"/>
      <c r="FRL32" s="239"/>
      <c r="FRM32" s="239"/>
      <c r="FRN32" s="239"/>
      <c r="FRO32" s="239"/>
      <c r="FRP32" s="239"/>
      <c r="FRQ32" s="239"/>
      <c r="FRR32" s="239"/>
      <c r="FRS32" s="239"/>
      <c r="FRT32" s="239"/>
      <c r="FRU32" s="239"/>
      <c r="FRV32" s="239"/>
      <c r="FRW32" s="239"/>
      <c r="FRX32" s="239"/>
      <c r="FRY32" s="239"/>
      <c r="FRZ32" s="239"/>
      <c r="FSA32" s="239"/>
      <c r="FSB32" s="239"/>
      <c r="FSC32" s="239"/>
      <c r="FSD32" s="239"/>
      <c r="FSE32" s="239"/>
      <c r="FSF32" s="239"/>
      <c r="FSG32" s="239"/>
      <c r="FSH32" s="239"/>
      <c r="FSI32" s="239"/>
      <c r="FSJ32" s="239"/>
      <c r="FSK32" s="239"/>
      <c r="FSL32" s="239"/>
      <c r="FSM32" s="239"/>
      <c r="FSN32" s="239"/>
      <c r="FSO32" s="239"/>
      <c r="FSP32" s="239"/>
      <c r="FSQ32" s="239"/>
      <c r="FSR32" s="239"/>
      <c r="FSS32" s="239"/>
      <c r="FST32" s="239"/>
      <c r="FSU32" s="239"/>
      <c r="FSV32" s="239"/>
      <c r="FSW32" s="239"/>
      <c r="FSX32" s="239"/>
      <c r="FSY32" s="239"/>
      <c r="FSZ32" s="239"/>
      <c r="FTA32" s="239"/>
      <c r="FTB32" s="239"/>
      <c r="FTC32" s="239"/>
      <c r="FTD32" s="239"/>
      <c r="FTE32" s="239"/>
      <c r="FTF32" s="239"/>
      <c r="FTG32" s="239"/>
      <c r="FTH32" s="239"/>
      <c r="FTI32" s="239"/>
      <c r="FTJ32" s="239"/>
      <c r="FTK32" s="239"/>
      <c r="FTL32" s="239"/>
      <c r="FTM32" s="239"/>
      <c r="FTN32" s="239"/>
      <c r="FTO32" s="239"/>
      <c r="FTP32" s="239"/>
      <c r="FTQ32" s="239"/>
      <c r="FTR32" s="239"/>
      <c r="FTS32" s="239"/>
      <c r="FTT32" s="239"/>
      <c r="FTU32" s="239"/>
      <c r="FTV32" s="239"/>
      <c r="FTW32" s="239"/>
      <c r="FTX32" s="239"/>
      <c r="FTY32" s="239"/>
      <c r="FTZ32" s="239"/>
      <c r="FUA32" s="239"/>
      <c r="FUB32" s="239"/>
      <c r="FUC32" s="239"/>
      <c r="FUD32" s="239"/>
      <c r="FUE32" s="239"/>
      <c r="FUF32" s="239"/>
      <c r="FUG32" s="239"/>
      <c r="FUH32" s="239"/>
      <c r="FUI32" s="239"/>
      <c r="FUJ32" s="239"/>
      <c r="FUK32" s="239"/>
      <c r="FUL32" s="239"/>
      <c r="FUM32" s="239"/>
      <c r="FUN32" s="239"/>
      <c r="FUO32" s="239"/>
      <c r="FUP32" s="239"/>
      <c r="FUQ32" s="239"/>
      <c r="FUR32" s="239"/>
      <c r="FUS32" s="239"/>
      <c r="FUT32" s="239"/>
      <c r="FUU32" s="239"/>
      <c r="FUV32" s="239"/>
      <c r="FUW32" s="239"/>
      <c r="FUX32" s="239"/>
      <c r="FUY32" s="239"/>
      <c r="FUZ32" s="239"/>
      <c r="FVA32" s="239"/>
      <c r="FVB32" s="239"/>
      <c r="FVC32" s="239"/>
      <c r="FVD32" s="239"/>
      <c r="FVE32" s="239"/>
      <c r="FVF32" s="239"/>
      <c r="FVG32" s="239"/>
      <c r="FVH32" s="239"/>
      <c r="FVI32" s="239"/>
      <c r="FVJ32" s="239"/>
      <c r="FVK32" s="239"/>
      <c r="FVL32" s="239"/>
      <c r="FVM32" s="239"/>
      <c r="FVN32" s="239"/>
      <c r="FVO32" s="239"/>
      <c r="FVP32" s="239"/>
      <c r="FVQ32" s="239"/>
      <c r="FVR32" s="239"/>
      <c r="FVS32" s="239"/>
      <c r="FVT32" s="239"/>
      <c r="FVU32" s="239"/>
      <c r="FVV32" s="239"/>
      <c r="FVW32" s="239"/>
      <c r="FVX32" s="239"/>
      <c r="FVY32" s="239"/>
      <c r="FVZ32" s="239"/>
      <c r="FWA32" s="239"/>
      <c r="FWB32" s="239"/>
      <c r="FWC32" s="239"/>
      <c r="FWD32" s="239"/>
      <c r="FWE32" s="239"/>
      <c r="FWF32" s="239"/>
      <c r="FWG32" s="239"/>
      <c r="FWH32" s="239"/>
      <c r="FWI32" s="239"/>
      <c r="FWJ32" s="239"/>
      <c r="FWK32" s="239"/>
      <c r="FWL32" s="239"/>
      <c r="FWM32" s="239"/>
      <c r="FWN32" s="239"/>
      <c r="FWO32" s="239"/>
      <c r="FWP32" s="239"/>
      <c r="FWQ32" s="239"/>
      <c r="FWR32" s="239"/>
      <c r="FWS32" s="239"/>
      <c r="FWT32" s="239"/>
      <c r="FWU32" s="239"/>
      <c r="FWV32" s="239"/>
      <c r="FWW32" s="239"/>
      <c r="FWX32" s="239"/>
      <c r="FWY32" s="239"/>
      <c r="FWZ32" s="239"/>
      <c r="FXA32" s="239"/>
      <c r="FXB32" s="239"/>
      <c r="FXC32" s="239"/>
      <c r="FXD32" s="239"/>
      <c r="FXE32" s="239"/>
      <c r="FXF32" s="239"/>
      <c r="FXG32" s="239"/>
      <c r="FXH32" s="239"/>
      <c r="FXI32" s="239"/>
      <c r="FXJ32" s="239"/>
      <c r="FXK32" s="239"/>
      <c r="FXL32" s="239"/>
      <c r="FXM32" s="239"/>
      <c r="FXN32" s="239"/>
      <c r="FXO32" s="239"/>
      <c r="FXP32" s="239"/>
      <c r="FXQ32" s="239"/>
      <c r="FXR32" s="239"/>
      <c r="FXS32" s="239"/>
      <c r="FXT32" s="239"/>
      <c r="FXU32" s="239"/>
      <c r="FXV32" s="239"/>
      <c r="FXW32" s="239"/>
      <c r="FXX32" s="239"/>
      <c r="FXY32" s="239"/>
      <c r="FXZ32" s="239"/>
      <c r="FYA32" s="239"/>
      <c r="FYB32" s="239"/>
      <c r="FYC32" s="239"/>
      <c r="FYD32" s="239"/>
      <c r="FYE32" s="239"/>
      <c r="FYF32" s="239"/>
      <c r="FYG32" s="239"/>
      <c r="FYH32" s="239"/>
      <c r="FYI32" s="239"/>
      <c r="FYJ32" s="239"/>
      <c r="FYK32" s="239"/>
      <c r="FYL32" s="239"/>
      <c r="FYM32" s="239"/>
      <c r="FYN32" s="239"/>
      <c r="FYO32" s="239"/>
      <c r="FYP32" s="239"/>
      <c r="FYQ32" s="239"/>
      <c r="FYR32" s="239"/>
      <c r="FYS32" s="239"/>
      <c r="FYT32" s="239"/>
      <c r="FYU32" s="239"/>
      <c r="FYV32" s="239"/>
      <c r="FYW32" s="239"/>
      <c r="FYX32" s="239"/>
      <c r="FYY32" s="239"/>
      <c r="FYZ32" s="239"/>
      <c r="FZA32" s="239"/>
      <c r="FZB32" s="239"/>
      <c r="FZC32" s="239"/>
      <c r="FZD32" s="239"/>
      <c r="FZE32" s="239"/>
      <c r="FZF32" s="239"/>
      <c r="FZG32" s="239"/>
      <c r="FZH32" s="239"/>
      <c r="FZI32" s="239"/>
      <c r="FZJ32" s="239"/>
      <c r="FZK32" s="239"/>
      <c r="FZL32" s="239"/>
      <c r="FZM32" s="239"/>
      <c r="FZN32" s="239"/>
      <c r="FZO32" s="239"/>
      <c r="FZP32" s="239"/>
      <c r="FZQ32" s="239"/>
      <c r="FZR32" s="239"/>
      <c r="FZS32" s="239"/>
      <c r="FZT32" s="239"/>
      <c r="FZU32" s="239"/>
      <c r="FZV32" s="239"/>
      <c r="FZW32" s="239"/>
      <c r="FZX32" s="239"/>
      <c r="FZY32" s="239"/>
      <c r="FZZ32" s="239"/>
      <c r="GAA32" s="239"/>
      <c r="GAB32" s="239"/>
      <c r="GAC32" s="239"/>
      <c r="GAD32" s="239"/>
      <c r="GAE32" s="239"/>
      <c r="GAF32" s="239"/>
      <c r="GAG32" s="239"/>
      <c r="GAH32" s="239"/>
      <c r="GAI32" s="239"/>
      <c r="GAJ32" s="239"/>
      <c r="GAK32" s="239"/>
      <c r="GAL32" s="239"/>
      <c r="GAM32" s="239"/>
      <c r="GAN32" s="239"/>
      <c r="GAO32" s="239"/>
      <c r="GAP32" s="239"/>
      <c r="GAQ32" s="239"/>
      <c r="GAR32" s="239"/>
      <c r="GAS32" s="239"/>
      <c r="GAT32" s="239"/>
      <c r="GAU32" s="239"/>
      <c r="GAV32" s="239"/>
      <c r="GAW32" s="239"/>
      <c r="GAX32" s="239"/>
      <c r="GAY32" s="239"/>
      <c r="GAZ32" s="239"/>
      <c r="GBA32" s="239"/>
      <c r="GBB32" s="239"/>
      <c r="GBC32" s="239"/>
      <c r="GBD32" s="239"/>
      <c r="GBE32" s="239"/>
      <c r="GBF32" s="239"/>
      <c r="GBG32" s="239"/>
      <c r="GBH32" s="239"/>
      <c r="GBI32" s="239"/>
      <c r="GBJ32" s="239"/>
      <c r="GBK32" s="239"/>
      <c r="GBL32" s="239"/>
      <c r="GBM32" s="239"/>
      <c r="GBN32" s="239"/>
      <c r="GBO32" s="239"/>
      <c r="GBP32" s="239"/>
      <c r="GBQ32" s="239"/>
      <c r="GBR32" s="239"/>
      <c r="GBS32" s="239"/>
      <c r="GBT32" s="239"/>
      <c r="GBU32" s="239"/>
      <c r="GBV32" s="239"/>
      <c r="GBW32" s="239"/>
      <c r="GBX32" s="239"/>
      <c r="GBY32" s="239"/>
      <c r="GBZ32" s="239"/>
      <c r="GCA32" s="239"/>
      <c r="GCB32" s="239"/>
      <c r="GCC32" s="239"/>
      <c r="GCD32" s="239"/>
      <c r="GCE32" s="239"/>
      <c r="GCF32" s="239"/>
      <c r="GCG32" s="239"/>
      <c r="GCH32" s="239"/>
      <c r="GCI32" s="239"/>
      <c r="GCJ32" s="239"/>
      <c r="GCK32" s="239"/>
      <c r="GCL32" s="239"/>
      <c r="GCM32" s="239"/>
      <c r="GCN32" s="239"/>
      <c r="GCO32" s="239"/>
      <c r="GCP32" s="239"/>
      <c r="GCQ32" s="239"/>
      <c r="GCR32" s="239"/>
      <c r="GCS32" s="239"/>
      <c r="GCT32" s="239"/>
      <c r="GCU32" s="239"/>
      <c r="GCV32" s="239"/>
      <c r="GCW32" s="239"/>
      <c r="GCX32" s="239"/>
      <c r="GCY32" s="239"/>
      <c r="GCZ32" s="239"/>
      <c r="GDA32" s="239"/>
      <c r="GDB32" s="239"/>
      <c r="GDC32" s="239"/>
      <c r="GDD32" s="239"/>
      <c r="GDE32" s="239"/>
      <c r="GDF32" s="239"/>
      <c r="GDG32" s="239"/>
      <c r="GDH32" s="239"/>
      <c r="GDI32" s="239"/>
      <c r="GDJ32" s="239"/>
      <c r="GDK32" s="239"/>
      <c r="GDL32" s="239"/>
      <c r="GDM32" s="239"/>
      <c r="GDN32" s="239"/>
      <c r="GDO32" s="239"/>
      <c r="GDP32" s="239"/>
      <c r="GDQ32" s="239"/>
      <c r="GDR32" s="239"/>
      <c r="GDS32" s="239"/>
      <c r="GDT32" s="239"/>
      <c r="GDU32" s="239"/>
      <c r="GDV32" s="239"/>
      <c r="GDW32" s="239"/>
      <c r="GDX32" s="239"/>
      <c r="GDY32" s="239"/>
      <c r="GDZ32" s="239"/>
      <c r="GEA32" s="239"/>
      <c r="GEB32" s="239"/>
      <c r="GEC32" s="239"/>
      <c r="GED32" s="239"/>
      <c r="GEE32" s="239"/>
      <c r="GEF32" s="239"/>
      <c r="GEG32" s="239"/>
      <c r="GEH32" s="239"/>
      <c r="GEI32" s="239"/>
      <c r="GEJ32" s="239"/>
      <c r="GEK32" s="239"/>
      <c r="GEL32" s="239"/>
      <c r="GEM32" s="239"/>
      <c r="GEN32" s="239"/>
      <c r="GEO32" s="239"/>
      <c r="GEP32" s="239"/>
      <c r="GEQ32" s="239"/>
      <c r="GER32" s="239"/>
      <c r="GES32" s="239"/>
      <c r="GET32" s="239"/>
      <c r="GEU32" s="239"/>
      <c r="GEV32" s="239"/>
      <c r="GEW32" s="239"/>
      <c r="GEX32" s="239"/>
      <c r="GEY32" s="239"/>
      <c r="GEZ32" s="239"/>
      <c r="GFA32" s="239"/>
      <c r="GFB32" s="239"/>
      <c r="GFC32" s="239"/>
      <c r="GFD32" s="239"/>
      <c r="GFE32" s="239"/>
      <c r="GFF32" s="239"/>
      <c r="GFG32" s="239"/>
      <c r="GFH32" s="239"/>
      <c r="GFI32" s="239"/>
      <c r="GFJ32" s="239"/>
      <c r="GFK32" s="239"/>
      <c r="GFL32" s="239"/>
      <c r="GFM32" s="239"/>
      <c r="GFN32" s="239"/>
      <c r="GFO32" s="239"/>
      <c r="GFP32" s="239"/>
      <c r="GFQ32" s="239"/>
      <c r="GFR32" s="239"/>
      <c r="GFS32" s="239"/>
      <c r="GFT32" s="239"/>
      <c r="GFU32" s="239"/>
      <c r="GFV32" s="239"/>
      <c r="GFW32" s="239"/>
      <c r="GFX32" s="239"/>
      <c r="GFY32" s="239"/>
      <c r="GFZ32" s="239"/>
      <c r="GGA32" s="239"/>
      <c r="GGB32" s="239"/>
      <c r="GGC32" s="239"/>
      <c r="GGD32" s="239"/>
      <c r="GGE32" s="239"/>
      <c r="GGF32" s="239"/>
      <c r="GGG32" s="239"/>
      <c r="GGH32" s="239"/>
      <c r="GGI32" s="239"/>
      <c r="GGJ32" s="239"/>
      <c r="GGK32" s="239"/>
      <c r="GGL32" s="239"/>
      <c r="GGM32" s="239"/>
      <c r="GGN32" s="239"/>
      <c r="GGO32" s="239"/>
      <c r="GGP32" s="239"/>
      <c r="GGQ32" s="239"/>
      <c r="GGR32" s="239"/>
      <c r="GGS32" s="239"/>
      <c r="GGT32" s="239"/>
      <c r="GGU32" s="239"/>
      <c r="GGV32" s="239"/>
      <c r="GGW32" s="239"/>
      <c r="GGX32" s="239"/>
      <c r="GGY32" s="239"/>
      <c r="GGZ32" s="239"/>
      <c r="GHA32" s="239"/>
      <c r="GHB32" s="239"/>
      <c r="GHC32" s="239"/>
      <c r="GHD32" s="239"/>
      <c r="GHE32" s="239"/>
      <c r="GHF32" s="239"/>
      <c r="GHG32" s="239"/>
      <c r="GHH32" s="239"/>
      <c r="GHI32" s="239"/>
      <c r="GHJ32" s="239"/>
      <c r="GHK32" s="239"/>
      <c r="GHL32" s="239"/>
      <c r="GHM32" s="239"/>
      <c r="GHN32" s="239"/>
      <c r="GHO32" s="239"/>
      <c r="GHP32" s="239"/>
      <c r="GHQ32" s="239"/>
      <c r="GHR32" s="239"/>
      <c r="GHS32" s="239"/>
      <c r="GHT32" s="239"/>
      <c r="GHU32" s="239"/>
      <c r="GHV32" s="239"/>
      <c r="GHW32" s="239"/>
      <c r="GHX32" s="239"/>
      <c r="GHY32" s="239"/>
      <c r="GHZ32" s="239"/>
      <c r="GIA32" s="239"/>
      <c r="GIB32" s="239"/>
      <c r="GIC32" s="239"/>
      <c r="GID32" s="239"/>
      <c r="GIE32" s="239"/>
      <c r="GIF32" s="239"/>
      <c r="GIG32" s="239"/>
      <c r="GIH32" s="239"/>
      <c r="GII32" s="239"/>
      <c r="GIJ32" s="239"/>
      <c r="GIK32" s="239"/>
      <c r="GIL32" s="239"/>
      <c r="GIM32" s="239"/>
      <c r="GIN32" s="239"/>
      <c r="GIO32" s="239"/>
      <c r="GIP32" s="239"/>
      <c r="GIQ32" s="239"/>
      <c r="GIR32" s="239"/>
      <c r="GIS32" s="239"/>
      <c r="GIT32" s="239"/>
      <c r="GIU32" s="239"/>
      <c r="GIV32" s="239"/>
      <c r="GIW32" s="239"/>
      <c r="GIX32" s="239"/>
      <c r="GIY32" s="239"/>
      <c r="GIZ32" s="239"/>
      <c r="GJA32" s="239"/>
      <c r="GJB32" s="239"/>
      <c r="GJC32" s="239"/>
      <c r="GJD32" s="239"/>
      <c r="GJE32" s="239"/>
      <c r="GJF32" s="239"/>
      <c r="GJG32" s="239"/>
      <c r="GJH32" s="239"/>
      <c r="GJI32" s="239"/>
      <c r="GJJ32" s="239"/>
      <c r="GJK32" s="239"/>
      <c r="GJL32" s="239"/>
      <c r="GJM32" s="239"/>
      <c r="GJN32" s="239"/>
      <c r="GJO32" s="239"/>
      <c r="GJP32" s="239"/>
      <c r="GJQ32" s="239"/>
      <c r="GJR32" s="239"/>
      <c r="GJS32" s="239"/>
      <c r="GJT32" s="239"/>
      <c r="GJU32" s="239"/>
      <c r="GJV32" s="239"/>
      <c r="GJW32" s="239"/>
      <c r="GJX32" s="239"/>
      <c r="GJY32" s="239"/>
      <c r="GJZ32" s="239"/>
      <c r="GKA32" s="239"/>
      <c r="GKB32" s="239"/>
      <c r="GKC32" s="239"/>
      <c r="GKD32" s="239"/>
      <c r="GKE32" s="239"/>
      <c r="GKF32" s="239"/>
      <c r="GKG32" s="239"/>
      <c r="GKH32" s="239"/>
      <c r="GKI32" s="239"/>
      <c r="GKJ32" s="239"/>
      <c r="GKK32" s="239"/>
      <c r="GKL32" s="239"/>
      <c r="GKM32" s="239"/>
      <c r="GKN32" s="239"/>
      <c r="GKO32" s="239"/>
      <c r="GKP32" s="239"/>
      <c r="GKQ32" s="239"/>
      <c r="GKR32" s="239"/>
      <c r="GKS32" s="239"/>
      <c r="GKT32" s="239"/>
      <c r="GKU32" s="239"/>
      <c r="GKV32" s="239"/>
      <c r="GKW32" s="239"/>
      <c r="GKX32" s="239"/>
      <c r="GKY32" s="239"/>
      <c r="GKZ32" s="239"/>
      <c r="GLA32" s="239"/>
      <c r="GLB32" s="239"/>
      <c r="GLC32" s="239"/>
      <c r="GLD32" s="239"/>
      <c r="GLE32" s="239"/>
      <c r="GLF32" s="239"/>
      <c r="GLG32" s="239"/>
      <c r="GLH32" s="239"/>
      <c r="GLI32" s="239"/>
      <c r="GLJ32" s="239"/>
      <c r="GLK32" s="239"/>
      <c r="GLL32" s="239"/>
      <c r="GLM32" s="239"/>
      <c r="GLN32" s="239"/>
      <c r="GLO32" s="239"/>
      <c r="GLP32" s="239"/>
      <c r="GLQ32" s="239"/>
      <c r="GLR32" s="239"/>
      <c r="GLS32" s="239"/>
      <c r="GLT32" s="239"/>
      <c r="GLU32" s="239"/>
      <c r="GLV32" s="239"/>
      <c r="GLW32" s="239"/>
      <c r="GLX32" s="239"/>
      <c r="GLY32" s="239"/>
      <c r="GLZ32" s="239"/>
      <c r="GMA32" s="239"/>
      <c r="GMB32" s="239"/>
      <c r="GMC32" s="239"/>
      <c r="GMD32" s="239"/>
      <c r="GME32" s="239"/>
      <c r="GMF32" s="239"/>
      <c r="GMG32" s="239"/>
      <c r="GMH32" s="239"/>
      <c r="GMI32" s="239"/>
      <c r="GMJ32" s="239"/>
      <c r="GMK32" s="239"/>
      <c r="GML32" s="239"/>
      <c r="GMM32" s="239"/>
      <c r="GMN32" s="239"/>
      <c r="GMO32" s="239"/>
      <c r="GMP32" s="239"/>
      <c r="GMQ32" s="239"/>
      <c r="GMR32" s="239"/>
      <c r="GMS32" s="239"/>
      <c r="GMT32" s="239"/>
      <c r="GMU32" s="239"/>
      <c r="GMV32" s="239"/>
      <c r="GMW32" s="239"/>
      <c r="GMX32" s="239"/>
      <c r="GMY32" s="239"/>
      <c r="GMZ32" s="239"/>
      <c r="GNA32" s="239"/>
      <c r="GNB32" s="239"/>
      <c r="GNC32" s="239"/>
      <c r="GND32" s="239"/>
      <c r="GNE32" s="239"/>
      <c r="GNF32" s="239"/>
      <c r="GNG32" s="239"/>
      <c r="GNH32" s="239"/>
      <c r="GNI32" s="239"/>
      <c r="GNJ32" s="239"/>
      <c r="GNK32" s="239"/>
      <c r="GNL32" s="239"/>
      <c r="GNM32" s="239"/>
      <c r="GNN32" s="239"/>
      <c r="GNO32" s="239"/>
      <c r="GNP32" s="239"/>
      <c r="GNQ32" s="239"/>
      <c r="GNR32" s="239"/>
      <c r="GNS32" s="239"/>
      <c r="GNT32" s="239"/>
      <c r="GNU32" s="239"/>
      <c r="GNV32" s="239"/>
      <c r="GNW32" s="239"/>
      <c r="GNX32" s="239"/>
      <c r="GNY32" s="239"/>
      <c r="GNZ32" s="239"/>
      <c r="GOA32" s="239"/>
      <c r="GOB32" s="239"/>
      <c r="GOC32" s="239"/>
      <c r="GOD32" s="239"/>
      <c r="GOE32" s="239"/>
      <c r="GOF32" s="239"/>
      <c r="GOG32" s="239"/>
      <c r="GOH32" s="239"/>
      <c r="GOI32" s="239"/>
      <c r="GOJ32" s="239"/>
      <c r="GOK32" s="239"/>
      <c r="GOL32" s="239"/>
      <c r="GOM32" s="239"/>
      <c r="GON32" s="239"/>
      <c r="GOO32" s="239"/>
      <c r="GOP32" s="239"/>
      <c r="GOQ32" s="239"/>
      <c r="GOR32" s="239"/>
      <c r="GOS32" s="239"/>
      <c r="GOT32" s="239"/>
      <c r="GOU32" s="239"/>
      <c r="GOV32" s="239"/>
      <c r="GOW32" s="239"/>
      <c r="GOX32" s="239"/>
      <c r="GOY32" s="239"/>
      <c r="GOZ32" s="239"/>
      <c r="GPA32" s="239"/>
      <c r="GPB32" s="239"/>
      <c r="GPC32" s="239"/>
      <c r="GPD32" s="239"/>
      <c r="GPE32" s="239"/>
      <c r="GPF32" s="239"/>
      <c r="GPG32" s="239"/>
      <c r="GPH32" s="239"/>
      <c r="GPI32" s="239"/>
      <c r="GPJ32" s="239"/>
      <c r="GPK32" s="239"/>
      <c r="GPL32" s="239"/>
      <c r="GPM32" s="239"/>
      <c r="GPN32" s="239"/>
      <c r="GPO32" s="239"/>
      <c r="GPP32" s="239"/>
      <c r="GPQ32" s="239"/>
      <c r="GPR32" s="239"/>
      <c r="GPS32" s="239"/>
      <c r="GPT32" s="239"/>
      <c r="GPU32" s="239"/>
      <c r="GPV32" s="239"/>
      <c r="GPW32" s="239"/>
      <c r="GPX32" s="239"/>
      <c r="GPY32" s="239"/>
      <c r="GPZ32" s="239"/>
      <c r="GQA32" s="239"/>
      <c r="GQB32" s="239"/>
      <c r="GQC32" s="239"/>
      <c r="GQD32" s="239"/>
      <c r="GQE32" s="239"/>
      <c r="GQF32" s="239"/>
      <c r="GQG32" s="239"/>
      <c r="GQH32" s="239"/>
      <c r="GQI32" s="239"/>
      <c r="GQJ32" s="239"/>
      <c r="GQK32" s="239"/>
      <c r="GQL32" s="239"/>
      <c r="GQM32" s="239"/>
      <c r="GQN32" s="239"/>
      <c r="GQO32" s="239"/>
      <c r="GQP32" s="239"/>
      <c r="GQQ32" s="239"/>
      <c r="GQR32" s="239"/>
      <c r="GQS32" s="239"/>
      <c r="GQT32" s="239"/>
      <c r="GQU32" s="239"/>
      <c r="GQV32" s="239"/>
      <c r="GQW32" s="239"/>
      <c r="GQX32" s="239"/>
      <c r="GQY32" s="239"/>
      <c r="GQZ32" s="239"/>
      <c r="GRA32" s="239"/>
      <c r="GRB32" s="239"/>
      <c r="GRC32" s="239"/>
      <c r="GRD32" s="239"/>
      <c r="GRE32" s="239"/>
      <c r="GRF32" s="239"/>
      <c r="GRG32" s="239"/>
      <c r="GRH32" s="239"/>
      <c r="GRI32" s="239"/>
      <c r="GRJ32" s="239"/>
      <c r="GRK32" s="239"/>
      <c r="GRL32" s="239"/>
      <c r="GRM32" s="239"/>
      <c r="GRN32" s="239"/>
      <c r="GRO32" s="239"/>
      <c r="GRP32" s="239"/>
      <c r="GRQ32" s="239"/>
      <c r="GRR32" s="239"/>
      <c r="GRS32" s="239"/>
      <c r="GRT32" s="239"/>
      <c r="GRU32" s="239"/>
      <c r="GRV32" s="239"/>
      <c r="GRW32" s="239"/>
      <c r="GRX32" s="239"/>
      <c r="GRY32" s="239"/>
      <c r="GRZ32" s="239"/>
      <c r="GSA32" s="239"/>
      <c r="GSB32" s="239"/>
      <c r="GSC32" s="239"/>
      <c r="GSD32" s="239"/>
      <c r="GSE32" s="239"/>
      <c r="GSF32" s="239"/>
      <c r="GSG32" s="239"/>
      <c r="GSH32" s="239"/>
      <c r="GSI32" s="239"/>
      <c r="GSJ32" s="239"/>
      <c r="GSK32" s="239"/>
      <c r="GSL32" s="239"/>
      <c r="GSM32" s="239"/>
      <c r="GSN32" s="239"/>
      <c r="GSO32" s="239"/>
      <c r="GSP32" s="239"/>
      <c r="GSQ32" s="239"/>
      <c r="GSR32" s="239"/>
      <c r="GSS32" s="239"/>
      <c r="GST32" s="239"/>
      <c r="GSU32" s="239"/>
      <c r="GSV32" s="239"/>
      <c r="GSW32" s="239"/>
      <c r="GSX32" s="239"/>
      <c r="GSY32" s="239"/>
      <c r="GSZ32" s="239"/>
      <c r="GTA32" s="239"/>
      <c r="GTB32" s="239"/>
      <c r="GTC32" s="239"/>
      <c r="GTD32" s="239"/>
      <c r="GTE32" s="239"/>
      <c r="GTF32" s="239"/>
      <c r="GTG32" s="239"/>
      <c r="GTH32" s="239"/>
      <c r="GTI32" s="239"/>
      <c r="GTJ32" s="239"/>
      <c r="GTK32" s="239"/>
      <c r="GTL32" s="239"/>
      <c r="GTM32" s="239"/>
      <c r="GTN32" s="239"/>
      <c r="GTO32" s="239"/>
      <c r="GTP32" s="239"/>
      <c r="GTQ32" s="239"/>
      <c r="GTR32" s="239"/>
      <c r="GTS32" s="239"/>
      <c r="GTT32" s="239"/>
      <c r="GTU32" s="239"/>
      <c r="GTV32" s="239"/>
      <c r="GTW32" s="239"/>
      <c r="GTX32" s="239"/>
      <c r="GTY32" s="239"/>
      <c r="GTZ32" s="239"/>
      <c r="GUA32" s="239"/>
      <c r="GUB32" s="239"/>
      <c r="GUC32" s="239"/>
      <c r="GUD32" s="239"/>
      <c r="GUE32" s="239"/>
      <c r="GUF32" s="239"/>
      <c r="GUG32" s="239"/>
      <c r="GUH32" s="239"/>
      <c r="GUI32" s="239"/>
      <c r="GUJ32" s="239"/>
      <c r="GUK32" s="239"/>
      <c r="GUL32" s="239"/>
      <c r="GUM32" s="239"/>
      <c r="GUN32" s="239"/>
      <c r="GUO32" s="239"/>
      <c r="GUP32" s="239"/>
      <c r="GUQ32" s="239"/>
      <c r="GUR32" s="239"/>
      <c r="GUS32" s="239"/>
      <c r="GUT32" s="239"/>
      <c r="GUU32" s="239"/>
      <c r="GUV32" s="239"/>
      <c r="GUW32" s="239"/>
      <c r="GUX32" s="239"/>
      <c r="GUY32" s="239"/>
      <c r="GUZ32" s="239"/>
      <c r="GVA32" s="239"/>
      <c r="GVB32" s="239"/>
      <c r="GVC32" s="239"/>
      <c r="GVD32" s="239"/>
      <c r="GVE32" s="239"/>
      <c r="GVF32" s="239"/>
      <c r="GVG32" s="239"/>
      <c r="GVH32" s="239"/>
      <c r="GVI32" s="239"/>
      <c r="GVJ32" s="239"/>
      <c r="GVK32" s="239"/>
      <c r="GVL32" s="239"/>
      <c r="GVM32" s="239"/>
      <c r="GVN32" s="239"/>
      <c r="GVO32" s="239"/>
      <c r="GVP32" s="239"/>
      <c r="GVQ32" s="239"/>
      <c r="GVR32" s="239"/>
      <c r="GVS32" s="239"/>
      <c r="GVT32" s="239"/>
      <c r="GVU32" s="239"/>
      <c r="GVV32" s="239"/>
      <c r="GVW32" s="239"/>
      <c r="GVX32" s="239"/>
      <c r="GVY32" s="239"/>
      <c r="GVZ32" s="239"/>
      <c r="GWA32" s="239"/>
      <c r="GWB32" s="239"/>
      <c r="GWC32" s="239"/>
      <c r="GWD32" s="239"/>
      <c r="GWE32" s="239"/>
      <c r="GWF32" s="239"/>
      <c r="GWG32" s="239"/>
      <c r="GWH32" s="239"/>
      <c r="GWI32" s="239"/>
      <c r="GWJ32" s="239"/>
      <c r="GWK32" s="239"/>
      <c r="GWL32" s="239"/>
      <c r="GWM32" s="239"/>
      <c r="GWN32" s="239"/>
      <c r="GWO32" s="239"/>
      <c r="GWP32" s="239"/>
      <c r="GWQ32" s="239"/>
      <c r="GWR32" s="239"/>
      <c r="GWS32" s="239"/>
      <c r="GWT32" s="239"/>
      <c r="GWU32" s="239"/>
      <c r="GWV32" s="239"/>
      <c r="GWW32" s="239"/>
      <c r="GWX32" s="239"/>
      <c r="GWY32" s="239"/>
      <c r="GWZ32" s="239"/>
      <c r="GXA32" s="239"/>
      <c r="GXB32" s="239"/>
      <c r="GXC32" s="239"/>
      <c r="GXD32" s="239"/>
      <c r="GXE32" s="239"/>
      <c r="GXF32" s="239"/>
      <c r="GXG32" s="239"/>
      <c r="GXH32" s="239"/>
      <c r="GXI32" s="239"/>
      <c r="GXJ32" s="239"/>
      <c r="GXK32" s="239"/>
      <c r="GXL32" s="239"/>
      <c r="GXM32" s="239"/>
      <c r="GXN32" s="239"/>
      <c r="GXO32" s="239"/>
      <c r="GXP32" s="239"/>
      <c r="GXQ32" s="239"/>
      <c r="GXR32" s="239"/>
      <c r="GXS32" s="239"/>
      <c r="GXT32" s="239"/>
      <c r="GXU32" s="239"/>
      <c r="GXV32" s="239"/>
      <c r="GXW32" s="239"/>
      <c r="GXX32" s="239"/>
      <c r="GXY32" s="239"/>
      <c r="GXZ32" s="239"/>
      <c r="GYA32" s="239"/>
      <c r="GYB32" s="239"/>
      <c r="GYC32" s="239"/>
      <c r="GYD32" s="239"/>
      <c r="GYE32" s="239"/>
      <c r="GYF32" s="239"/>
      <c r="GYG32" s="239"/>
      <c r="GYH32" s="239"/>
      <c r="GYI32" s="239"/>
      <c r="GYJ32" s="239"/>
      <c r="GYK32" s="239"/>
      <c r="GYL32" s="239"/>
      <c r="GYM32" s="239"/>
      <c r="GYN32" s="239"/>
      <c r="GYO32" s="239"/>
      <c r="GYP32" s="239"/>
      <c r="GYQ32" s="239"/>
      <c r="GYR32" s="239"/>
      <c r="GYS32" s="239"/>
      <c r="GYT32" s="239"/>
      <c r="GYU32" s="239"/>
      <c r="GYV32" s="239"/>
      <c r="GYW32" s="239"/>
      <c r="GYX32" s="239"/>
      <c r="GYY32" s="239"/>
      <c r="GYZ32" s="239"/>
      <c r="GZA32" s="239"/>
      <c r="GZB32" s="239"/>
      <c r="GZC32" s="239"/>
      <c r="GZD32" s="239"/>
      <c r="GZE32" s="239"/>
      <c r="GZF32" s="239"/>
      <c r="GZG32" s="239"/>
      <c r="GZH32" s="239"/>
      <c r="GZI32" s="239"/>
      <c r="GZJ32" s="239"/>
      <c r="GZK32" s="239"/>
      <c r="GZL32" s="239"/>
      <c r="GZM32" s="239"/>
      <c r="GZN32" s="239"/>
      <c r="GZO32" s="239"/>
      <c r="GZP32" s="239"/>
      <c r="GZQ32" s="239"/>
      <c r="GZR32" s="239"/>
      <c r="GZS32" s="239"/>
      <c r="GZT32" s="239"/>
      <c r="GZU32" s="239"/>
      <c r="GZV32" s="239"/>
      <c r="GZW32" s="239"/>
      <c r="GZX32" s="239"/>
      <c r="GZY32" s="239"/>
      <c r="GZZ32" s="239"/>
      <c r="HAA32" s="239"/>
      <c r="HAB32" s="239"/>
      <c r="HAC32" s="239"/>
      <c r="HAD32" s="239"/>
      <c r="HAE32" s="239"/>
      <c r="HAF32" s="239"/>
      <c r="HAG32" s="239"/>
      <c r="HAH32" s="239"/>
      <c r="HAI32" s="239"/>
      <c r="HAJ32" s="239"/>
      <c r="HAK32" s="239"/>
      <c r="HAL32" s="239"/>
      <c r="HAM32" s="239"/>
      <c r="HAN32" s="239"/>
      <c r="HAO32" s="239"/>
      <c r="HAP32" s="239"/>
      <c r="HAQ32" s="239"/>
      <c r="HAR32" s="239"/>
      <c r="HAS32" s="239"/>
      <c r="HAT32" s="239"/>
      <c r="HAU32" s="239"/>
      <c r="HAV32" s="239"/>
      <c r="HAW32" s="239"/>
      <c r="HAX32" s="239"/>
      <c r="HAY32" s="239"/>
      <c r="HAZ32" s="239"/>
      <c r="HBA32" s="239"/>
      <c r="HBB32" s="239"/>
      <c r="HBC32" s="239"/>
      <c r="HBD32" s="239"/>
      <c r="HBE32" s="239"/>
      <c r="HBF32" s="239"/>
      <c r="HBG32" s="239"/>
      <c r="HBH32" s="239"/>
      <c r="HBI32" s="239"/>
      <c r="HBJ32" s="239"/>
      <c r="HBK32" s="239"/>
      <c r="HBL32" s="239"/>
      <c r="HBM32" s="239"/>
      <c r="HBN32" s="239"/>
      <c r="HBO32" s="239"/>
      <c r="HBP32" s="239"/>
      <c r="HBQ32" s="239"/>
      <c r="HBR32" s="239"/>
      <c r="HBS32" s="239"/>
      <c r="HBT32" s="239"/>
      <c r="HBU32" s="239"/>
      <c r="HBV32" s="239"/>
      <c r="HBW32" s="239"/>
      <c r="HBX32" s="239"/>
      <c r="HBY32" s="239"/>
      <c r="HBZ32" s="239"/>
      <c r="HCA32" s="239"/>
      <c r="HCB32" s="239"/>
      <c r="HCC32" s="239"/>
      <c r="HCD32" s="239"/>
      <c r="HCE32" s="239"/>
      <c r="HCF32" s="239"/>
      <c r="HCG32" s="239"/>
      <c r="HCH32" s="239"/>
      <c r="HCI32" s="239"/>
      <c r="HCJ32" s="239"/>
      <c r="HCK32" s="239"/>
      <c r="HCL32" s="239"/>
      <c r="HCM32" s="239"/>
      <c r="HCN32" s="239"/>
      <c r="HCO32" s="239"/>
      <c r="HCP32" s="239"/>
      <c r="HCQ32" s="239"/>
      <c r="HCR32" s="239"/>
      <c r="HCS32" s="239"/>
      <c r="HCT32" s="239"/>
      <c r="HCU32" s="239"/>
      <c r="HCV32" s="239"/>
      <c r="HCW32" s="239"/>
      <c r="HCX32" s="239"/>
      <c r="HCY32" s="239"/>
      <c r="HCZ32" s="239"/>
      <c r="HDA32" s="239"/>
      <c r="HDB32" s="239"/>
      <c r="HDC32" s="239"/>
      <c r="HDD32" s="239"/>
      <c r="HDE32" s="239"/>
      <c r="HDF32" s="239"/>
      <c r="HDG32" s="239"/>
      <c r="HDH32" s="239"/>
      <c r="HDI32" s="239"/>
      <c r="HDJ32" s="239"/>
      <c r="HDK32" s="239"/>
      <c r="HDL32" s="239"/>
      <c r="HDM32" s="239"/>
      <c r="HDN32" s="239"/>
      <c r="HDO32" s="239"/>
      <c r="HDP32" s="239"/>
      <c r="HDQ32" s="239"/>
      <c r="HDR32" s="239"/>
      <c r="HDS32" s="239"/>
      <c r="HDT32" s="239"/>
      <c r="HDU32" s="239"/>
      <c r="HDV32" s="239"/>
      <c r="HDW32" s="239"/>
      <c r="HDX32" s="239"/>
      <c r="HDY32" s="239"/>
      <c r="HDZ32" s="239"/>
      <c r="HEA32" s="239"/>
      <c r="HEB32" s="239"/>
      <c r="HEC32" s="239"/>
      <c r="HED32" s="239"/>
      <c r="HEE32" s="239"/>
      <c r="HEF32" s="239"/>
      <c r="HEG32" s="239"/>
      <c r="HEH32" s="239"/>
      <c r="HEI32" s="239"/>
      <c r="HEJ32" s="239"/>
      <c r="HEK32" s="239"/>
      <c r="HEL32" s="239"/>
      <c r="HEM32" s="239"/>
      <c r="HEN32" s="239"/>
      <c r="HEO32" s="239"/>
      <c r="HEP32" s="239"/>
      <c r="HEQ32" s="239"/>
      <c r="HER32" s="239"/>
      <c r="HES32" s="239"/>
      <c r="HET32" s="239"/>
      <c r="HEU32" s="239"/>
      <c r="HEV32" s="239"/>
      <c r="HEW32" s="239"/>
      <c r="HEX32" s="239"/>
      <c r="HEY32" s="239"/>
      <c r="HEZ32" s="239"/>
      <c r="HFA32" s="239"/>
      <c r="HFB32" s="239"/>
      <c r="HFC32" s="239"/>
      <c r="HFD32" s="239"/>
      <c r="HFE32" s="239"/>
      <c r="HFF32" s="239"/>
      <c r="HFG32" s="239"/>
      <c r="HFH32" s="239"/>
      <c r="HFI32" s="239"/>
      <c r="HFJ32" s="239"/>
      <c r="HFK32" s="239"/>
      <c r="HFL32" s="239"/>
      <c r="HFM32" s="239"/>
      <c r="HFN32" s="239"/>
      <c r="HFO32" s="239"/>
      <c r="HFP32" s="239"/>
      <c r="HFQ32" s="239"/>
      <c r="HFR32" s="239"/>
      <c r="HFS32" s="239"/>
      <c r="HFT32" s="239"/>
      <c r="HFU32" s="239"/>
      <c r="HFV32" s="239"/>
      <c r="HFW32" s="239"/>
      <c r="HFX32" s="239"/>
      <c r="HFY32" s="239"/>
      <c r="HFZ32" s="239"/>
      <c r="HGA32" s="239"/>
      <c r="HGB32" s="239"/>
      <c r="HGC32" s="239"/>
      <c r="HGD32" s="239"/>
      <c r="HGE32" s="239"/>
      <c r="HGF32" s="239"/>
      <c r="HGG32" s="239"/>
      <c r="HGH32" s="239"/>
      <c r="HGI32" s="239"/>
      <c r="HGJ32" s="239"/>
      <c r="HGK32" s="239"/>
      <c r="HGL32" s="239"/>
      <c r="HGM32" s="239"/>
      <c r="HGN32" s="239"/>
      <c r="HGO32" s="239"/>
      <c r="HGP32" s="239"/>
      <c r="HGQ32" s="239"/>
      <c r="HGR32" s="239"/>
      <c r="HGS32" s="239"/>
      <c r="HGT32" s="239"/>
      <c r="HGU32" s="239"/>
      <c r="HGV32" s="239"/>
      <c r="HGW32" s="239"/>
      <c r="HGX32" s="239"/>
      <c r="HGY32" s="239"/>
      <c r="HGZ32" s="239"/>
      <c r="HHA32" s="239"/>
      <c r="HHB32" s="239"/>
      <c r="HHC32" s="239"/>
      <c r="HHD32" s="239"/>
      <c r="HHE32" s="239"/>
      <c r="HHF32" s="239"/>
      <c r="HHG32" s="239"/>
      <c r="HHH32" s="239"/>
      <c r="HHI32" s="239"/>
      <c r="HHJ32" s="239"/>
      <c r="HHK32" s="239"/>
      <c r="HHL32" s="239"/>
      <c r="HHM32" s="239"/>
      <c r="HHN32" s="239"/>
      <c r="HHO32" s="239"/>
      <c r="HHP32" s="239"/>
      <c r="HHQ32" s="239"/>
      <c r="HHR32" s="239"/>
      <c r="HHS32" s="239"/>
      <c r="HHT32" s="239"/>
      <c r="HHU32" s="239"/>
      <c r="HHV32" s="239"/>
      <c r="HHW32" s="239"/>
      <c r="HHX32" s="239"/>
      <c r="HHY32" s="239"/>
      <c r="HHZ32" s="239"/>
      <c r="HIA32" s="239"/>
      <c r="HIB32" s="239"/>
      <c r="HIC32" s="239"/>
      <c r="HID32" s="239"/>
      <c r="HIE32" s="239"/>
      <c r="HIF32" s="239"/>
      <c r="HIG32" s="239"/>
      <c r="HIH32" s="239"/>
      <c r="HII32" s="239"/>
      <c r="HIJ32" s="239"/>
      <c r="HIK32" s="239"/>
      <c r="HIL32" s="239"/>
      <c r="HIM32" s="239"/>
      <c r="HIN32" s="239"/>
      <c r="HIO32" s="239"/>
      <c r="HIP32" s="239"/>
      <c r="HIQ32" s="239"/>
      <c r="HIR32" s="239"/>
      <c r="HIS32" s="239"/>
      <c r="HIT32" s="239"/>
      <c r="HIU32" s="239"/>
      <c r="HIV32" s="239"/>
      <c r="HIW32" s="239"/>
      <c r="HIX32" s="239"/>
      <c r="HIY32" s="239"/>
      <c r="HIZ32" s="239"/>
      <c r="HJA32" s="239"/>
      <c r="HJB32" s="239"/>
      <c r="HJC32" s="239"/>
      <c r="HJD32" s="239"/>
      <c r="HJE32" s="239"/>
      <c r="HJF32" s="239"/>
      <c r="HJG32" s="239"/>
      <c r="HJH32" s="239"/>
      <c r="HJI32" s="239"/>
      <c r="HJJ32" s="239"/>
      <c r="HJK32" s="239"/>
      <c r="HJL32" s="239"/>
      <c r="HJM32" s="239"/>
      <c r="HJN32" s="239"/>
      <c r="HJO32" s="239"/>
      <c r="HJP32" s="239"/>
      <c r="HJQ32" s="239"/>
      <c r="HJR32" s="239"/>
      <c r="HJS32" s="239"/>
      <c r="HJT32" s="239"/>
      <c r="HJU32" s="239"/>
      <c r="HJV32" s="239"/>
      <c r="HJW32" s="239"/>
      <c r="HJX32" s="239"/>
      <c r="HJY32" s="239"/>
      <c r="HJZ32" s="239"/>
      <c r="HKA32" s="239"/>
      <c r="HKB32" s="239"/>
      <c r="HKC32" s="239"/>
      <c r="HKD32" s="239"/>
      <c r="HKE32" s="239"/>
      <c r="HKF32" s="239"/>
      <c r="HKG32" s="239"/>
      <c r="HKH32" s="239"/>
      <c r="HKI32" s="239"/>
      <c r="HKJ32" s="239"/>
      <c r="HKK32" s="239"/>
      <c r="HKL32" s="239"/>
      <c r="HKM32" s="239"/>
      <c r="HKN32" s="239"/>
      <c r="HKO32" s="239"/>
      <c r="HKP32" s="239"/>
      <c r="HKQ32" s="239"/>
      <c r="HKR32" s="239"/>
      <c r="HKS32" s="239"/>
      <c r="HKT32" s="239"/>
      <c r="HKU32" s="239"/>
      <c r="HKV32" s="239"/>
      <c r="HKW32" s="239"/>
      <c r="HKX32" s="239"/>
      <c r="HKY32" s="239"/>
      <c r="HKZ32" s="239"/>
      <c r="HLA32" s="239"/>
      <c r="HLB32" s="239"/>
      <c r="HLC32" s="239"/>
      <c r="HLD32" s="239"/>
      <c r="HLE32" s="239"/>
      <c r="HLF32" s="239"/>
      <c r="HLG32" s="239"/>
      <c r="HLH32" s="239"/>
      <c r="HLI32" s="239"/>
      <c r="HLJ32" s="239"/>
      <c r="HLK32" s="239"/>
      <c r="HLL32" s="239"/>
      <c r="HLM32" s="239"/>
      <c r="HLN32" s="239"/>
      <c r="HLO32" s="239"/>
      <c r="HLP32" s="239"/>
      <c r="HLQ32" s="239"/>
      <c r="HLR32" s="239"/>
      <c r="HLS32" s="239"/>
      <c r="HLT32" s="239"/>
      <c r="HLU32" s="239"/>
      <c r="HLV32" s="239"/>
      <c r="HLW32" s="239"/>
      <c r="HLX32" s="239"/>
      <c r="HLY32" s="239"/>
      <c r="HLZ32" s="239"/>
      <c r="HMA32" s="239"/>
      <c r="HMB32" s="239"/>
      <c r="HMC32" s="239"/>
      <c r="HMD32" s="239"/>
      <c r="HME32" s="239"/>
      <c r="HMF32" s="239"/>
      <c r="HMG32" s="239"/>
      <c r="HMH32" s="239"/>
      <c r="HMI32" s="239"/>
      <c r="HMJ32" s="239"/>
      <c r="HMK32" s="239"/>
      <c r="HML32" s="239"/>
      <c r="HMM32" s="239"/>
      <c r="HMN32" s="239"/>
      <c r="HMO32" s="239"/>
      <c r="HMP32" s="239"/>
      <c r="HMQ32" s="239"/>
      <c r="HMR32" s="239"/>
      <c r="HMS32" s="239"/>
      <c r="HMT32" s="239"/>
      <c r="HMU32" s="239"/>
      <c r="HMV32" s="239"/>
      <c r="HMW32" s="239"/>
      <c r="HMX32" s="239"/>
      <c r="HMY32" s="239"/>
      <c r="HMZ32" s="239"/>
      <c r="HNA32" s="239"/>
      <c r="HNB32" s="239"/>
      <c r="HNC32" s="239"/>
      <c r="HND32" s="239"/>
      <c r="HNE32" s="239"/>
      <c r="HNF32" s="239"/>
      <c r="HNG32" s="239"/>
      <c r="HNH32" s="239"/>
      <c r="HNI32" s="239"/>
      <c r="HNJ32" s="239"/>
      <c r="HNK32" s="239"/>
      <c r="HNL32" s="239"/>
      <c r="HNM32" s="239"/>
      <c r="HNN32" s="239"/>
      <c r="HNO32" s="239"/>
      <c r="HNP32" s="239"/>
      <c r="HNQ32" s="239"/>
      <c r="HNR32" s="239"/>
      <c r="HNS32" s="239"/>
      <c r="HNT32" s="239"/>
      <c r="HNU32" s="239"/>
      <c r="HNV32" s="239"/>
      <c r="HNW32" s="239"/>
      <c r="HNX32" s="239"/>
      <c r="HNY32" s="239"/>
      <c r="HNZ32" s="239"/>
      <c r="HOA32" s="239"/>
      <c r="HOB32" s="239"/>
      <c r="HOC32" s="239"/>
      <c r="HOD32" s="239"/>
      <c r="HOE32" s="239"/>
      <c r="HOF32" s="239"/>
      <c r="HOG32" s="239"/>
      <c r="HOH32" s="239"/>
      <c r="HOI32" s="239"/>
      <c r="HOJ32" s="239"/>
      <c r="HOK32" s="239"/>
      <c r="HOL32" s="239"/>
      <c r="HOM32" s="239"/>
      <c r="HON32" s="239"/>
      <c r="HOO32" s="239"/>
      <c r="HOP32" s="239"/>
      <c r="HOQ32" s="239"/>
      <c r="HOR32" s="239"/>
      <c r="HOS32" s="239"/>
      <c r="HOT32" s="239"/>
      <c r="HOU32" s="239"/>
      <c r="HOV32" s="239"/>
      <c r="HOW32" s="239"/>
      <c r="HOX32" s="239"/>
      <c r="HOY32" s="239"/>
      <c r="HOZ32" s="239"/>
      <c r="HPA32" s="239"/>
      <c r="HPB32" s="239"/>
      <c r="HPC32" s="239"/>
      <c r="HPD32" s="239"/>
      <c r="HPE32" s="239"/>
      <c r="HPF32" s="239"/>
      <c r="HPG32" s="239"/>
      <c r="HPH32" s="239"/>
      <c r="HPI32" s="239"/>
      <c r="HPJ32" s="239"/>
      <c r="HPK32" s="239"/>
      <c r="HPL32" s="239"/>
      <c r="HPM32" s="239"/>
      <c r="HPN32" s="239"/>
      <c r="HPO32" s="239"/>
      <c r="HPP32" s="239"/>
      <c r="HPQ32" s="239"/>
      <c r="HPR32" s="239"/>
      <c r="HPS32" s="239"/>
      <c r="HPT32" s="239"/>
      <c r="HPU32" s="239"/>
      <c r="HPV32" s="239"/>
      <c r="HPW32" s="239"/>
      <c r="HPX32" s="239"/>
      <c r="HPY32" s="239"/>
      <c r="HPZ32" s="239"/>
      <c r="HQA32" s="239"/>
      <c r="HQB32" s="239"/>
      <c r="HQC32" s="239"/>
      <c r="HQD32" s="239"/>
      <c r="HQE32" s="239"/>
      <c r="HQF32" s="239"/>
      <c r="HQG32" s="239"/>
      <c r="HQH32" s="239"/>
      <c r="HQI32" s="239"/>
      <c r="HQJ32" s="239"/>
      <c r="HQK32" s="239"/>
      <c r="HQL32" s="239"/>
      <c r="HQM32" s="239"/>
      <c r="HQN32" s="239"/>
      <c r="HQO32" s="239"/>
      <c r="HQP32" s="239"/>
      <c r="HQQ32" s="239"/>
      <c r="HQR32" s="239"/>
      <c r="HQS32" s="239"/>
      <c r="HQT32" s="239"/>
      <c r="HQU32" s="239"/>
      <c r="HQV32" s="239"/>
      <c r="HQW32" s="239"/>
      <c r="HQX32" s="239"/>
      <c r="HQY32" s="239"/>
      <c r="HQZ32" s="239"/>
      <c r="HRA32" s="239"/>
      <c r="HRB32" s="239"/>
      <c r="HRC32" s="239"/>
      <c r="HRD32" s="239"/>
      <c r="HRE32" s="239"/>
      <c r="HRF32" s="239"/>
      <c r="HRG32" s="239"/>
      <c r="HRH32" s="239"/>
      <c r="HRI32" s="239"/>
      <c r="HRJ32" s="239"/>
      <c r="HRK32" s="239"/>
      <c r="HRL32" s="239"/>
      <c r="HRM32" s="239"/>
      <c r="HRN32" s="239"/>
      <c r="HRO32" s="239"/>
      <c r="HRP32" s="239"/>
      <c r="HRQ32" s="239"/>
      <c r="HRR32" s="239"/>
      <c r="HRS32" s="239"/>
      <c r="HRT32" s="239"/>
      <c r="HRU32" s="239"/>
      <c r="HRV32" s="239"/>
      <c r="HRW32" s="239"/>
      <c r="HRX32" s="239"/>
      <c r="HRY32" s="239"/>
      <c r="HRZ32" s="239"/>
      <c r="HSA32" s="239"/>
      <c r="HSB32" s="239"/>
      <c r="HSC32" s="239"/>
      <c r="HSD32" s="239"/>
      <c r="HSE32" s="239"/>
      <c r="HSF32" s="239"/>
      <c r="HSG32" s="239"/>
      <c r="HSH32" s="239"/>
      <c r="HSI32" s="239"/>
      <c r="HSJ32" s="239"/>
      <c r="HSK32" s="239"/>
      <c r="HSL32" s="239"/>
      <c r="HSM32" s="239"/>
      <c r="HSN32" s="239"/>
      <c r="HSO32" s="239"/>
      <c r="HSP32" s="239"/>
      <c r="HSQ32" s="239"/>
      <c r="HSR32" s="239"/>
      <c r="HSS32" s="239"/>
      <c r="HST32" s="239"/>
      <c r="HSU32" s="239"/>
      <c r="HSV32" s="239"/>
      <c r="HSW32" s="239"/>
      <c r="HSX32" s="239"/>
      <c r="HSY32" s="239"/>
      <c r="HSZ32" s="239"/>
      <c r="HTA32" s="239"/>
      <c r="HTB32" s="239"/>
      <c r="HTC32" s="239"/>
      <c r="HTD32" s="239"/>
      <c r="HTE32" s="239"/>
      <c r="HTF32" s="239"/>
      <c r="HTG32" s="239"/>
      <c r="HTH32" s="239"/>
      <c r="HTI32" s="239"/>
      <c r="HTJ32" s="239"/>
      <c r="HTK32" s="239"/>
      <c r="HTL32" s="239"/>
      <c r="HTM32" s="239"/>
      <c r="HTN32" s="239"/>
      <c r="HTO32" s="239"/>
      <c r="HTP32" s="239"/>
      <c r="HTQ32" s="239"/>
      <c r="HTR32" s="239"/>
      <c r="HTS32" s="239"/>
      <c r="HTT32" s="239"/>
      <c r="HTU32" s="239"/>
      <c r="HTV32" s="239"/>
      <c r="HTW32" s="239"/>
      <c r="HTX32" s="239"/>
      <c r="HTY32" s="239"/>
      <c r="HTZ32" s="239"/>
      <c r="HUA32" s="239"/>
      <c r="HUB32" s="239"/>
      <c r="HUC32" s="239"/>
      <c r="HUD32" s="239"/>
      <c r="HUE32" s="239"/>
      <c r="HUF32" s="239"/>
      <c r="HUG32" s="239"/>
      <c r="HUH32" s="239"/>
      <c r="HUI32" s="239"/>
      <c r="HUJ32" s="239"/>
      <c r="HUK32" s="239"/>
      <c r="HUL32" s="239"/>
      <c r="HUM32" s="239"/>
      <c r="HUN32" s="239"/>
      <c r="HUO32" s="239"/>
      <c r="HUP32" s="239"/>
      <c r="HUQ32" s="239"/>
      <c r="HUR32" s="239"/>
      <c r="HUS32" s="239"/>
      <c r="HUT32" s="239"/>
      <c r="HUU32" s="239"/>
      <c r="HUV32" s="239"/>
      <c r="HUW32" s="239"/>
      <c r="HUX32" s="239"/>
      <c r="HUY32" s="239"/>
      <c r="HUZ32" s="239"/>
      <c r="HVA32" s="239"/>
      <c r="HVB32" s="239"/>
      <c r="HVC32" s="239"/>
      <c r="HVD32" s="239"/>
      <c r="HVE32" s="239"/>
      <c r="HVF32" s="239"/>
      <c r="HVG32" s="239"/>
      <c r="HVH32" s="239"/>
      <c r="HVI32" s="239"/>
      <c r="HVJ32" s="239"/>
      <c r="HVK32" s="239"/>
      <c r="HVL32" s="239"/>
      <c r="HVM32" s="239"/>
      <c r="HVN32" s="239"/>
      <c r="HVO32" s="239"/>
      <c r="HVP32" s="239"/>
      <c r="HVQ32" s="239"/>
      <c r="HVR32" s="239"/>
      <c r="HVS32" s="239"/>
      <c r="HVT32" s="239"/>
      <c r="HVU32" s="239"/>
      <c r="HVV32" s="239"/>
      <c r="HVW32" s="239"/>
      <c r="HVX32" s="239"/>
      <c r="HVY32" s="239"/>
      <c r="HVZ32" s="239"/>
      <c r="HWA32" s="239"/>
      <c r="HWB32" s="239"/>
      <c r="HWC32" s="239"/>
      <c r="HWD32" s="239"/>
      <c r="HWE32" s="239"/>
      <c r="HWF32" s="239"/>
      <c r="HWG32" s="239"/>
      <c r="HWH32" s="239"/>
      <c r="HWI32" s="239"/>
      <c r="HWJ32" s="239"/>
      <c r="HWK32" s="239"/>
      <c r="HWL32" s="239"/>
      <c r="HWM32" s="239"/>
      <c r="HWN32" s="239"/>
      <c r="HWO32" s="239"/>
      <c r="HWP32" s="239"/>
      <c r="HWQ32" s="239"/>
      <c r="HWR32" s="239"/>
      <c r="HWS32" s="239"/>
      <c r="HWT32" s="239"/>
      <c r="HWU32" s="239"/>
      <c r="HWV32" s="239"/>
      <c r="HWW32" s="239"/>
      <c r="HWX32" s="239"/>
      <c r="HWY32" s="239"/>
      <c r="HWZ32" s="239"/>
      <c r="HXA32" s="239"/>
      <c r="HXB32" s="239"/>
      <c r="HXC32" s="239"/>
      <c r="HXD32" s="239"/>
      <c r="HXE32" s="239"/>
      <c r="HXF32" s="239"/>
      <c r="HXG32" s="239"/>
      <c r="HXH32" s="239"/>
      <c r="HXI32" s="239"/>
      <c r="HXJ32" s="239"/>
      <c r="HXK32" s="239"/>
      <c r="HXL32" s="239"/>
      <c r="HXM32" s="239"/>
      <c r="HXN32" s="239"/>
      <c r="HXO32" s="239"/>
      <c r="HXP32" s="239"/>
      <c r="HXQ32" s="239"/>
      <c r="HXR32" s="239"/>
      <c r="HXS32" s="239"/>
      <c r="HXT32" s="239"/>
      <c r="HXU32" s="239"/>
      <c r="HXV32" s="239"/>
      <c r="HXW32" s="239"/>
      <c r="HXX32" s="239"/>
      <c r="HXY32" s="239"/>
      <c r="HXZ32" s="239"/>
      <c r="HYA32" s="239"/>
      <c r="HYB32" s="239"/>
      <c r="HYC32" s="239"/>
      <c r="HYD32" s="239"/>
      <c r="HYE32" s="239"/>
      <c r="HYF32" s="239"/>
      <c r="HYG32" s="239"/>
      <c r="HYH32" s="239"/>
      <c r="HYI32" s="239"/>
      <c r="HYJ32" s="239"/>
      <c r="HYK32" s="239"/>
      <c r="HYL32" s="239"/>
      <c r="HYM32" s="239"/>
      <c r="HYN32" s="239"/>
      <c r="HYO32" s="239"/>
      <c r="HYP32" s="239"/>
      <c r="HYQ32" s="239"/>
      <c r="HYR32" s="239"/>
      <c r="HYS32" s="239"/>
      <c r="HYT32" s="239"/>
      <c r="HYU32" s="239"/>
      <c r="HYV32" s="239"/>
      <c r="HYW32" s="239"/>
      <c r="HYX32" s="239"/>
      <c r="HYY32" s="239"/>
      <c r="HYZ32" s="239"/>
      <c r="HZA32" s="239"/>
      <c r="HZB32" s="239"/>
      <c r="HZC32" s="239"/>
      <c r="HZD32" s="239"/>
      <c r="HZE32" s="239"/>
      <c r="HZF32" s="239"/>
      <c r="HZG32" s="239"/>
      <c r="HZH32" s="239"/>
      <c r="HZI32" s="239"/>
      <c r="HZJ32" s="239"/>
      <c r="HZK32" s="239"/>
      <c r="HZL32" s="239"/>
      <c r="HZM32" s="239"/>
      <c r="HZN32" s="239"/>
      <c r="HZO32" s="239"/>
      <c r="HZP32" s="239"/>
      <c r="HZQ32" s="239"/>
      <c r="HZR32" s="239"/>
      <c r="HZS32" s="239"/>
      <c r="HZT32" s="239"/>
      <c r="HZU32" s="239"/>
      <c r="HZV32" s="239"/>
      <c r="HZW32" s="239"/>
      <c r="HZX32" s="239"/>
      <c r="HZY32" s="239"/>
      <c r="HZZ32" s="239"/>
      <c r="IAA32" s="239"/>
      <c r="IAB32" s="239"/>
      <c r="IAC32" s="239"/>
      <c r="IAD32" s="239"/>
      <c r="IAE32" s="239"/>
      <c r="IAF32" s="239"/>
      <c r="IAG32" s="239"/>
      <c r="IAH32" s="239"/>
      <c r="IAI32" s="239"/>
      <c r="IAJ32" s="239"/>
      <c r="IAK32" s="239"/>
      <c r="IAL32" s="239"/>
      <c r="IAM32" s="239"/>
      <c r="IAN32" s="239"/>
      <c r="IAO32" s="239"/>
      <c r="IAP32" s="239"/>
      <c r="IAQ32" s="239"/>
      <c r="IAR32" s="239"/>
      <c r="IAS32" s="239"/>
      <c r="IAT32" s="239"/>
      <c r="IAU32" s="239"/>
      <c r="IAV32" s="239"/>
      <c r="IAW32" s="239"/>
      <c r="IAX32" s="239"/>
      <c r="IAY32" s="239"/>
      <c r="IAZ32" s="239"/>
      <c r="IBA32" s="239"/>
      <c r="IBB32" s="239"/>
      <c r="IBC32" s="239"/>
      <c r="IBD32" s="239"/>
      <c r="IBE32" s="239"/>
      <c r="IBF32" s="239"/>
      <c r="IBG32" s="239"/>
      <c r="IBH32" s="239"/>
      <c r="IBI32" s="239"/>
      <c r="IBJ32" s="239"/>
      <c r="IBK32" s="239"/>
      <c r="IBL32" s="239"/>
      <c r="IBM32" s="239"/>
      <c r="IBN32" s="239"/>
      <c r="IBO32" s="239"/>
      <c r="IBP32" s="239"/>
      <c r="IBQ32" s="239"/>
      <c r="IBR32" s="239"/>
      <c r="IBS32" s="239"/>
      <c r="IBT32" s="239"/>
      <c r="IBU32" s="239"/>
      <c r="IBV32" s="239"/>
      <c r="IBW32" s="239"/>
      <c r="IBX32" s="239"/>
      <c r="IBY32" s="239"/>
      <c r="IBZ32" s="239"/>
      <c r="ICA32" s="239"/>
      <c r="ICB32" s="239"/>
      <c r="ICC32" s="239"/>
      <c r="ICD32" s="239"/>
      <c r="ICE32" s="239"/>
      <c r="ICF32" s="239"/>
      <c r="ICG32" s="239"/>
      <c r="ICH32" s="239"/>
      <c r="ICI32" s="239"/>
      <c r="ICJ32" s="239"/>
      <c r="ICK32" s="239"/>
      <c r="ICL32" s="239"/>
      <c r="ICM32" s="239"/>
      <c r="ICN32" s="239"/>
      <c r="ICO32" s="239"/>
      <c r="ICP32" s="239"/>
      <c r="ICQ32" s="239"/>
      <c r="ICR32" s="239"/>
      <c r="ICS32" s="239"/>
      <c r="ICT32" s="239"/>
      <c r="ICU32" s="239"/>
      <c r="ICV32" s="239"/>
      <c r="ICW32" s="239"/>
      <c r="ICX32" s="239"/>
      <c r="ICY32" s="239"/>
      <c r="ICZ32" s="239"/>
      <c r="IDA32" s="239"/>
      <c r="IDB32" s="239"/>
      <c r="IDC32" s="239"/>
      <c r="IDD32" s="239"/>
      <c r="IDE32" s="239"/>
      <c r="IDF32" s="239"/>
      <c r="IDG32" s="239"/>
      <c r="IDH32" s="239"/>
      <c r="IDI32" s="239"/>
      <c r="IDJ32" s="239"/>
      <c r="IDK32" s="239"/>
      <c r="IDL32" s="239"/>
      <c r="IDM32" s="239"/>
      <c r="IDN32" s="239"/>
      <c r="IDO32" s="239"/>
      <c r="IDP32" s="239"/>
      <c r="IDQ32" s="239"/>
      <c r="IDR32" s="239"/>
      <c r="IDS32" s="239"/>
      <c r="IDT32" s="239"/>
      <c r="IDU32" s="239"/>
      <c r="IDV32" s="239"/>
      <c r="IDW32" s="239"/>
      <c r="IDX32" s="239"/>
      <c r="IDY32" s="239"/>
      <c r="IDZ32" s="239"/>
      <c r="IEA32" s="239"/>
      <c r="IEB32" s="239"/>
      <c r="IEC32" s="239"/>
      <c r="IED32" s="239"/>
      <c r="IEE32" s="239"/>
      <c r="IEF32" s="239"/>
      <c r="IEG32" s="239"/>
      <c r="IEH32" s="239"/>
      <c r="IEI32" s="239"/>
      <c r="IEJ32" s="239"/>
      <c r="IEK32" s="239"/>
      <c r="IEL32" s="239"/>
      <c r="IEM32" s="239"/>
      <c r="IEN32" s="239"/>
      <c r="IEO32" s="239"/>
      <c r="IEP32" s="239"/>
      <c r="IEQ32" s="239"/>
      <c r="IER32" s="239"/>
      <c r="IES32" s="239"/>
      <c r="IET32" s="239"/>
      <c r="IEU32" s="239"/>
      <c r="IEV32" s="239"/>
      <c r="IEW32" s="239"/>
      <c r="IEX32" s="239"/>
      <c r="IEY32" s="239"/>
      <c r="IEZ32" s="239"/>
      <c r="IFA32" s="239"/>
      <c r="IFB32" s="239"/>
      <c r="IFC32" s="239"/>
      <c r="IFD32" s="239"/>
      <c r="IFE32" s="239"/>
      <c r="IFF32" s="239"/>
      <c r="IFG32" s="239"/>
      <c r="IFH32" s="239"/>
      <c r="IFI32" s="239"/>
      <c r="IFJ32" s="239"/>
      <c r="IFK32" s="239"/>
      <c r="IFL32" s="239"/>
      <c r="IFM32" s="239"/>
      <c r="IFN32" s="239"/>
      <c r="IFO32" s="239"/>
      <c r="IFP32" s="239"/>
      <c r="IFQ32" s="239"/>
      <c r="IFR32" s="239"/>
      <c r="IFS32" s="239"/>
      <c r="IFT32" s="239"/>
      <c r="IFU32" s="239"/>
      <c r="IFV32" s="239"/>
      <c r="IFW32" s="239"/>
      <c r="IFX32" s="239"/>
      <c r="IFY32" s="239"/>
      <c r="IFZ32" s="239"/>
      <c r="IGA32" s="239"/>
      <c r="IGB32" s="239"/>
      <c r="IGC32" s="239"/>
      <c r="IGD32" s="239"/>
      <c r="IGE32" s="239"/>
      <c r="IGF32" s="239"/>
      <c r="IGG32" s="239"/>
      <c r="IGH32" s="239"/>
      <c r="IGI32" s="239"/>
      <c r="IGJ32" s="239"/>
      <c r="IGK32" s="239"/>
      <c r="IGL32" s="239"/>
      <c r="IGM32" s="239"/>
      <c r="IGN32" s="239"/>
      <c r="IGO32" s="239"/>
      <c r="IGP32" s="239"/>
      <c r="IGQ32" s="239"/>
      <c r="IGR32" s="239"/>
      <c r="IGS32" s="239"/>
      <c r="IGT32" s="239"/>
      <c r="IGU32" s="239"/>
      <c r="IGV32" s="239"/>
      <c r="IGW32" s="239"/>
      <c r="IGX32" s="239"/>
      <c r="IGY32" s="239"/>
      <c r="IGZ32" s="239"/>
      <c r="IHA32" s="239"/>
      <c r="IHB32" s="239"/>
      <c r="IHC32" s="239"/>
      <c r="IHD32" s="239"/>
      <c r="IHE32" s="239"/>
      <c r="IHF32" s="239"/>
      <c r="IHG32" s="239"/>
      <c r="IHH32" s="239"/>
      <c r="IHI32" s="239"/>
      <c r="IHJ32" s="239"/>
      <c r="IHK32" s="239"/>
      <c r="IHL32" s="239"/>
      <c r="IHM32" s="239"/>
      <c r="IHN32" s="239"/>
      <c r="IHO32" s="239"/>
      <c r="IHP32" s="239"/>
      <c r="IHQ32" s="239"/>
      <c r="IHR32" s="239"/>
      <c r="IHS32" s="239"/>
      <c r="IHT32" s="239"/>
      <c r="IHU32" s="239"/>
      <c r="IHV32" s="239"/>
      <c r="IHW32" s="239"/>
      <c r="IHX32" s="239"/>
      <c r="IHY32" s="239"/>
      <c r="IHZ32" s="239"/>
      <c r="IIA32" s="239"/>
      <c r="IIB32" s="239"/>
      <c r="IIC32" s="239"/>
      <c r="IID32" s="239"/>
      <c r="IIE32" s="239"/>
      <c r="IIF32" s="239"/>
      <c r="IIG32" s="239"/>
      <c r="IIH32" s="239"/>
      <c r="III32" s="239"/>
      <c r="IIJ32" s="239"/>
      <c r="IIK32" s="239"/>
      <c r="IIL32" s="239"/>
      <c r="IIM32" s="239"/>
      <c r="IIN32" s="239"/>
      <c r="IIO32" s="239"/>
      <c r="IIP32" s="239"/>
      <c r="IIQ32" s="239"/>
      <c r="IIR32" s="239"/>
      <c r="IIS32" s="239"/>
      <c r="IIT32" s="239"/>
      <c r="IIU32" s="239"/>
      <c r="IIV32" s="239"/>
      <c r="IIW32" s="239"/>
      <c r="IIX32" s="239"/>
      <c r="IIY32" s="239"/>
      <c r="IIZ32" s="239"/>
      <c r="IJA32" s="239"/>
      <c r="IJB32" s="239"/>
      <c r="IJC32" s="239"/>
      <c r="IJD32" s="239"/>
      <c r="IJE32" s="239"/>
      <c r="IJF32" s="239"/>
      <c r="IJG32" s="239"/>
      <c r="IJH32" s="239"/>
      <c r="IJI32" s="239"/>
      <c r="IJJ32" s="239"/>
      <c r="IJK32" s="239"/>
      <c r="IJL32" s="239"/>
      <c r="IJM32" s="239"/>
      <c r="IJN32" s="239"/>
      <c r="IJO32" s="239"/>
      <c r="IJP32" s="239"/>
      <c r="IJQ32" s="239"/>
      <c r="IJR32" s="239"/>
      <c r="IJS32" s="239"/>
      <c r="IJT32" s="239"/>
      <c r="IJU32" s="239"/>
      <c r="IJV32" s="239"/>
      <c r="IJW32" s="239"/>
      <c r="IJX32" s="239"/>
      <c r="IJY32" s="239"/>
      <c r="IJZ32" s="239"/>
      <c r="IKA32" s="239"/>
      <c r="IKB32" s="239"/>
      <c r="IKC32" s="239"/>
      <c r="IKD32" s="239"/>
      <c r="IKE32" s="239"/>
      <c r="IKF32" s="239"/>
      <c r="IKG32" s="239"/>
      <c r="IKH32" s="239"/>
      <c r="IKI32" s="239"/>
      <c r="IKJ32" s="239"/>
      <c r="IKK32" s="239"/>
      <c r="IKL32" s="239"/>
      <c r="IKM32" s="239"/>
      <c r="IKN32" s="239"/>
      <c r="IKO32" s="239"/>
      <c r="IKP32" s="239"/>
      <c r="IKQ32" s="239"/>
      <c r="IKR32" s="239"/>
      <c r="IKS32" s="239"/>
      <c r="IKT32" s="239"/>
      <c r="IKU32" s="239"/>
      <c r="IKV32" s="239"/>
      <c r="IKW32" s="239"/>
      <c r="IKX32" s="239"/>
      <c r="IKY32" s="239"/>
      <c r="IKZ32" s="239"/>
      <c r="ILA32" s="239"/>
      <c r="ILB32" s="239"/>
      <c r="ILC32" s="239"/>
      <c r="ILD32" s="239"/>
      <c r="ILE32" s="239"/>
      <c r="ILF32" s="239"/>
      <c r="ILG32" s="239"/>
      <c r="ILH32" s="239"/>
      <c r="ILI32" s="239"/>
      <c r="ILJ32" s="239"/>
      <c r="ILK32" s="239"/>
      <c r="ILL32" s="239"/>
      <c r="ILM32" s="239"/>
      <c r="ILN32" s="239"/>
      <c r="ILO32" s="239"/>
      <c r="ILP32" s="239"/>
      <c r="ILQ32" s="239"/>
      <c r="ILR32" s="239"/>
      <c r="ILS32" s="239"/>
      <c r="ILT32" s="239"/>
      <c r="ILU32" s="239"/>
      <c r="ILV32" s="239"/>
      <c r="ILW32" s="239"/>
      <c r="ILX32" s="239"/>
      <c r="ILY32" s="239"/>
      <c r="ILZ32" s="239"/>
      <c r="IMA32" s="239"/>
      <c r="IMB32" s="239"/>
      <c r="IMC32" s="239"/>
      <c r="IMD32" s="239"/>
      <c r="IME32" s="239"/>
      <c r="IMF32" s="239"/>
      <c r="IMG32" s="239"/>
      <c r="IMH32" s="239"/>
      <c r="IMI32" s="239"/>
      <c r="IMJ32" s="239"/>
      <c r="IMK32" s="239"/>
      <c r="IML32" s="239"/>
      <c r="IMM32" s="239"/>
      <c r="IMN32" s="239"/>
      <c r="IMO32" s="239"/>
      <c r="IMP32" s="239"/>
      <c r="IMQ32" s="239"/>
      <c r="IMR32" s="239"/>
      <c r="IMS32" s="239"/>
      <c r="IMT32" s="239"/>
      <c r="IMU32" s="239"/>
      <c r="IMV32" s="239"/>
      <c r="IMW32" s="239"/>
      <c r="IMX32" s="239"/>
      <c r="IMY32" s="239"/>
      <c r="IMZ32" s="239"/>
      <c r="INA32" s="239"/>
      <c r="INB32" s="239"/>
      <c r="INC32" s="239"/>
      <c r="IND32" s="239"/>
      <c r="INE32" s="239"/>
      <c r="INF32" s="239"/>
      <c r="ING32" s="239"/>
      <c r="INH32" s="239"/>
      <c r="INI32" s="239"/>
      <c r="INJ32" s="239"/>
      <c r="INK32" s="239"/>
      <c r="INL32" s="239"/>
      <c r="INM32" s="239"/>
      <c r="INN32" s="239"/>
      <c r="INO32" s="239"/>
      <c r="INP32" s="239"/>
      <c r="INQ32" s="239"/>
      <c r="INR32" s="239"/>
      <c r="INS32" s="239"/>
      <c r="INT32" s="239"/>
      <c r="INU32" s="239"/>
      <c r="INV32" s="239"/>
      <c r="INW32" s="239"/>
      <c r="INX32" s="239"/>
      <c r="INY32" s="239"/>
      <c r="INZ32" s="239"/>
      <c r="IOA32" s="239"/>
      <c r="IOB32" s="239"/>
      <c r="IOC32" s="239"/>
      <c r="IOD32" s="239"/>
      <c r="IOE32" s="239"/>
      <c r="IOF32" s="239"/>
      <c r="IOG32" s="239"/>
      <c r="IOH32" s="239"/>
      <c r="IOI32" s="239"/>
      <c r="IOJ32" s="239"/>
      <c r="IOK32" s="239"/>
      <c r="IOL32" s="239"/>
      <c r="IOM32" s="239"/>
      <c r="ION32" s="239"/>
      <c r="IOO32" s="239"/>
      <c r="IOP32" s="239"/>
      <c r="IOQ32" s="239"/>
      <c r="IOR32" s="239"/>
      <c r="IOS32" s="239"/>
      <c r="IOT32" s="239"/>
      <c r="IOU32" s="239"/>
      <c r="IOV32" s="239"/>
      <c r="IOW32" s="239"/>
      <c r="IOX32" s="239"/>
      <c r="IOY32" s="239"/>
      <c r="IOZ32" s="239"/>
      <c r="IPA32" s="239"/>
      <c r="IPB32" s="239"/>
      <c r="IPC32" s="239"/>
      <c r="IPD32" s="239"/>
      <c r="IPE32" s="239"/>
      <c r="IPF32" s="239"/>
      <c r="IPG32" s="239"/>
      <c r="IPH32" s="239"/>
      <c r="IPI32" s="239"/>
      <c r="IPJ32" s="239"/>
      <c r="IPK32" s="239"/>
      <c r="IPL32" s="239"/>
      <c r="IPM32" s="239"/>
      <c r="IPN32" s="239"/>
      <c r="IPO32" s="239"/>
      <c r="IPP32" s="239"/>
      <c r="IPQ32" s="239"/>
      <c r="IPR32" s="239"/>
      <c r="IPS32" s="239"/>
      <c r="IPT32" s="239"/>
      <c r="IPU32" s="239"/>
      <c r="IPV32" s="239"/>
      <c r="IPW32" s="239"/>
      <c r="IPX32" s="239"/>
      <c r="IPY32" s="239"/>
      <c r="IPZ32" s="239"/>
      <c r="IQA32" s="239"/>
      <c r="IQB32" s="239"/>
      <c r="IQC32" s="239"/>
      <c r="IQD32" s="239"/>
      <c r="IQE32" s="239"/>
      <c r="IQF32" s="239"/>
      <c r="IQG32" s="239"/>
      <c r="IQH32" s="239"/>
      <c r="IQI32" s="239"/>
      <c r="IQJ32" s="239"/>
      <c r="IQK32" s="239"/>
      <c r="IQL32" s="239"/>
      <c r="IQM32" s="239"/>
      <c r="IQN32" s="239"/>
      <c r="IQO32" s="239"/>
      <c r="IQP32" s="239"/>
      <c r="IQQ32" s="239"/>
      <c r="IQR32" s="239"/>
      <c r="IQS32" s="239"/>
      <c r="IQT32" s="239"/>
      <c r="IQU32" s="239"/>
      <c r="IQV32" s="239"/>
      <c r="IQW32" s="239"/>
      <c r="IQX32" s="239"/>
      <c r="IQY32" s="239"/>
      <c r="IQZ32" s="239"/>
      <c r="IRA32" s="239"/>
      <c r="IRB32" s="239"/>
      <c r="IRC32" s="239"/>
      <c r="IRD32" s="239"/>
      <c r="IRE32" s="239"/>
      <c r="IRF32" s="239"/>
      <c r="IRG32" s="239"/>
      <c r="IRH32" s="239"/>
      <c r="IRI32" s="239"/>
      <c r="IRJ32" s="239"/>
      <c r="IRK32" s="239"/>
      <c r="IRL32" s="239"/>
      <c r="IRM32" s="239"/>
      <c r="IRN32" s="239"/>
      <c r="IRO32" s="239"/>
      <c r="IRP32" s="239"/>
      <c r="IRQ32" s="239"/>
      <c r="IRR32" s="239"/>
      <c r="IRS32" s="239"/>
      <c r="IRT32" s="239"/>
      <c r="IRU32" s="239"/>
      <c r="IRV32" s="239"/>
      <c r="IRW32" s="239"/>
      <c r="IRX32" s="239"/>
      <c r="IRY32" s="239"/>
      <c r="IRZ32" s="239"/>
      <c r="ISA32" s="239"/>
      <c r="ISB32" s="239"/>
      <c r="ISC32" s="239"/>
      <c r="ISD32" s="239"/>
      <c r="ISE32" s="239"/>
      <c r="ISF32" s="239"/>
      <c r="ISG32" s="239"/>
      <c r="ISH32" s="239"/>
      <c r="ISI32" s="239"/>
      <c r="ISJ32" s="239"/>
      <c r="ISK32" s="239"/>
      <c r="ISL32" s="239"/>
      <c r="ISM32" s="239"/>
      <c r="ISN32" s="239"/>
      <c r="ISO32" s="239"/>
      <c r="ISP32" s="239"/>
      <c r="ISQ32" s="239"/>
      <c r="ISR32" s="239"/>
      <c r="ISS32" s="239"/>
      <c r="IST32" s="239"/>
      <c r="ISU32" s="239"/>
      <c r="ISV32" s="239"/>
      <c r="ISW32" s="239"/>
      <c r="ISX32" s="239"/>
      <c r="ISY32" s="239"/>
      <c r="ISZ32" s="239"/>
      <c r="ITA32" s="239"/>
      <c r="ITB32" s="239"/>
      <c r="ITC32" s="239"/>
      <c r="ITD32" s="239"/>
      <c r="ITE32" s="239"/>
      <c r="ITF32" s="239"/>
      <c r="ITG32" s="239"/>
      <c r="ITH32" s="239"/>
      <c r="ITI32" s="239"/>
      <c r="ITJ32" s="239"/>
      <c r="ITK32" s="239"/>
      <c r="ITL32" s="239"/>
      <c r="ITM32" s="239"/>
      <c r="ITN32" s="239"/>
      <c r="ITO32" s="239"/>
      <c r="ITP32" s="239"/>
      <c r="ITQ32" s="239"/>
      <c r="ITR32" s="239"/>
      <c r="ITS32" s="239"/>
      <c r="ITT32" s="239"/>
      <c r="ITU32" s="239"/>
      <c r="ITV32" s="239"/>
      <c r="ITW32" s="239"/>
      <c r="ITX32" s="239"/>
      <c r="ITY32" s="239"/>
      <c r="ITZ32" s="239"/>
      <c r="IUA32" s="239"/>
      <c r="IUB32" s="239"/>
      <c r="IUC32" s="239"/>
      <c r="IUD32" s="239"/>
      <c r="IUE32" s="239"/>
      <c r="IUF32" s="239"/>
      <c r="IUG32" s="239"/>
      <c r="IUH32" s="239"/>
      <c r="IUI32" s="239"/>
      <c r="IUJ32" s="239"/>
      <c r="IUK32" s="239"/>
      <c r="IUL32" s="239"/>
      <c r="IUM32" s="239"/>
      <c r="IUN32" s="239"/>
      <c r="IUO32" s="239"/>
      <c r="IUP32" s="239"/>
      <c r="IUQ32" s="239"/>
      <c r="IUR32" s="239"/>
      <c r="IUS32" s="239"/>
      <c r="IUT32" s="239"/>
      <c r="IUU32" s="239"/>
      <c r="IUV32" s="239"/>
      <c r="IUW32" s="239"/>
      <c r="IUX32" s="239"/>
      <c r="IUY32" s="239"/>
      <c r="IUZ32" s="239"/>
      <c r="IVA32" s="239"/>
      <c r="IVB32" s="239"/>
      <c r="IVC32" s="239"/>
      <c r="IVD32" s="239"/>
      <c r="IVE32" s="239"/>
      <c r="IVF32" s="239"/>
      <c r="IVG32" s="239"/>
      <c r="IVH32" s="239"/>
      <c r="IVI32" s="239"/>
      <c r="IVJ32" s="239"/>
      <c r="IVK32" s="239"/>
      <c r="IVL32" s="239"/>
      <c r="IVM32" s="239"/>
      <c r="IVN32" s="239"/>
      <c r="IVO32" s="239"/>
      <c r="IVP32" s="239"/>
      <c r="IVQ32" s="239"/>
      <c r="IVR32" s="239"/>
      <c r="IVS32" s="239"/>
      <c r="IVT32" s="239"/>
      <c r="IVU32" s="239"/>
      <c r="IVV32" s="239"/>
      <c r="IVW32" s="239"/>
      <c r="IVX32" s="239"/>
      <c r="IVY32" s="239"/>
      <c r="IVZ32" s="239"/>
      <c r="IWA32" s="239"/>
      <c r="IWB32" s="239"/>
      <c r="IWC32" s="239"/>
      <c r="IWD32" s="239"/>
      <c r="IWE32" s="239"/>
      <c r="IWF32" s="239"/>
      <c r="IWG32" s="239"/>
      <c r="IWH32" s="239"/>
      <c r="IWI32" s="239"/>
      <c r="IWJ32" s="239"/>
      <c r="IWK32" s="239"/>
      <c r="IWL32" s="239"/>
      <c r="IWM32" s="239"/>
      <c r="IWN32" s="239"/>
      <c r="IWO32" s="239"/>
      <c r="IWP32" s="239"/>
      <c r="IWQ32" s="239"/>
      <c r="IWR32" s="239"/>
      <c r="IWS32" s="239"/>
      <c r="IWT32" s="239"/>
      <c r="IWU32" s="239"/>
      <c r="IWV32" s="239"/>
      <c r="IWW32" s="239"/>
      <c r="IWX32" s="239"/>
      <c r="IWY32" s="239"/>
      <c r="IWZ32" s="239"/>
      <c r="IXA32" s="239"/>
      <c r="IXB32" s="239"/>
      <c r="IXC32" s="239"/>
      <c r="IXD32" s="239"/>
      <c r="IXE32" s="239"/>
      <c r="IXF32" s="239"/>
      <c r="IXG32" s="239"/>
      <c r="IXH32" s="239"/>
      <c r="IXI32" s="239"/>
      <c r="IXJ32" s="239"/>
      <c r="IXK32" s="239"/>
      <c r="IXL32" s="239"/>
      <c r="IXM32" s="239"/>
      <c r="IXN32" s="239"/>
      <c r="IXO32" s="239"/>
      <c r="IXP32" s="239"/>
      <c r="IXQ32" s="239"/>
      <c r="IXR32" s="239"/>
      <c r="IXS32" s="239"/>
      <c r="IXT32" s="239"/>
      <c r="IXU32" s="239"/>
      <c r="IXV32" s="239"/>
      <c r="IXW32" s="239"/>
      <c r="IXX32" s="239"/>
      <c r="IXY32" s="239"/>
      <c r="IXZ32" s="239"/>
      <c r="IYA32" s="239"/>
      <c r="IYB32" s="239"/>
      <c r="IYC32" s="239"/>
      <c r="IYD32" s="239"/>
      <c r="IYE32" s="239"/>
      <c r="IYF32" s="239"/>
      <c r="IYG32" s="239"/>
      <c r="IYH32" s="239"/>
      <c r="IYI32" s="239"/>
      <c r="IYJ32" s="239"/>
      <c r="IYK32" s="239"/>
      <c r="IYL32" s="239"/>
      <c r="IYM32" s="239"/>
      <c r="IYN32" s="239"/>
      <c r="IYO32" s="239"/>
      <c r="IYP32" s="239"/>
      <c r="IYQ32" s="239"/>
      <c r="IYR32" s="239"/>
      <c r="IYS32" s="239"/>
      <c r="IYT32" s="239"/>
      <c r="IYU32" s="239"/>
      <c r="IYV32" s="239"/>
      <c r="IYW32" s="239"/>
      <c r="IYX32" s="239"/>
      <c r="IYY32" s="239"/>
      <c r="IYZ32" s="239"/>
      <c r="IZA32" s="239"/>
      <c r="IZB32" s="239"/>
      <c r="IZC32" s="239"/>
      <c r="IZD32" s="239"/>
      <c r="IZE32" s="239"/>
      <c r="IZF32" s="239"/>
      <c r="IZG32" s="239"/>
      <c r="IZH32" s="239"/>
      <c r="IZI32" s="239"/>
      <c r="IZJ32" s="239"/>
      <c r="IZK32" s="239"/>
      <c r="IZL32" s="239"/>
      <c r="IZM32" s="239"/>
      <c r="IZN32" s="239"/>
      <c r="IZO32" s="239"/>
      <c r="IZP32" s="239"/>
      <c r="IZQ32" s="239"/>
      <c r="IZR32" s="239"/>
      <c r="IZS32" s="239"/>
      <c r="IZT32" s="239"/>
      <c r="IZU32" s="239"/>
      <c r="IZV32" s="239"/>
      <c r="IZW32" s="239"/>
      <c r="IZX32" s="239"/>
      <c r="IZY32" s="239"/>
      <c r="IZZ32" s="239"/>
      <c r="JAA32" s="239"/>
      <c r="JAB32" s="239"/>
      <c r="JAC32" s="239"/>
      <c r="JAD32" s="239"/>
      <c r="JAE32" s="239"/>
      <c r="JAF32" s="239"/>
      <c r="JAG32" s="239"/>
      <c r="JAH32" s="239"/>
      <c r="JAI32" s="239"/>
      <c r="JAJ32" s="239"/>
      <c r="JAK32" s="239"/>
      <c r="JAL32" s="239"/>
      <c r="JAM32" s="239"/>
      <c r="JAN32" s="239"/>
      <c r="JAO32" s="239"/>
      <c r="JAP32" s="239"/>
      <c r="JAQ32" s="239"/>
      <c r="JAR32" s="239"/>
      <c r="JAS32" s="239"/>
      <c r="JAT32" s="239"/>
      <c r="JAU32" s="239"/>
      <c r="JAV32" s="239"/>
      <c r="JAW32" s="239"/>
      <c r="JAX32" s="239"/>
      <c r="JAY32" s="239"/>
      <c r="JAZ32" s="239"/>
      <c r="JBA32" s="239"/>
      <c r="JBB32" s="239"/>
      <c r="JBC32" s="239"/>
      <c r="JBD32" s="239"/>
      <c r="JBE32" s="239"/>
      <c r="JBF32" s="239"/>
      <c r="JBG32" s="239"/>
      <c r="JBH32" s="239"/>
      <c r="JBI32" s="239"/>
      <c r="JBJ32" s="239"/>
      <c r="JBK32" s="239"/>
      <c r="JBL32" s="239"/>
      <c r="JBM32" s="239"/>
      <c r="JBN32" s="239"/>
      <c r="JBO32" s="239"/>
      <c r="JBP32" s="239"/>
      <c r="JBQ32" s="239"/>
      <c r="JBR32" s="239"/>
      <c r="JBS32" s="239"/>
      <c r="JBT32" s="239"/>
      <c r="JBU32" s="239"/>
      <c r="JBV32" s="239"/>
      <c r="JBW32" s="239"/>
      <c r="JBX32" s="239"/>
      <c r="JBY32" s="239"/>
      <c r="JBZ32" s="239"/>
      <c r="JCA32" s="239"/>
      <c r="JCB32" s="239"/>
      <c r="JCC32" s="239"/>
      <c r="JCD32" s="239"/>
      <c r="JCE32" s="239"/>
      <c r="JCF32" s="239"/>
      <c r="JCG32" s="239"/>
      <c r="JCH32" s="239"/>
      <c r="JCI32" s="239"/>
      <c r="JCJ32" s="239"/>
      <c r="JCK32" s="239"/>
      <c r="JCL32" s="239"/>
      <c r="JCM32" s="239"/>
      <c r="JCN32" s="239"/>
      <c r="JCO32" s="239"/>
      <c r="JCP32" s="239"/>
      <c r="JCQ32" s="239"/>
      <c r="JCR32" s="239"/>
      <c r="JCS32" s="239"/>
      <c r="JCT32" s="239"/>
      <c r="JCU32" s="239"/>
      <c r="JCV32" s="239"/>
      <c r="JCW32" s="239"/>
      <c r="JCX32" s="239"/>
      <c r="JCY32" s="239"/>
      <c r="JCZ32" s="239"/>
      <c r="JDA32" s="239"/>
      <c r="JDB32" s="239"/>
      <c r="JDC32" s="239"/>
      <c r="JDD32" s="239"/>
      <c r="JDE32" s="239"/>
      <c r="JDF32" s="239"/>
      <c r="JDG32" s="239"/>
      <c r="JDH32" s="239"/>
      <c r="JDI32" s="239"/>
      <c r="JDJ32" s="239"/>
      <c r="JDK32" s="239"/>
      <c r="JDL32" s="239"/>
      <c r="JDM32" s="239"/>
      <c r="JDN32" s="239"/>
      <c r="JDO32" s="239"/>
      <c r="JDP32" s="239"/>
      <c r="JDQ32" s="239"/>
      <c r="JDR32" s="239"/>
      <c r="JDS32" s="239"/>
      <c r="JDT32" s="239"/>
      <c r="JDU32" s="239"/>
      <c r="JDV32" s="239"/>
      <c r="JDW32" s="239"/>
      <c r="JDX32" s="239"/>
      <c r="JDY32" s="239"/>
      <c r="JDZ32" s="239"/>
      <c r="JEA32" s="239"/>
      <c r="JEB32" s="239"/>
      <c r="JEC32" s="239"/>
      <c r="JED32" s="239"/>
      <c r="JEE32" s="239"/>
      <c r="JEF32" s="239"/>
      <c r="JEG32" s="239"/>
      <c r="JEH32" s="239"/>
      <c r="JEI32" s="239"/>
      <c r="JEJ32" s="239"/>
      <c r="JEK32" s="239"/>
      <c r="JEL32" s="239"/>
      <c r="JEM32" s="239"/>
      <c r="JEN32" s="239"/>
      <c r="JEO32" s="239"/>
      <c r="JEP32" s="239"/>
      <c r="JEQ32" s="239"/>
      <c r="JER32" s="239"/>
      <c r="JES32" s="239"/>
      <c r="JET32" s="239"/>
      <c r="JEU32" s="239"/>
      <c r="JEV32" s="239"/>
      <c r="JEW32" s="239"/>
      <c r="JEX32" s="239"/>
      <c r="JEY32" s="239"/>
      <c r="JEZ32" s="239"/>
      <c r="JFA32" s="239"/>
      <c r="JFB32" s="239"/>
      <c r="JFC32" s="239"/>
      <c r="JFD32" s="239"/>
      <c r="JFE32" s="239"/>
      <c r="JFF32" s="239"/>
      <c r="JFG32" s="239"/>
      <c r="JFH32" s="239"/>
      <c r="JFI32" s="239"/>
      <c r="JFJ32" s="239"/>
      <c r="JFK32" s="239"/>
      <c r="JFL32" s="239"/>
      <c r="JFM32" s="239"/>
      <c r="JFN32" s="239"/>
      <c r="JFO32" s="239"/>
      <c r="JFP32" s="239"/>
      <c r="JFQ32" s="239"/>
      <c r="JFR32" s="239"/>
      <c r="JFS32" s="239"/>
      <c r="JFT32" s="239"/>
      <c r="JFU32" s="239"/>
      <c r="JFV32" s="239"/>
      <c r="JFW32" s="239"/>
      <c r="JFX32" s="239"/>
      <c r="JFY32" s="239"/>
      <c r="JFZ32" s="239"/>
      <c r="JGA32" s="239"/>
      <c r="JGB32" s="239"/>
      <c r="JGC32" s="239"/>
      <c r="JGD32" s="239"/>
      <c r="JGE32" s="239"/>
      <c r="JGF32" s="239"/>
      <c r="JGG32" s="239"/>
      <c r="JGH32" s="239"/>
      <c r="JGI32" s="239"/>
      <c r="JGJ32" s="239"/>
      <c r="JGK32" s="239"/>
      <c r="JGL32" s="239"/>
      <c r="JGM32" s="239"/>
      <c r="JGN32" s="239"/>
      <c r="JGO32" s="239"/>
      <c r="JGP32" s="239"/>
      <c r="JGQ32" s="239"/>
      <c r="JGR32" s="239"/>
      <c r="JGS32" s="239"/>
      <c r="JGT32" s="239"/>
      <c r="JGU32" s="239"/>
      <c r="JGV32" s="239"/>
      <c r="JGW32" s="239"/>
      <c r="JGX32" s="239"/>
      <c r="JGY32" s="239"/>
      <c r="JGZ32" s="239"/>
      <c r="JHA32" s="239"/>
      <c r="JHB32" s="239"/>
      <c r="JHC32" s="239"/>
      <c r="JHD32" s="239"/>
      <c r="JHE32" s="239"/>
      <c r="JHF32" s="239"/>
      <c r="JHG32" s="239"/>
      <c r="JHH32" s="239"/>
      <c r="JHI32" s="239"/>
      <c r="JHJ32" s="239"/>
      <c r="JHK32" s="239"/>
      <c r="JHL32" s="239"/>
      <c r="JHM32" s="239"/>
      <c r="JHN32" s="239"/>
      <c r="JHO32" s="239"/>
      <c r="JHP32" s="239"/>
      <c r="JHQ32" s="239"/>
      <c r="JHR32" s="239"/>
      <c r="JHS32" s="239"/>
      <c r="JHT32" s="239"/>
      <c r="JHU32" s="239"/>
      <c r="JHV32" s="239"/>
      <c r="JHW32" s="239"/>
      <c r="JHX32" s="239"/>
      <c r="JHY32" s="239"/>
      <c r="JHZ32" s="239"/>
      <c r="JIA32" s="239"/>
      <c r="JIB32" s="239"/>
      <c r="JIC32" s="239"/>
      <c r="JID32" s="239"/>
      <c r="JIE32" s="239"/>
      <c r="JIF32" s="239"/>
      <c r="JIG32" s="239"/>
      <c r="JIH32" s="239"/>
      <c r="JII32" s="239"/>
      <c r="JIJ32" s="239"/>
      <c r="JIK32" s="239"/>
      <c r="JIL32" s="239"/>
      <c r="JIM32" s="239"/>
      <c r="JIN32" s="239"/>
      <c r="JIO32" s="239"/>
      <c r="JIP32" s="239"/>
      <c r="JIQ32" s="239"/>
      <c r="JIR32" s="239"/>
      <c r="JIS32" s="239"/>
      <c r="JIT32" s="239"/>
      <c r="JIU32" s="239"/>
      <c r="JIV32" s="239"/>
      <c r="JIW32" s="239"/>
      <c r="JIX32" s="239"/>
      <c r="JIY32" s="239"/>
      <c r="JIZ32" s="239"/>
      <c r="JJA32" s="239"/>
      <c r="JJB32" s="239"/>
      <c r="JJC32" s="239"/>
      <c r="JJD32" s="239"/>
      <c r="JJE32" s="239"/>
      <c r="JJF32" s="239"/>
      <c r="JJG32" s="239"/>
      <c r="JJH32" s="239"/>
      <c r="JJI32" s="239"/>
      <c r="JJJ32" s="239"/>
      <c r="JJK32" s="239"/>
      <c r="JJL32" s="239"/>
      <c r="JJM32" s="239"/>
      <c r="JJN32" s="239"/>
      <c r="JJO32" s="239"/>
      <c r="JJP32" s="239"/>
      <c r="JJQ32" s="239"/>
      <c r="JJR32" s="239"/>
      <c r="JJS32" s="239"/>
      <c r="JJT32" s="239"/>
      <c r="JJU32" s="239"/>
      <c r="JJV32" s="239"/>
      <c r="JJW32" s="239"/>
      <c r="JJX32" s="239"/>
      <c r="JJY32" s="239"/>
      <c r="JJZ32" s="239"/>
      <c r="JKA32" s="239"/>
      <c r="JKB32" s="239"/>
      <c r="JKC32" s="239"/>
      <c r="JKD32" s="239"/>
      <c r="JKE32" s="239"/>
      <c r="JKF32" s="239"/>
      <c r="JKG32" s="239"/>
      <c r="JKH32" s="239"/>
      <c r="JKI32" s="239"/>
      <c r="JKJ32" s="239"/>
      <c r="JKK32" s="239"/>
      <c r="JKL32" s="239"/>
      <c r="JKM32" s="239"/>
      <c r="JKN32" s="239"/>
      <c r="JKO32" s="239"/>
      <c r="JKP32" s="239"/>
      <c r="JKQ32" s="239"/>
      <c r="JKR32" s="239"/>
      <c r="JKS32" s="239"/>
      <c r="JKT32" s="239"/>
      <c r="JKU32" s="239"/>
      <c r="JKV32" s="239"/>
      <c r="JKW32" s="239"/>
      <c r="JKX32" s="239"/>
      <c r="JKY32" s="239"/>
      <c r="JKZ32" s="239"/>
      <c r="JLA32" s="239"/>
      <c r="JLB32" s="239"/>
      <c r="JLC32" s="239"/>
      <c r="JLD32" s="239"/>
      <c r="JLE32" s="239"/>
      <c r="JLF32" s="239"/>
      <c r="JLG32" s="239"/>
      <c r="JLH32" s="239"/>
      <c r="JLI32" s="239"/>
      <c r="JLJ32" s="239"/>
      <c r="JLK32" s="239"/>
      <c r="JLL32" s="239"/>
      <c r="JLM32" s="239"/>
      <c r="JLN32" s="239"/>
      <c r="JLO32" s="239"/>
      <c r="JLP32" s="239"/>
      <c r="JLQ32" s="239"/>
      <c r="JLR32" s="239"/>
      <c r="JLS32" s="239"/>
      <c r="JLT32" s="239"/>
      <c r="JLU32" s="239"/>
      <c r="JLV32" s="239"/>
      <c r="JLW32" s="239"/>
      <c r="JLX32" s="239"/>
      <c r="JLY32" s="239"/>
      <c r="JLZ32" s="239"/>
      <c r="JMA32" s="239"/>
      <c r="JMB32" s="239"/>
      <c r="JMC32" s="239"/>
      <c r="JMD32" s="239"/>
      <c r="JME32" s="239"/>
      <c r="JMF32" s="239"/>
      <c r="JMG32" s="239"/>
      <c r="JMH32" s="239"/>
      <c r="JMI32" s="239"/>
      <c r="JMJ32" s="239"/>
      <c r="JMK32" s="239"/>
      <c r="JML32" s="239"/>
      <c r="JMM32" s="239"/>
      <c r="JMN32" s="239"/>
      <c r="JMO32" s="239"/>
      <c r="JMP32" s="239"/>
      <c r="JMQ32" s="239"/>
      <c r="JMR32" s="239"/>
      <c r="JMS32" s="239"/>
      <c r="JMT32" s="239"/>
      <c r="JMU32" s="239"/>
      <c r="JMV32" s="239"/>
      <c r="JMW32" s="239"/>
      <c r="JMX32" s="239"/>
      <c r="JMY32" s="239"/>
      <c r="JMZ32" s="239"/>
      <c r="JNA32" s="239"/>
      <c r="JNB32" s="239"/>
      <c r="JNC32" s="239"/>
      <c r="JND32" s="239"/>
      <c r="JNE32" s="239"/>
      <c r="JNF32" s="239"/>
      <c r="JNG32" s="239"/>
      <c r="JNH32" s="239"/>
      <c r="JNI32" s="239"/>
      <c r="JNJ32" s="239"/>
      <c r="JNK32" s="239"/>
      <c r="JNL32" s="239"/>
      <c r="JNM32" s="239"/>
      <c r="JNN32" s="239"/>
      <c r="JNO32" s="239"/>
      <c r="JNP32" s="239"/>
      <c r="JNQ32" s="239"/>
      <c r="JNR32" s="239"/>
      <c r="JNS32" s="239"/>
      <c r="JNT32" s="239"/>
      <c r="JNU32" s="239"/>
      <c r="JNV32" s="239"/>
      <c r="JNW32" s="239"/>
      <c r="JNX32" s="239"/>
      <c r="JNY32" s="239"/>
      <c r="JNZ32" s="239"/>
      <c r="JOA32" s="239"/>
      <c r="JOB32" s="239"/>
      <c r="JOC32" s="239"/>
      <c r="JOD32" s="239"/>
      <c r="JOE32" s="239"/>
      <c r="JOF32" s="239"/>
      <c r="JOG32" s="239"/>
      <c r="JOH32" s="239"/>
      <c r="JOI32" s="239"/>
      <c r="JOJ32" s="239"/>
      <c r="JOK32" s="239"/>
      <c r="JOL32" s="239"/>
      <c r="JOM32" s="239"/>
      <c r="JON32" s="239"/>
      <c r="JOO32" s="239"/>
      <c r="JOP32" s="239"/>
      <c r="JOQ32" s="239"/>
      <c r="JOR32" s="239"/>
      <c r="JOS32" s="239"/>
      <c r="JOT32" s="239"/>
      <c r="JOU32" s="239"/>
      <c r="JOV32" s="239"/>
      <c r="JOW32" s="239"/>
      <c r="JOX32" s="239"/>
      <c r="JOY32" s="239"/>
      <c r="JOZ32" s="239"/>
      <c r="JPA32" s="239"/>
      <c r="JPB32" s="239"/>
      <c r="JPC32" s="239"/>
      <c r="JPD32" s="239"/>
      <c r="JPE32" s="239"/>
      <c r="JPF32" s="239"/>
      <c r="JPG32" s="239"/>
      <c r="JPH32" s="239"/>
      <c r="JPI32" s="239"/>
      <c r="JPJ32" s="239"/>
      <c r="JPK32" s="239"/>
      <c r="JPL32" s="239"/>
      <c r="JPM32" s="239"/>
      <c r="JPN32" s="239"/>
      <c r="JPO32" s="239"/>
      <c r="JPP32" s="239"/>
      <c r="JPQ32" s="239"/>
      <c r="JPR32" s="239"/>
      <c r="JPS32" s="239"/>
      <c r="JPT32" s="239"/>
      <c r="JPU32" s="239"/>
      <c r="JPV32" s="239"/>
      <c r="JPW32" s="239"/>
      <c r="JPX32" s="239"/>
      <c r="JPY32" s="239"/>
      <c r="JPZ32" s="239"/>
      <c r="JQA32" s="239"/>
      <c r="JQB32" s="239"/>
      <c r="JQC32" s="239"/>
      <c r="JQD32" s="239"/>
      <c r="JQE32" s="239"/>
      <c r="JQF32" s="239"/>
      <c r="JQG32" s="239"/>
      <c r="JQH32" s="239"/>
      <c r="JQI32" s="239"/>
      <c r="JQJ32" s="239"/>
      <c r="JQK32" s="239"/>
      <c r="JQL32" s="239"/>
      <c r="JQM32" s="239"/>
      <c r="JQN32" s="239"/>
      <c r="JQO32" s="239"/>
      <c r="JQP32" s="239"/>
      <c r="JQQ32" s="239"/>
      <c r="JQR32" s="239"/>
      <c r="JQS32" s="239"/>
      <c r="JQT32" s="239"/>
      <c r="JQU32" s="239"/>
      <c r="JQV32" s="239"/>
      <c r="JQW32" s="239"/>
      <c r="JQX32" s="239"/>
      <c r="JQY32" s="239"/>
      <c r="JQZ32" s="239"/>
      <c r="JRA32" s="239"/>
      <c r="JRB32" s="239"/>
      <c r="JRC32" s="239"/>
      <c r="JRD32" s="239"/>
      <c r="JRE32" s="239"/>
      <c r="JRF32" s="239"/>
      <c r="JRG32" s="239"/>
      <c r="JRH32" s="239"/>
      <c r="JRI32" s="239"/>
      <c r="JRJ32" s="239"/>
      <c r="JRK32" s="239"/>
      <c r="JRL32" s="239"/>
      <c r="JRM32" s="239"/>
      <c r="JRN32" s="239"/>
      <c r="JRO32" s="239"/>
      <c r="JRP32" s="239"/>
      <c r="JRQ32" s="239"/>
      <c r="JRR32" s="239"/>
      <c r="JRS32" s="239"/>
      <c r="JRT32" s="239"/>
      <c r="JRU32" s="239"/>
      <c r="JRV32" s="239"/>
      <c r="JRW32" s="239"/>
      <c r="JRX32" s="239"/>
      <c r="JRY32" s="239"/>
      <c r="JRZ32" s="239"/>
      <c r="JSA32" s="239"/>
      <c r="JSB32" s="239"/>
      <c r="JSC32" s="239"/>
      <c r="JSD32" s="239"/>
      <c r="JSE32" s="239"/>
      <c r="JSF32" s="239"/>
      <c r="JSG32" s="239"/>
      <c r="JSH32" s="239"/>
      <c r="JSI32" s="239"/>
      <c r="JSJ32" s="239"/>
      <c r="JSK32" s="239"/>
      <c r="JSL32" s="239"/>
      <c r="JSM32" s="239"/>
      <c r="JSN32" s="239"/>
      <c r="JSO32" s="239"/>
      <c r="JSP32" s="239"/>
      <c r="JSQ32" s="239"/>
      <c r="JSR32" s="239"/>
      <c r="JSS32" s="239"/>
      <c r="JST32" s="239"/>
      <c r="JSU32" s="239"/>
      <c r="JSV32" s="239"/>
      <c r="JSW32" s="239"/>
      <c r="JSX32" s="239"/>
      <c r="JSY32" s="239"/>
      <c r="JSZ32" s="239"/>
      <c r="JTA32" s="239"/>
      <c r="JTB32" s="239"/>
      <c r="JTC32" s="239"/>
      <c r="JTD32" s="239"/>
      <c r="JTE32" s="239"/>
      <c r="JTF32" s="239"/>
      <c r="JTG32" s="239"/>
      <c r="JTH32" s="239"/>
      <c r="JTI32" s="239"/>
      <c r="JTJ32" s="239"/>
      <c r="JTK32" s="239"/>
      <c r="JTL32" s="239"/>
      <c r="JTM32" s="239"/>
      <c r="JTN32" s="239"/>
      <c r="JTO32" s="239"/>
      <c r="JTP32" s="239"/>
      <c r="JTQ32" s="239"/>
      <c r="JTR32" s="239"/>
      <c r="JTS32" s="239"/>
      <c r="JTT32" s="239"/>
      <c r="JTU32" s="239"/>
      <c r="JTV32" s="239"/>
      <c r="JTW32" s="239"/>
      <c r="JTX32" s="239"/>
      <c r="JTY32" s="239"/>
      <c r="JTZ32" s="239"/>
      <c r="JUA32" s="239"/>
      <c r="JUB32" s="239"/>
      <c r="JUC32" s="239"/>
      <c r="JUD32" s="239"/>
      <c r="JUE32" s="239"/>
      <c r="JUF32" s="239"/>
      <c r="JUG32" s="239"/>
      <c r="JUH32" s="239"/>
      <c r="JUI32" s="239"/>
      <c r="JUJ32" s="239"/>
      <c r="JUK32" s="239"/>
      <c r="JUL32" s="239"/>
      <c r="JUM32" s="239"/>
      <c r="JUN32" s="239"/>
      <c r="JUO32" s="239"/>
      <c r="JUP32" s="239"/>
      <c r="JUQ32" s="239"/>
      <c r="JUR32" s="239"/>
      <c r="JUS32" s="239"/>
      <c r="JUT32" s="239"/>
      <c r="JUU32" s="239"/>
      <c r="JUV32" s="239"/>
      <c r="JUW32" s="239"/>
      <c r="JUX32" s="239"/>
      <c r="JUY32" s="239"/>
      <c r="JUZ32" s="239"/>
      <c r="JVA32" s="239"/>
      <c r="JVB32" s="239"/>
      <c r="JVC32" s="239"/>
      <c r="JVD32" s="239"/>
      <c r="JVE32" s="239"/>
      <c r="JVF32" s="239"/>
      <c r="JVG32" s="239"/>
      <c r="JVH32" s="239"/>
      <c r="JVI32" s="239"/>
      <c r="JVJ32" s="239"/>
      <c r="JVK32" s="239"/>
      <c r="JVL32" s="239"/>
      <c r="JVM32" s="239"/>
      <c r="JVN32" s="239"/>
      <c r="JVO32" s="239"/>
      <c r="JVP32" s="239"/>
      <c r="JVQ32" s="239"/>
      <c r="JVR32" s="239"/>
      <c r="JVS32" s="239"/>
      <c r="JVT32" s="239"/>
      <c r="JVU32" s="239"/>
      <c r="JVV32" s="239"/>
      <c r="JVW32" s="239"/>
      <c r="JVX32" s="239"/>
      <c r="JVY32" s="239"/>
      <c r="JVZ32" s="239"/>
      <c r="JWA32" s="239"/>
      <c r="JWB32" s="239"/>
      <c r="JWC32" s="239"/>
      <c r="JWD32" s="239"/>
      <c r="JWE32" s="239"/>
      <c r="JWF32" s="239"/>
      <c r="JWG32" s="239"/>
      <c r="JWH32" s="239"/>
      <c r="JWI32" s="239"/>
      <c r="JWJ32" s="239"/>
      <c r="JWK32" s="239"/>
      <c r="JWL32" s="239"/>
      <c r="JWM32" s="239"/>
      <c r="JWN32" s="239"/>
      <c r="JWO32" s="239"/>
      <c r="JWP32" s="239"/>
      <c r="JWQ32" s="239"/>
      <c r="JWR32" s="239"/>
      <c r="JWS32" s="239"/>
      <c r="JWT32" s="239"/>
      <c r="JWU32" s="239"/>
      <c r="JWV32" s="239"/>
      <c r="JWW32" s="239"/>
      <c r="JWX32" s="239"/>
      <c r="JWY32" s="239"/>
      <c r="JWZ32" s="239"/>
      <c r="JXA32" s="239"/>
      <c r="JXB32" s="239"/>
      <c r="JXC32" s="239"/>
      <c r="JXD32" s="239"/>
      <c r="JXE32" s="239"/>
      <c r="JXF32" s="239"/>
      <c r="JXG32" s="239"/>
      <c r="JXH32" s="239"/>
      <c r="JXI32" s="239"/>
      <c r="JXJ32" s="239"/>
      <c r="JXK32" s="239"/>
      <c r="JXL32" s="239"/>
      <c r="JXM32" s="239"/>
      <c r="JXN32" s="239"/>
      <c r="JXO32" s="239"/>
      <c r="JXP32" s="239"/>
      <c r="JXQ32" s="239"/>
      <c r="JXR32" s="239"/>
      <c r="JXS32" s="239"/>
      <c r="JXT32" s="239"/>
      <c r="JXU32" s="239"/>
      <c r="JXV32" s="239"/>
      <c r="JXW32" s="239"/>
      <c r="JXX32" s="239"/>
      <c r="JXY32" s="239"/>
      <c r="JXZ32" s="239"/>
      <c r="JYA32" s="239"/>
      <c r="JYB32" s="239"/>
      <c r="JYC32" s="239"/>
      <c r="JYD32" s="239"/>
      <c r="JYE32" s="239"/>
      <c r="JYF32" s="239"/>
      <c r="JYG32" s="239"/>
      <c r="JYH32" s="239"/>
      <c r="JYI32" s="239"/>
      <c r="JYJ32" s="239"/>
      <c r="JYK32" s="239"/>
      <c r="JYL32" s="239"/>
      <c r="JYM32" s="239"/>
      <c r="JYN32" s="239"/>
      <c r="JYO32" s="239"/>
      <c r="JYP32" s="239"/>
      <c r="JYQ32" s="239"/>
      <c r="JYR32" s="239"/>
      <c r="JYS32" s="239"/>
      <c r="JYT32" s="239"/>
      <c r="JYU32" s="239"/>
      <c r="JYV32" s="239"/>
      <c r="JYW32" s="239"/>
      <c r="JYX32" s="239"/>
      <c r="JYY32" s="239"/>
      <c r="JYZ32" s="239"/>
      <c r="JZA32" s="239"/>
      <c r="JZB32" s="239"/>
      <c r="JZC32" s="239"/>
      <c r="JZD32" s="239"/>
      <c r="JZE32" s="239"/>
      <c r="JZF32" s="239"/>
      <c r="JZG32" s="239"/>
      <c r="JZH32" s="239"/>
      <c r="JZI32" s="239"/>
      <c r="JZJ32" s="239"/>
      <c r="JZK32" s="239"/>
      <c r="JZL32" s="239"/>
      <c r="JZM32" s="239"/>
      <c r="JZN32" s="239"/>
      <c r="JZO32" s="239"/>
      <c r="JZP32" s="239"/>
      <c r="JZQ32" s="239"/>
      <c r="JZR32" s="239"/>
      <c r="JZS32" s="239"/>
      <c r="JZT32" s="239"/>
      <c r="JZU32" s="239"/>
      <c r="JZV32" s="239"/>
      <c r="JZW32" s="239"/>
      <c r="JZX32" s="239"/>
      <c r="JZY32" s="239"/>
      <c r="JZZ32" s="239"/>
      <c r="KAA32" s="239"/>
      <c r="KAB32" s="239"/>
      <c r="KAC32" s="239"/>
      <c r="KAD32" s="239"/>
      <c r="KAE32" s="239"/>
      <c r="KAF32" s="239"/>
      <c r="KAG32" s="239"/>
      <c r="KAH32" s="239"/>
      <c r="KAI32" s="239"/>
      <c r="KAJ32" s="239"/>
      <c r="KAK32" s="239"/>
      <c r="KAL32" s="239"/>
      <c r="KAM32" s="239"/>
      <c r="KAN32" s="239"/>
      <c r="KAO32" s="239"/>
      <c r="KAP32" s="239"/>
      <c r="KAQ32" s="239"/>
      <c r="KAR32" s="239"/>
      <c r="KAS32" s="239"/>
      <c r="KAT32" s="239"/>
      <c r="KAU32" s="239"/>
      <c r="KAV32" s="239"/>
      <c r="KAW32" s="239"/>
      <c r="KAX32" s="239"/>
      <c r="KAY32" s="239"/>
      <c r="KAZ32" s="239"/>
      <c r="KBA32" s="239"/>
      <c r="KBB32" s="239"/>
      <c r="KBC32" s="239"/>
      <c r="KBD32" s="239"/>
      <c r="KBE32" s="239"/>
      <c r="KBF32" s="239"/>
      <c r="KBG32" s="239"/>
      <c r="KBH32" s="239"/>
      <c r="KBI32" s="239"/>
      <c r="KBJ32" s="239"/>
      <c r="KBK32" s="239"/>
      <c r="KBL32" s="239"/>
      <c r="KBM32" s="239"/>
      <c r="KBN32" s="239"/>
      <c r="KBO32" s="239"/>
      <c r="KBP32" s="239"/>
      <c r="KBQ32" s="239"/>
      <c r="KBR32" s="239"/>
      <c r="KBS32" s="239"/>
      <c r="KBT32" s="239"/>
      <c r="KBU32" s="239"/>
      <c r="KBV32" s="239"/>
      <c r="KBW32" s="239"/>
      <c r="KBX32" s="239"/>
      <c r="KBY32" s="239"/>
      <c r="KBZ32" s="239"/>
      <c r="KCA32" s="239"/>
      <c r="KCB32" s="239"/>
      <c r="KCC32" s="239"/>
      <c r="KCD32" s="239"/>
      <c r="KCE32" s="239"/>
      <c r="KCF32" s="239"/>
      <c r="KCG32" s="239"/>
      <c r="KCH32" s="239"/>
      <c r="KCI32" s="239"/>
      <c r="KCJ32" s="239"/>
      <c r="KCK32" s="239"/>
      <c r="KCL32" s="239"/>
      <c r="KCM32" s="239"/>
      <c r="KCN32" s="239"/>
      <c r="KCO32" s="239"/>
      <c r="KCP32" s="239"/>
      <c r="KCQ32" s="239"/>
      <c r="KCR32" s="239"/>
      <c r="KCS32" s="239"/>
      <c r="KCT32" s="239"/>
      <c r="KCU32" s="239"/>
      <c r="KCV32" s="239"/>
      <c r="KCW32" s="239"/>
      <c r="KCX32" s="239"/>
      <c r="KCY32" s="239"/>
      <c r="KCZ32" s="239"/>
      <c r="KDA32" s="239"/>
      <c r="KDB32" s="239"/>
      <c r="KDC32" s="239"/>
      <c r="KDD32" s="239"/>
      <c r="KDE32" s="239"/>
      <c r="KDF32" s="239"/>
      <c r="KDG32" s="239"/>
      <c r="KDH32" s="239"/>
      <c r="KDI32" s="239"/>
      <c r="KDJ32" s="239"/>
      <c r="KDK32" s="239"/>
      <c r="KDL32" s="239"/>
      <c r="KDM32" s="239"/>
      <c r="KDN32" s="239"/>
      <c r="KDO32" s="239"/>
      <c r="KDP32" s="239"/>
      <c r="KDQ32" s="239"/>
      <c r="KDR32" s="239"/>
      <c r="KDS32" s="239"/>
      <c r="KDT32" s="239"/>
      <c r="KDU32" s="239"/>
      <c r="KDV32" s="239"/>
      <c r="KDW32" s="239"/>
      <c r="KDX32" s="239"/>
      <c r="KDY32" s="239"/>
      <c r="KDZ32" s="239"/>
      <c r="KEA32" s="239"/>
      <c r="KEB32" s="239"/>
      <c r="KEC32" s="239"/>
      <c r="KED32" s="239"/>
      <c r="KEE32" s="239"/>
      <c r="KEF32" s="239"/>
      <c r="KEG32" s="239"/>
      <c r="KEH32" s="239"/>
      <c r="KEI32" s="239"/>
      <c r="KEJ32" s="239"/>
      <c r="KEK32" s="239"/>
      <c r="KEL32" s="239"/>
      <c r="KEM32" s="239"/>
      <c r="KEN32" s="239"/>
      <c r="KEO32" s="239"/>
      <c r="KEP32" s="239"/>
      <c r="KEQ32" s="239"/>
      <c r="KER32" s="239"/>
      <c r="KES32" s="239"/>
      <c r="KET32" s="239"/>
      <c r="KEU32" s="239"/>
      <c r="KEV32" s="239"/>
      <c r="KEW32" s="239"/>
      <c r="KEX32" s="239"/>
      <c r="KEY32" s="239"/>
      <c r="KEZ32" s="239"/>
      <c r="KFA32" s="239"/>
      <c r="KFB32" s="239"/>
      <c r="KFC32" s="239"/>
      <c r="KFD32" s="239"/>
      <c r="KFE32" s="239"/>
      <c r="KFF32" s="239"/>
      <c r="KFG32" s="239"/>
      <c r="KFH32" s="239"/>
      <c r="KFI32" s="239"/>
      <c r="KFJ32" s="239"/>
      <c r="KFK32" s="239"/>
      <c r="KFL32" s="239"/>
      <c r="KFM32" s="239"/>
      <c r="KFN32" s="239"/>
      <c r="KFO32" s="239"/>
      <c r="KFP32" s="239"/>
      <c r="KFQ32" s="239"/>
      <c r="KFR32" s="239"/>
      <c r="KFS32" s="239"/>
      <c r="KFT32" s="239"/>
      <c r="KFU32" s="239"/>
      <c r="KFV32" s="239"/>
      <c r="KFW32" s="239"/>
      <c r="KFX32" s="239"/>
      <c r="KFY32" s="239"/>
      <c r="KFZ32" s="239"/>
      <c r="KGA32" s="239"/>
      <c r="KGB32" s="239"/>
      <c r="KGC32" s="239"/>
      <c r="KGD32" s="239"/>
      <c r="KGE32" s="239"/>
      <c r="KGF32" s="239"/>
      <c r="KGG32" s="239"/>
      <c r="KGH32" s="239"/>
      <c r="KGI32" s="239"/>
      <c r="KGJ32" s="239"/>
      <c r="KGK32" s="239"/>
      <c r="KGL32" s="239"/>
      <c r="KGM32" s="239"/>
      <c r="KGN32" s="239"/>
      <c r="KGO32" s="239"/>
      <c r="KGP32" s="239"/>
      <c r="KGQ32" s="239"/>
      <c r="KGR32" s="239"/>
      <c r="KGS32" s="239"/>
      <c r="KGT32" s="239"/>
      <c r="KGU32" s="239"/>
      <c r="KGV32" s="239"/>
      <c r="KGW32" s="239"/>
      <c r="KGX32" s="239"/>
      <c r="KGY32" s="239"/>
      <c r="KGZ32" s="239"/>
      <c r="KHA32" s="239"/>
      <c r="KHB32" s="239"/>
      <c r="KHC32" s="239"/>
      <c r="KHD32" s="239"/>
      <c r="KHE32" s="239"/>
      <c r="KHF32" s="239"/>
      <c r="KHG32" s="239"/>
      <c r="KHH32" s="239"/>
      <c r="KHI32" s="239"/>
      <c r="KHJ32" s="239"/>
      <c r="KHK32" s="239"/>
      <c r="KHL32" s="239"/>
      <c r="KHM32" s="239"/>
      <c r="KHN32" s="239"/>
      <c r="KHO32" s="239"/>
      <c r="KHP32" s="239"/>
      <c r="KHQ32" s="239"/>
      <c r="KHR32" s="239"/>
      <c r="KHS32" s="239"/>
      <c r="KHT32" s="239"/>
      <c r="KHU32" s="239"/>
      <c r="KHV32" s="239"/>
      <c r="KHW32" s="239"/>
      <c r="KHX32" s="239"/>
      <c r="KHY32" s="239"/>
      <c r="KHZ32" s="239"/>
      <c r="KIA32" s="239"/>
      <c r="KIB32" s="239"/>
      <c r="KIC32" s="239"/>
      <c r="KID32" s="239"/>
      <c r="KIE32" s="239"/>
      <c r="KIF32" s="239"/>
      <c r="KIG32" s="239"/>
      <c r="KIH32" s="239"/>
      <c r="KII32" s="239"/>
      <c r="KIJ32" s="239"/>
      <c r="KIK32" s="239"/>
      <c r="KIL32" s="239"/>
      <c r="KIM32" s="239"/>
      <c r="KIN32" s="239"/>
      <c r="KIO32" s="239"/>
      <c r="KIP32" s="239"/>
      <c r="KIQ32" s="239"/>
      <c r="KIR32" s="239"/>
      <c r="KIS32" s="239"/>
      <c r="KIT32" s="239"/>
      <c r="KIU32" s="239"/>
      <c r="KIV32" s="239"/>
      <c r="KIW32" s="239"/>
      <c r="KIX32" s="239"/>
      <c r="KIY32" s="239"/>
      <c r="KIZ32" s="239"/>
      <c r="KJA32" s="239"/>
      <c r="KJB32" s="239"/>
      <c r="KJC32" s="239"/>
      <c r="KJD32" s="239"/>
      <c r="KJE32" s="239"/>
      <c r="KJF32" s="239"/>
      <c r="KJG32" s="239"/>
      <c r="KJH32" s="239"/>
      <c r="KJI32" s="239"/>
      <c r="KJJ32" s="239"/>
      <c r="KJK32" s="239"/>
      <c r="KJL32" s="239"/>
      <c r="KJM32" s="239"/>
      <c r="KJN32" s="239"/>
      <c r="KJO32" s="239"/>
      <c r="KJP32" s="239"/>
      <c r="KJQ32" s="239"/>
      <c r="KJR32" s="239"/>
      <c r="KJS32" s="239"/>
      <c r="KJT32" s="239"/>
      <c r="KJU32" s="239"/>
      <c r="KJV32" s="239"/>
      <c r="KJW32" s="239"/>
      <c r="KJX32" s="239"/>
      <c r="KJY32" s="239"/>
      <c r="KJZ32" s="239"/>
      <c r="KKA32" s="239"/>
      <c r="KKB32" s="239"/>
      <c r="KKC32" s="239"/>
      <c r="KKD32" s="239"/>
      <c r="KKE32" s="239"/>
      <c r="KKF32" s="239"/>
      <c r="KKG32" s="239"/>
      <c r="KKH32" s="239"/>
      <c r="KKI32" s="239"/>
      <c r="KKJ32" s="239"/>
      <c r="KKK32" s="239"/>
      <c r="KKL32" s="239"/>
      <c r="KKM32" s="239"/>
      <c r="KKN32" s="239"/>
      <c r="KKO32" s="239"/>
      <c r="KKP32" s="239"/>
      <c r="KKQ32" s="239"/>
      <c r="KKR32" s="239"/>
      <c r="KKS32" s="239"/>
      <c r="KKT32" s="239"/>
      <c r="KKU32" s="239"/>
      <c r="KKV32" s="239"/>
      <c r="KKW32" s="239"/>
      <c r="KKX32" s="239"/>
      <c r="KKY32" s="239"/>
      <c r="KKZ32" s="239"/>
      <c r="KLA32" s="239"/>
      <c r="KLB32" s="239"/>
      <c r="KLC32" s="239"/>
      <c r="KLD32" s="239"/>
      <c r="KLE32" s="239"/>
      <c r="KLF32" s="239"/>
      <c r="KLG32" s="239"/>
      <c r="KLH32" s="239"/>
      <c r="KLI32" s="239"/>
      <c r="KLJ32" s="239"/>
      <c r="KLK32" s="239"/>
      <c r="KLL32" s="239"/>
      <c r="KLM32" s="239"/>
      <c r="KLN32" s="239"/>
      <c r="KLO32" s="239"/>
      <c r="KLP32" s="239"/>
      <c r="KLQ32" s="239"/>
      <c r="KLR32" s="239"/>
      <c r="KLS32" s="239"/>
      <c r="KLT32" s="239"/>
      <c r="KLU32" s="239"/>
      <c r="KLV32" s="239"/>
      <c r="KLW32" s="239"/>
      <c r="KLX32" s="239"/>
      <c r="KLY32" s="239"/>
      <c r="KLZ32" s="239"/>
      <c r="KMA32" s="239"/>
      <c r="KMB32" s="239"/>
      <c r="KMC32" s="239"/>
      <c r="KMD32" s="239"/>
      <c r="KME32" s="239"/>
      <c r="KMF32" s="239"/>
      <c r="KMG32" s="239"/>
      <c r="KMH32" s="239"/>
      <c r="KMI32" s="239"/>
      <c r="KMJ32" s="239"/>
      <c r="KMK32" s="239"/>
      <c r="KML32" s="239"/>
      <c r="KMM32" s="239"/>
      <c r="KMN32" s="239"/>
      <c r="KMO32" s="239"/>
      <c r="KMP32" s="239"/>
      <c r="KMQ32" s="239"/>
      <c r="KMR32" s="239"/>
      <c r="KMS32" s="239"/>
      <c r="KMT32" s="239"/>
      <c r="KMU32" s="239"/>
      <c r="KMV32" s="239"/>
      <c r="KMW32" s="239"/>
      <c r="KMX32" s="239"/>
      <c r="KMY32" s="239"/>
      <c r="KMZ32" s="239"/>
      <c r="KNA32" s="239"/>
      <c r="KNB32" s="239"/>
      <c r="KNC32" s="239"/>
      <c r="KND32" s="239"/>
      <c r="KNE32" s="239"/>
      <c r="KNF32" s="239"/>
      <c r="KNG32" s="239"/>
      <c r="KNH32" s="239"/>
      <c r="KNI32" s="239"/>
      <c r="KNJ32" s="239"/>
      <c r="KNK32" s="239"/>
      <c r="KNL32" s="239"/>
      <c r="KNM32" s="239"/>
      <c r="KNN32" s="239"/>
      <c r="KNO32" s="239"/>
      <c r="KNP32" s="239"/>
      <c r="KNQ32" s="239"/>
      <c r="KNR32" s="239"/>
      <c r="KNS32" s="239"/>
      <c r="KNT32" s="239"/>
      <c r="KNU32" s="239"/>
      <c r="KNV32" s="239"/>
      <c r="KNW32" s="239"/>
      <c r="KNX32" s="239"/>
      <c r="KNY32" s="239"/>
      <c r="KNZ32" s="239"/>
      <c r="KOA32" s="239"/>
      <c r="KOB32" s="239"/>
      <c r="KOC32" s="239"/>
      <c r="KOD32" s="239"/>
      <c r="KOE32" s="239"/>
      <c r="KOF32" s="239"/>
      <c r="KOG32" s="239"/>
      <c r="KOH32" s="239"/>
      <c r="KOI32" s="239"/>
      <c r="KOJ32" s="239"/>
      <c r="KOK32" s="239"/>
      <c r="KOL32" s="239"/>
      <c r="KOM32" s="239"/>
      <c r="KON32" s="239"/>
      <c r="KOO32" s="239"/>
      <c r="KOP32" s="239"/>
      <c r="KOQ32" s="239"/>
      <c r="KOR32" s="239"/>
      <c r="KOS32" s="239"/>
      <c r="KOT32" s="239"/>
      <c r="KOU32" s="239"/>
      <c r="KOV32" s="239"/>
      <c r="KOW32" s="239"/>
      <c r="KOX32" s="239"/>
      <c r="KOY32" s="239"/>
      <c r="KOZ32" s="239"/>
      <c r="KPA32" s="239"/>
      <c r="KPB32" s="239"/>
      <c r="KPC32" s="239"/>
      <c r="KPD32" s="239"/>
      <c r="KPE32" s="239"/>
      <c r="KPF32" s="239"/>
      <c r="KPG32" s="239"/>
      <c r="KPH32" s="239"/>
      <c r="KPI32" s="239"/>
      <c r="KPJ32" s="239"/>
      <c r="KPK32" s="239"/>
      <c r="KPL32" s="239"/>
      <c r="KPM32" s="239"/>
      <c r="KPN32" s="239"/>
      <c r="KPO32" s="239"/>
      <c r="KPP32" s="239"/>
      <c r="KPQ32" s="239"/>
      <c r="KPR32" s="239"/>
      <c r="KPS32" s="239"/>
      <c r="KPT32" s="239"/>
      <c r="KPU32" s="239"/>
      <c r="KPV32" s="239"/>
      <c r="KPW32" s="239"/>
      <c r="KPX32" s="239"/>
      <c r="KPY32" s="239"/>
      <c r="KPZ32" s="239"/>
      <c r="KQA32" s="239"/>
      <c r="KQB32" s="239"/>
      <c r="KQC32" s="239"/>
      <c r="KQD32" s="239"/>
      <c r="KQE32" s="239"/>
      <c r="KQF32" s="239"/>
      <c r="KQG32" s="239"/>
      <c r="KQH32" s="239"/>
      <c r="KQI32" s="239"/>
      <c r="KQJ32" s="239"/>
      <c r="KQK32" s="239"/>
      <c r="KQL32" s="239"/>
      <c r="KQM32" s="239"/>
      <c r="KQN32" s="239"/>
      <c r="KQO32" s="239"/>
      <c r="KQP32" s="239"/>
      <c r="KQQ32" s="239"/>
      <c r="KQR32" s="239"/>
      <c r="KQS32" s="239"/>
      <c r="KQT32" s="239"/>
      <c r="KQU32" s="239"/>
      <c r="KQV32" s="239"/>
      <c r="KQW32" s="239"/>
      <c r="KQX32" s="239"/>
      <c r="KQY32" s="239"/>
      <c r="KQZ32" s="239"/>
      <c r="KRA32" s="239"/>
      <c r="KRB32" s="239"/>
      <c r="KRC32" s="239"/>
      <c r="KRD32" s="239"/>
      <c r="KRE32" s="239"/>
      <c r="KRF32" s="239"/>
      <c r="KRG32" s="239"/>
      <c r="KRH32" s="239"/>
      <c r="KRI32" s="239"/>
      <c r="KRJ32" s="239"/>
      <c r="KRK32" s="239"/>
      <c r="KRL32" s="239"/>
      <c r="KRM32" s="239"/>
      <c r="KRN32" s="239"/>
      <c r="KRO32" s="239"/>
      <c r="KRP32" s="239"/>
      <c r="KRQ32" s="239"/>
      <c r="KRR32" s="239"/>
      <c r="KRS32" s="239"/>
      <c r="KRT32" s="239"/>
      <c r="KRU32" s="239"/>
      <c r="KRV32" s="239"/>
      <c r="KRW32" s="239"/>
      <c r="KRX32" s="239"/>
      <c r="KRY32" s="239"/>
      <c r="KRZ32" s="239"/>
      <c r="KSA32" s="239"/>
      <c r="KSB32" s="239"/>
      <c r="KSC32" s="239"/>
      <c r="KSD32" s="239"/>
      <c r="KSE32" s="239"/>
      <c r="KSF32" s="239"/>
      <c r="KSG32" s="239"/>
      <c r="KSH32" s="239"/>
      <c r="KSI32" s="239"/>
      <c r="KSJ32" s="239"/>
      <c r="KSK32" s="239"/>
      <c r="KSL32" s="239"/>
      <c r="KSM32" s="239"/>
      <c r="KSN32" s="239"/>
      <c r="KSO32" s="239"/>
      <c r="KSP32" s="239"/>
      <c r="KSQ32" s="239"/>
      <c r="KSR32" s="239"/>
      <c r="KSS32" s="239"/>
      <c r="KST32" s="239"/>
      <c r="KSU32" s="239"/>
      <c r="KSV32" s="239"/>
      <c r="KSW32" s="239"/>
      <c r="KSX32" s="239"/>
      <c r="KSY32" s="239"/>
      <c r="KSZ32" s="239"/>
      <c r="KTA32" s="239"/>
      <c r="KTB32" s="239"/>
      <c r="KTC32" s="239"/>
      <c r="KTD32" s="239"/>
      <c r="KTE32" s="239"/>
      <c r="KTF32" s="239"/>
      <c r="KTG32" s="239"/>
      <c r="KTH32" s="239"/>
      <c r="KTI32" s="239"/>
      <c r="KTJ32" s="239"/>
      <c r="KTK32" s="239"/>
      <c r="KTL32" s="239"/>
      <c r="KTM32" s="239"/>
      <c r="KTN32" s="239"/>
      <c r="KTO32" s="239"/>
      <c r="KTP32" s="239"/>
      <c r="KTQ32" s="239"/>
      <c r="KTR32" s="239"/>
      <c r="KTS32" s="239"/>
      <c r="KTT32" s="239"/>
      <c r="KTU32" s="239"/>
      <c r="KTV32" s="239"/>
      <c r="KTW32" s="239"/>
      <c r="KTX32" s="239"/>
      <c r="KTY32" s="239"/>
      <c r="KTZ32" s="239"/>
      <c r="KUA32" s="239"/>
      <c r="KUB32" s="239"/>
      <c r="KUC32" s="239"/>
      <c r="KUD32" s="239"/>
      <c r="KUE32" s="239"/>
      <c r="KUF32" s="239"/>
      <c r="KUG32" s="239"/>
      <c r="KUH32" s="239"/>
      <c r="KUI32" s="239"/>
      <c r="KUJ32" s="239"/>
      <c r="KUK32" s="239"/>
      <c r="KUL32" s="239"/>
      <c r="KUM32" s="239"/>
      <c r="KUN32" s="239"/>
      <c r="KUO32" s="239"/>
      <c r="KUP32" s="239"/>
      <c r="KUQ32" s="239"/>
      <c r="KUR32" s="239"/>
      <c r="KUS32" s="239"/>
      <c r="KUT32" s="239"/>
      <c r="KUU32" s="239"/>
      <c r="KUV32" s="239"/>
      <c r="KUW32" s="239"/>
      <c r="KUX32" s="239"/>
      <c r="KUY32" s="239"/>
      <c r="KUZ32" s="239"/>
      <c r="KVA32" s="239"/>
      <c r="KVB32" s="239"/>
      <c r="KVC32" s="239"/>
      <c r="KVD32" s="239"/>
      <c r="KVE32" s="239"/>
      <c r="KVF32" s="239"/>
      <c r="KVG32" s="239"/>
      <c r="KVH32" s="239"/>
      <c r="KVI32" s="239"/>
      <c r="KVJ32" s="239"/>
      <c r="KVK32" s="239"/>
      <c r="KVL32" s="239"/>
      <c r="KVM32" s="239"/>
      <c r="KVN32" s="239"/>
      <c r="KVO32" s="239"/>
      <c r="KVP32" s="239"/>
      <c r="KVQ32" s="239"/>
      <c r="KVR32" s="239"/>
      <c r="KVS32" s="239"/>
      <c r="KVT32" s="239"/>
      <c r="KVU32" s="239"/>
      <c r="KVV32" s="239"/>
      <c r="KVW32" s="239"/>
      <c r="KVX32" s="239"/>
      <c r="KVY32" s="239"/>
      <c r="KVZ32" s="239"/>
      <c r="KWA32" s="239"/>
      <c r="KWB32" s="239"/>
      <c r="KWC32" s="239"/>
      <c r="KWD32" s="239"/>
      <c r="KWE32" s="239"/>
      <c r="KWF32" s="239"/>
      <c r="KWG32" s="239"/>
      <c r="KWH32" s="239"/>
      <c r="KWI32" s="239"/>
      <c r="KWJ32" s="239"/>
      <c r="KWK32" s="239"/>
      <c r="KWL32" s="239"/>
      <c r="KWM32" s="239"/>
      <c r="KWN32" s="239"/>
      <c r="KWO32" s="239"/>
      <c r="KWP32" s="239"/>
      <c r="KWQ32" s="239"/>
      <c r="KWR32" s="239"/>
      <c r="KWS32" s="239"/>
      <c r="KWT32" s="239"/>
      <c r="KWU32" s="239"/>
      <c r="KWV32" s="239"/>
      <c r="KWW32" s="239"/>
      <c r="KWX32" s="239"/>
      <c r="KWY32" s="239"/>
      <c r="KWZ32" s="239"/>
      <c r="KXA32" s="239"/>
      <c r="KXB32" s="239"/>
      <c r="KXC32" s="239"/>
      <c r="KXD32" s="239"/>
      <c r="KXE32" s="239"/>
      <c r="KXF32" s="239"/>
      <c r="KXG32" s="239"/>
      <c r="KXH32" s="239"/>
      <c r="KXI32" s="239"/>
      <c r="KXJ32" s="239"/>
      <c r="KXK32" s="239"/>
      <c r="KXL32" s="239"/>
      <c r="KXM32" s="239"/>
      <c r="KXN32" s="239"/>
      <c r="KXO32" s="239"/>
      <c r="KXP32" s="239"/>
      <c r="KXQ32" s="239"/>
      <c r="KXR32" s="239"/>
      <c r="KXS32" s="239"/>
      <c r="KXT32" s="239"/>
      <c r="KXU32" s="239"/>
      <c r="KXV32" s="239"/>
      <c r="KXW32" s="239"/>
      <c r="KXX32" s="239"/>
      <c r="KXY32" s="239"/>
      <c r="KXZ32" s="239"/>
      <c r="KYA32" s="239"/>
      <c r="KYB32" s="239"/>
      <c r="KYC32" s="239"/>
      <c r="KYD32" s="239"/>
      <c r="KYE32" s="239"/>
      <c r="KYF32" s="239"/>
      <c r="KYG32" s="239"/>
      <c r="KYH32" s="239"/>
      <c r="KYI32" s="239"/>
      <c r="KYJ32" s="239"/>
      <c r="KYK32" s="239"/>
      <c r="KYL32" s="239"/>
      <c r="KYM32" s="239"/>
      <c r="KYN32" s="239"/>
      <c r="KYO32" s="239"/>
      <c r="KYP32" s="239"/>
      <c r="KYQ32" s="239"/>
      <c r="KYR32" s="239"/>
      <c r="KYS32" s="239"/>
      <c r="KYT32" s="239"/>
      <c r="KYU32" s="239"/>
      <c r="KYV32" s="239"/>
      <c r="KYW32" s="239"/>
      <c r="KYX32" s="239"/>
      <c r="KYY32" s="239"/>
      <c r="KYZ32" s="239"/>
      <c r="KZA32" s="239"/>
      <c r="KZB32" s="239"/>
      <c r="KZC32" s="239"/>
      <c r="KZD32" s="239"/>
      <c r="KZE32" s="239"/>
      <c r="KZF32" s="239"/>
      <c r="KZG32" s="239"/>
      <c r="KZH32" s="239"/>
      <c r="KZI32" s="239"/>
      <c r="KZJ32" s="239"/>
      <c r="KZK32" s="239"/>
      <c r="KZL32" s="239"/>
      <c r="KZM32" s="239"/>
      <c r="KZN32" s="239"/>
      <c r="KZO32" s="239"/>
      <c r="KZP32" s="239"/>
      <c r="KZQ32" s="239"/>
      <c r="KZR32" s="239"/>
      <c r="KZS32" s="239"/>
      <c r="KZT32" s="239"/>
      <c r="KZU32" s="239"/>
      <c r="KZV32" s="239"/>
      <c r="KZW32" s="239"/>
      <c r="KZX32" s="239"/>
      <c r="KZY32" s="239"/>
      <c r="KZZ32" s="239"/>
      <c r="LAA32" s="239"/>
      <c r="LAB32" s="239"/>
      <c r="LAC32" s="239"/>
      <c r="LAD32" s="239"/>
      <c r="LAE32" s="239"/>
      <c r="LAF32" s="239"/>
      <c r="LAG32" s="239"/>
      <c r="LAH32" s="239"/>
      <c r="LAI32" s="239"/>
      <c r="LAJ32" s="239"/>
      <c r="LAK32" s="239"/>
      <c r="LAL32" s="239"/>
      <c r="LAM32" s="239"/>
      <c r="LAN32" s="239"/>
      <c r="LAO32" s="239"/>
      <c r="LAP32" s="239"/>
      <c r="LAQ32" s="239"/>
      <c r="LAR32" s="239"/>
      <c r="LAS32" s="239"/>
      <c r="LAT32" s="239"/>
      <c r="LAU32" s="239"/>
      <c r="LAV32" s="239"/>
      <c r="LAW32" s="239"/>
      <c r="LAX32" s="239"/>
      <c r="LAY32" s="239"/>
      <c r="LAZ32" s="239"/>
      <c r="LBA32" s="239"/>
      <c r="LBB32" s="239"/>
      <c r="LBC32" s="239"/>
      <c r="LBD32" s="239"/>
      <c r="LBE32" s="239"/>
      <c r="LBF32" s="239"/>
      <c r="LBG32" s="239"/>
      <c r="LBH32" s="239"/>
      <c r="LBI32" s="239"/>
      <c r="LBJ32" s="239"/>
      <c r="LBK32" s="239"/>
      <c r="LBL32" s="239"/>
      <c r="LBM32" s="239"/>
      <c r="LBN32" s="239"/>
      <c r="LBO32" s="239"/>
      <c r="LBP32" s="239"/>
      <c r="LBQ32" s="239"/>
      <c r="LBR32" s="239"/>
      <c r="LBS32" s="239"/>
      <c r="LBT32" s="239"/>
      <c r="LBU32" s="239"/>
      <c r="LBV32" s="239"/>
      <c r="LBW32" s="239"/>
      <c r="LBX32" s="239"/>
      <c r="LBY32" s="239"/>
      <c r="LBZ32" s="239"/>
      <c r="LCA32" s="239"/>
      <c r="LCB32" s="239"/>
      <c r="LCC32" s="239"/>
      <c r="LCD32" s="239"/>
      <c r="LCE32" s="239"/>
      <c r="LCF32" s="239"/>
      <c r="LCG32" s="239"/>
      <c r="LCH32" s="239"/>
      <c r="LCI32" s="239"/>
      <c r="LCJ32" s="239"/>
      <c r="LCK32" s="239"/>
      <c r="LCL32" s="239"/>
      <c r="LCM32" s="239"/>
      <c r="LCN32" s="239"/>
      <c r="LCO32" s="239"/>
      <c r="LCP32" s="239"/>
      <c r="LCQ32" s="239"/>
      <c r="LCR32" s="239"/>
      <c r="LCS32" s="239"/>
      <c r="LCT32" s="239"/>
      <c r="LCU32" s="239"/>
      <c r="LCV32" s="239"/>
      <c r="LCW32" s="239"/>
      <c r="LCX32" s="239"/>
      <c r="LCY32" s="239"/>
      <c r="LCZ32" s="239"/>
      <c r="LDA32" s="239"/>
      <c r="LDB32" s="239"/>
      <c r="LDC32" s="239"/>
      <c r="LDD32" s="239"/>
      <c r="LDE32" s="239"/>
      <c r="LDF32" s="239"/>
      <c r="LDG32" s="239"/>
      <c r="LDH32" s="239"/>
      <c r="LDI32" s="239"/>
      <c r="LDJ32" s="239"/>
      <c r="LDK32" s="239"/>
      <c r="LDL32" s="239"/>
      <c r="LDM32" s="239"/>
      <c r="LDN32" s="239"/>
      <c r="LDO32" s="239"/>
      <c r="LDP32" s="239"/>
      <c r="LDQ32" s="239"/>
      <c r="LDR32" s="239"/>
      <c r="LDS32" s="239"/>
      <c r="LDT32" s="239"/>
      <c r="LDU32" s="239"/>
      <c r="LDV32" s="239"/>
      <c r="LDW32" s="239"/>
      <c r="LDX32" s="239"/>
      <c r="LDY32" s="239"/>
      <c r="LDZ32" s="239"/>
      <c r="LEA32" s="239"/>
      <c r="LEB32" s="239"/>
      <c r="LEC32" s="239"/>
      <c r="LED32" s="239"/>
      <c r="LEE32" s="239"/>
      <c r="LEF32" s="239"/>
      <c r="LEG32" s="239"/>
      <c r="LEH32" s="239"/>
      <c r="LEI32" s="239"/>
      <c r="LEJ32" s="239"/>
      <c r="LEK32" s="239"/>
      <c r="LEL32" s="239"/>
      <c r="LEM32" s="239"/>
      <c r="LEN32" s="239"/>
      <c r="LEO32" s="239"/>
      <c r="LEP32" s="239"/>
      <c r="LEQ32" s="239"/>
      <c r="LER32" s="239"/>
      <c r="LES32" s="239"/>
      <c r="LET32" s="239"/>
      <c r="LEU32" s="239"/>
      <c r="LEV32" s="239"/>
      <c r="LEW32" s="239"/>
      <c r="LEX32" s="239"/>
      <c r="LEY32" s="239"/>
      <c r="LEZ32" s="239"/>
      <c r="LFA32" s="239"/>
      <c r="LFB32" s="239"/>
      <c r="LFC32" s="239"/>
      <c r="LFD32" s="239"/>
      <c r="LFE32" s="239"/>
      <c r="LFF32" s="239"/>
      <c r="LFG32" s="239"/>
      <c r="LFH32" s="239"/>
      <c r="LFI32" s="239"/>
      <c r="LFJ32" s="239"/>
      <c r="LFK32" s="239"/>
      <c r="LFL32" s="239"/>
      <c r="LFM32" s="239"/>
      <c r="LFN32" s="239"/>
      <c r="LFO32" s="239"/>
      <c r="LFP32" s="239"/>
      <c r="LFQ32" s="239"/>
      <c r="LFR32" s="239"/>
      <c r="LFS32" s="239"/>
      <c r="LFT32" s="239"/>
      <c r="LFU32" s="239"/>
      <c r="LFV32" s="239"/>
      <c r="LFW32" s="239"/>
      <c r="LFX32" s="239"/>
      <c r="LFY32" s="239"/>
      <c r="LFZ32" s="239"/>
      <c r="LGA32" s="239"/>
      <c r="LGB32" s="239"/>
      <c r="LGC32" s="239"/>
      <c r="LGD32" s="239"/>
      <c r="LGE32" s="239"/>
      <c r="LGF32" s="239"/>
      <c r="LGG32" s="239"/>
      <c r="LGH32" s="239"/>
      <c r="LGI32" s="239"/>
      <c r="LGJ32" s="239"/>
      <c r="LGK32" s="239"/>
      <c r="LGL32" s="239"/>
      <c r="LGM32" s="239"/>
      <c r="LGN32" s="239"/>
      <c r="LGO32" s="239"/>
      <c r="LGP32" s="239"/>
      <c r="LGQ32" s="239"/>
      <c r="LGR32" s="239"/>
      <c r="LGS32" s="239"/>
      <c r="LGT32" s="239"/>
      <c r="LGU32" s="239"/>
      <c r="LGV32" s="239"/>
      <c r="LGW32" s="239"/>
      <c r="LGX32" s="239"/>
      <c r="LGY32" s="239"/>
      <c r="LGZ32" s="239"/>
      <c r="LHA32" s="239"/>
      <c r="LHB32" s="239"/>
      <c r="LHC32" s="239"/>
      <c r="LHD32" s="239"/>
      <c r="LHE32" s="239"/>
      <c r="LHF32" s="239"/>
      <c r="LHG32" s="239"/>
      <c r="LHH32" s="239"/>
      <c r="LHI32" s="239"/>
      <c r="LHJ32" s="239"/>
      <c r="LHK32" s="239"/>
      <c r="LHL32" s="239"/>
      <c r="LHM32" s="239"/>
      <c r="LHN32" s="239"/>
      <c r="LHO32" s="239"/>
      <c r="LHP32" s="239"/>
      <c r="LHQ32" s="239"/>
      <c r="LHR32" s="239"/>
      <c r="LHS32" s="239"/>
      <c r="LHT32" s="239"/>
      <c r="LHU32" s="239"/>
      <c r="LHV32" s="239"/>
      <c r="LHW32" s="239"/>
      <c r="LHX32" s="239"/>
      <c r="LHY32" s="239"/>
      <c r="LHZ32" s="239"/>
      <c r="LIA32" s="239"/>
      <c r="LIB32" s="239"/>
      <c r="LIC32" s="239"/>
      <c r="LID32" s="239"/>
      <c r="LIE32" s="239"/>
      <c r="LIF32" s="239"/>
      <c r="LIG32" s="239"/>
      <c r="LIH32" s="239"/>
      <c r="LII32" s="239"/>
      <c r="LIJ32" s="239"/>
      <c r="LIK32" s="239"/>
      <c r="LIL32" s="239"/>
      <c r="LIM32" s="239"/>
      <c r="LIN32" s="239"/>
      <c r="LIO32" s="239"/>
      <c r="LIP32" s="239"/>
      <c r="LIQ32" s="239"/>
      <c r="LIR32" s="239"/>
      <c r="LIS32" s="239"/>
      <c r="LIT32" s="239"/>
      <c r="LIU32" s="239"/>
      <c r="LIV32" s="239"/>
      <c r="LIW32" s="239"/>
      <c r="LIX32" s="239"/>
      <c r="LIY32" s="239"/>
      <c r="LIZ32" s="239"/>
      <c r="LJA32" s="239"/>
      <c r="LJB32" s="239"/>
      <c r="LJC32" s="239"/>
      <c r="LJD32" s="239"/>
      <c r="LJE32" s="239"/>
      <c r="LJF32" s="239"/>
      <c r="LJG32" s="239"/>
      <c r="LJH32" s="239"/>
      <c r="LJI32" s="239"/>
      <c r="LJJ32" s="239"/>
      <c r="LJK32" s="239"/>
      <c r="LJL32" s="239"/>
      <c r="LJM32" s="239"/>
      <c r="LJN32" s="239"/>
      <c r="LJO32" s="239"/>
      <c r="LJP32" s="239"/>
      <c r="LJQ32" s="239"/>
      <c r="LJR32" s="239"/>
      <c r="LJS32" s="239"/>
      <c r="LJT32" s="239"/>
      <c r="LJU32" s="239"/>
      <c r="LJV32" s="239"/>
      <c r="LJW32" s="239"/>
      <c r="LJX32" s="239"/>
      <c r="LJY32" s="239"/>
      <c r="LJZ32" s="239"/>
      <c r="LKA32" s="239"/>
      <c r="LKB32" s="239"/>
      <c r="LKC32" s="239"/>
      <c r="LKD32" s="239"/>
      <c r="LKE32" s="239"/>
      <c r="LKF32" s="239"/>
      <c r="LKG32" s="239"/>
      <c r="LKH32" s="239"/>
      <c r="LKI32" s="239"/>
      <c r="LKJ32" s="239"/>
      <c r="LKK32" s="239"/>
      <c r="LKL32" s="239"/>
      <c r="LKM32" s="239"/>
      <c r="LKN32" s="239"/>
      <c r="LKO32" s="239"/>
      <c r="LKP32" s="239"/>
      <c r="LKQ32" s="239"/>
      <c r="LKR32" s="239"/>
      <c r="LKS32" s="239"/>
      <c r="LKT32" s="239"/>
      <c r="LKU32" s="239"/>
      <c r="LKV32" s="239"/>
      <c r="LKW32" s="239"/>
      <c r="LKX32" s="239"/>
      <c r="LKY32" s="239"/>
      <c r="LKZ32" s="239"/>
      <c r="LLA32" s="239"/>
      <c r="LLB32" s="239"/>
      <c r="LLC32" s="239"/>
      <c r="LLD32" s="239"/>
      <c r="LLE32" s="239"/>
      <c r="LLF32" s="239"/>
      <c r="LLG32" s="239"/>
      <c r="LLH32" s="239"/>
      <c r="LLI32" s="239"/>
      <c r="LLJ32" s="239"/>
      <c r="LLK32" s="239"/>
      <c r="LLL32" s="239"/>
      <c r="LLM32" s="239"/>
      <c r="LLN32" s="239"/>
      <c r="LLO32" s="239"/>
      <c r="LLP32" s="239"/>
      <c r="LLQ32" s="239"/>
      <c r="LLR32" s="239"/>
      <c r="LLS32" s="239"/>
      <c r="LLT32" s="239"/>
      <c r="LLU32" s="239"/>
      <c r="LLV32" s="239"/>
      <c r="LLW32" s="239"/>
      <c r="LLX32" s="239"/>
      <c r="LLY32" s="239"/>
      <c r="LLZ32" s="239"/>
      <c r="LMA32" s="239"/>
      <c r="LMB32" s="239"/>
      <c r="LMC32" s="239"/>
      <c r="LMD32" s="239"/>
      <c r="LME32" s="239"/>
      <c r="LMF32" s="239"/>
      <c r="LMG32" s="239"/>
      <c r="LMH32" s="239"/>
      <c r="LMI32" s="239"/>
      <c r="LMJ32" s="239"/>
      <c r="LMK32" s="239"/>
      <c r="LML32" s="239"/>
      <c r="LMM32" s="239"/>
      <c r="LMN32" s="239"/>
      <c r="LMO32" s="239"/>
      <c r="LMP32" s="239"/>
      <c r="LMQ32" s="239"/>
      <c r="LMR32" s="239"/>
      <c r="LMS32" s="239"/>
      <c r="LMT32" s="239"/>
      <c r="LMU32" s="239"/>
      <c r="LMV32" s="239"/>
      <c r="LMW32" s="239"/>
      <c r="LMX32" s="239"/>
      <c r="LMY32" s="239"/>
      <c r="LMZ32" s="239"/>
      <c r="LNA32" s="239"/>
      <c r="LNB32" s="239"/>
      <c r="LNC32" s="239"/>
      <c r="LND32" s="239"/>
      <c r="LNE32" s="239"/>
      <c r="LNF32" s="239"/>
      <c r="LNG32" s="239"/>
      <c r="LNH32" s="239"/>
      <c r="LNI32" s="239"/>
      <c r="LNJ32" s="239"/>
      <c r="LNK32" s="239"/>
      <c r="LNL32" s="239"/>
      <c r="LNM32" s="239"/>
      <c r="LNN32" s="239"/>
      <c r="LNO32" s="239"/>
      <c r="LNP32" s="239"/>
      <c r="LNQ32" s="239"/>
      <c r="LNR32" s="239"/>
      <c r="LNS32" s="239"/>
      <c r="LNT32" s="239"/>
      <c r="LNU32" s="239"/>
      <c r="LNV32" s="239"/>
      <c r="LNW32" s="239"/>
      <c r="LNX32" s="239"/>
      <c r="LNY32" s="239"/>
      <c r="LNZ32" s="239"/>
      <c r="LOA32" s="239"/>
      <c r="LOB32" s="239"/>
      <c r="LOC32" s="239"/>
      <c r="LOD32" s="239"/>
      <c r="LOE32" s="239"/>
      <c r="LOF32" s="239"/>
      <c r="LOG32" s="239"/>
      <c r="LOH32" s="239"/>
      <c r="LOI32" s="239"/>
      <c r="LOJ32" s="239"/>
      <c r="LOK32" s="239"/>
      <c r="LOL32" s="239"/>
      <c r="LOM32" s="239"/>
      <c r="LON32" s="239"/>
      <c r="LOO32" s="239"/>
      <c r="LOP32" s="239"/>
      <c r="LOQ32" s="239"/>
      <c r="LOR32" s="239"/>
      <c r="LOS32" s="239"/>
      <c r="LOT32" s="239"/>
      <c r="LOU32" s="239"/>
      <c r="LOV32" s="239"/>
      <c r="LOW32" s="239"/>
      <c r="LOX32" s="239"/>
      <c r="LOY32" s="239"/>
      <c r="LOZ32" s="239"/>
      <c r="LPA32" s="239"/>
      <c r="LPB32" s="239"/>
      <c r="LPC32" s="239"/>
      <c r="LPD32" s="239"/>
      <c r="LPE32" s="239"/>
      <c r="LPF32" s="239"/>
      <c r="LPG32" s="239"/>
      <c r="LPH32" s="239"/>
      <c r="LPI32" s="239"/>
      <c r="LPJ32" s="239"/>
      <c r="LPK32" s="239"/>
      <c r="LPL32" s="239"/>
      <c r="LPM32" s="239"/>
      <c r="LPN32" s="239"/>
      <c r="LPO32" s="239"/>
      <c r="LPP32" s="239"/>
      <c r="LPQ32" s="239"/>
      <c r="LPR32" s="239"/>
      <c r="LPS32" s="239"/>
      <c r="LPT32" s="239"/>
      <c r="LPU32" s="239"/>
      <c r="LPV32" s="239"/>
      <c r="LPW32" s="239"/>
      <c r="LPX32" s="239"/>
      <c r="LPY32" s="239"/>
      <c r="LPZ32" s="239"/>
      <c r="LQA32" s="239"/>
      <c r="LQB32" s="239"/>
      <c r="LQC32" s="239"/>
      <c r="LQD32" s="239"/>
      <c r="LQE32" s="239"/>
      <c r="LQF32" s="239"/>
      <c r="LQG32" s="239"/>
      <c r="LQH32" s="239"/>
      <c r="LQI32" s="239"/>
      <c r="LQJ32" s="239"/>
      <c r="LQK32" s="239"/>
      <c r="LQL32" s="239"/>
      <c r="LQM32" s="239"/>
      <c r="LQN32" s="239"/>
      <c r="LQO32" s="239"/>
      <c r="LQP32" s="239"/>
      <c r="LQQ32" s="239"/>
      <c r="LQR32" s="239"/>
      <c r="LQS32" s="239"/>
      <c r="LQT32" s="239"/>
      <c r="LQU32" s="239"/>
      <c r="LQV32" s="239"/>
      <c r="LQW32" s="239"/>
      <c r="LQX32" s="239"/>
      <c r="LQY32" s="239"/>
      <c r="LQZ32" s="239"/>
      <c r="LRA32" s="239"/>
      <c r="LRB32" s="239"/>
      <c r="LRC32" s="239"/>
      <c r="LRD32" s="239"/>
      <c r="LRE32" s="239"/>
      <c r="LRF32" s="239"/>
      <c r="LRG32" s="239"/>
      <c r="LRH32" s="239"/>
      <c r="LRI32" s="239"/>
      <c r="LRJ32" s="239"/>
      <c r="LRK32" s="239"/>
      <c r="LRL32" s="239"/>
      <c r="LRM32" s="239"/>
      <c r="LRN32" s="239"/>
      <c r="LRO32" s="239"/>
      <c r="LRP32" s="239"/>
      <c r="LRQ32" s="239"/>
      <c r="LRR32" s="239"/>
      <c r="LRS32" s="239"/>
      <c r="LRT32" s="239"/>
      <c r="LRU32" s="239"/>
      <c r="LRV32" s="239"/>
      <c r="LRW32" s="239"/>
      <c r="LRX32" s="239"/>
      <c r="LRY32" s="239"/>
      <c r="LRZ32" s="239"/>
      <c r="LSA32" s="239"/>
      <c r="LSB32" s="239"/>
      <c r="LSC32" s="239"/>
      <c r="LSD32" s="239"/>
      <c r="LSE32" s="239"/>
      <c r="LSF32" s="239"/>
      <c r="LSG32" s="239"/>
      <c r="LSH32" s="239"/>
      <c r="LSI32" s="239"/>
      <c r="LSJ32" s="239"/>
      <c r="LSK32" s="239"/>
      <c r="LSL32" s="239"/>
      <c r="LSM32" s="239"/>
      <c r="LSN32" s="239"/>
      <c r="LSO32" s="239"/>
      <c r="LSP32" s="239"/>
      <c r="LSQ32" s="239"/>
      <c r="LSR32" s="239"/>
      <c r="LSS32" s="239"/>
      <c r="LST32" s="239"/>
      <c r="LSU32" s="239"/>
      <c r="LSV32" s="239"/>
      <c r="LSW32" s="239"/>
      <c r="LSX32" s="239"/>
      <c r="LSY32" s="239"/>
      <c r="LSZ32" s="239"/>
      <c r="LTA32" s="239"/>
      <c r="LTB32" s="239"/>
      <c r="LTC32" s="239"/>
      <c r="LTD32" s="239"/>
      <c r="LTE32" s="239"/>
      <c r="LTF32" s="239"/>
      <c r="LTG32" s="239"/>
      <c r="LTH32" s="239"/>
      <c r="LTI32" s="239"/>
      <c r="LTJ32" s="239"/>
      <c r="LTK32" s="239"/>
      <c r="LTL32" s="239"/>
      <c r="LTM32" s="239"/>
      <c r="LTN32" s="239"/>
      <c r="LTO32" s="239"/>
      <c r="LTP32" s="239"/>
      <c r="LTQ32" s="239"/>
      <c r="LTR32" s="239"/>
      <c r="LTS32" s="239"/>
      <c r="LTT32" s="239"/>
      <c r="LTU32" s="239"/>
      <c r="LTV32" s="239"/>
      <c r="LTW32" s="239"/>
      <c r="LTX32" s="239"/>
      <c r="LTY32" s="239"/>
      <c r="LTZ32" s="239"/>
      <c r="LUA32" s="239"/>
      <c r="LUB32" s="239"/>
      <c r="LUC32" s="239"/>
      <c r="LUD32" s="239"/>
      <c r="LUE32" s="239"/>
      <c r="LUF32" s="239"/>
      <c r="LUG32" s="239"/>
      <c r="LUH32" s="239"/>
      <c r="LUI32" s="239"/>
      <c r="LUJ32" s="239"/>
      <c r="LUK32" s="239"/>
      <c r="LUL32" s="239"/>
      <c r="LUM32" s="239"/>
      <c r="LUN32" s="239"/>
      <c r="LUO32" s="239"/>
      <c r="LUP32" s="239"/>
      <c r="LUQ32" s="239"/>
      <c r="LUR32" s="239"/>
      <c r="LUS32" s="239"/>
      <c r="LUT32" s="239"/>
      <c r="LUU32" s="239"/>
      <c r="LUV32" s="239"/>
      <c r="LUW32" s="239"/>
      <c r="LUX32" s="239"/>
      <c r="LUY32" s="239"/>
      <c r="LUZ32" s="239"/>
      <c r="LVA32" s="239"/>
      <c r="LVB32" s="239"/>
      <c r="LVC32" s="239"/>
      <c r="LVD32" s="239"/>
      <c r="LVE32" s="239"/>
      <c r="LVF32" s="239"/>
      <c r="LVG32" s="239"/>
      <c r="LVH32" s="239"/>
      <c r="LVI32" s="239"/>
      <c r="LVJ32" s="239"/>
      <c r="LVK32" s="239"/>
      <c r="LVL32" s="239"/>
      <c r="LVM32" s="239"/>
      <c r="LVN32" s="239"/>
      <c r="LVO32" s="239"/>
      <c r="LVP32" s="239"/>
      <c r="LVQ32" s="239"/>
      <c r="LVR32" s="239"/>
      <c r="LVS32" s="239"/>
      <c r="LVT32" s="239"/>
      <c r="LVU32" s="239"/>
      <c r="LVV32" s="239"/>
      <c r="LVW32" s="239"/>
      <c r="LVX32" s="239"/>
      <c r="LVY32" s="239"/>
      <c r="LVZ32" s="239"/>
      <c r="LWA32" s="239"/>
      <c r="LWB32" s="239"/>
      <c r="LWC32" s="239"/>
      <c r="LWD32" s="239"/>
      <c r="LWE32" s="239"/>
      <c r="LWF32" s="239"/>
      <c r="LWG32" s="239"/>
      <c r="LWH32" s="239"/>
      <c r="LWI32" s="239"/>
      <c r="LWJ32" s="239"/>
      <c r="LWK32" s="239"/>
      <c r="LWL32" s="239"/>
      <c r="LWM32" s="239"/>
      <c r="LWN32" s="239"/>
      <c r="LWO32" s="239"/>
      <c r="LWP32" s="239"/>
      <c r="LWQ32" s="239"/>
      <c r="LWR32" s="239"/>
      <c r="LWS32" s="239"/>
      <c r="LWT32" s="239"/>
      <c r="LWU32" s="239"/>
      <c r="LWV32" s="239"/>
      <c r="LWW32" s="239"/>
      <c r="LWX32" s="239"/>
      <c r="LWY32" s="239"/>
      <c r="LWZ32" s="239"/>
      <c r="LXA32" s="239"/>
      <c r="LXB32" s="239"/>
      <c r="LXC32" s="239"/>
      <c r="LXD32" s="239"/>
      <c r="LXE32" s="239"/>
      <c r="LXF32" s="239"/>
      <c r="LXG32" s="239"/>
      <c r="LXH32" s="239"/>
      <c r="LXI32" s="239"/>
      <c r="LXJ32" s="239"/>
      <c r="LXK32" s="239"/>
      <c r="LXL32" s="239"/>
      <c r="LXM32" s="239"/>
      <c r="LXN32" s="239"/>
      <c r="LXO32" s="239"/>
      <c r="LXP32" s="239"/>
      <c r="LXQ32" s="239"/>
      <c r="LXR32" s="239"/>
      <c r="LXS32" s="239"/>
      <c r="LXT32" s="239"/>
      <c r="LXU32" s="239"/>
      <c r="LXV32" s="239"/>
      <c r="LXW32" s="239"/>
      <c r="LXX32" s="239"/>
      <c r="LXY32" s="239"/>
      <c r="LXZ32" s="239"/>
      <c r="LYA32" s="239"/>
      <c r="LYB32" s="239"/>
      <c r="LYC32" s="239"/>
      <c r="LYD32" s="239"/>
      <c r="LYE32" s="239"/>
      <c r="LYF32" s="239"/>
      <c r="LYG32" s="239"/>
      <c r="LYH32" s="239"/>
      <c r="LYI32" s="239"/>
      <c r="LYJ32" s="239"/>
      <c r="LYK32" s="239"/>
      <c r="LYL32" s="239"/>
      <c r="LYM32" s="239"/>
      <c r="LYN32" s="239"/>
      <c r="LYO32" s="239"/>
      <c r="LYP32" s="239"/>
      <c r="LYQ32" s="239"/>
      <c r="LYR32" s="239"/>
      <c r="LYS32" s="239"/>
      <c r="LYT32" s="239"/>
      <c r="LYU32" s="239"/>
      <c r="LYV32" s="239"/>
      <c r="LYW32" s="239"/>
      <c r="LYX32" s="239"/>
      <c r="LYY32" s="239"/>
      <c r="LYZ32" s="239"/>
      <c r="LZA32" s="239"/>
      <c r="LZB32" s="239"/>
      <c r="LZC32" s="239"/>
      <c r="LZD32" s="239"/>
      <c r="LZE32" s="239"/>
      <c r="LZF32" s="239"/>
      <c r="LZG32" s="239"/>
      <c r="LZH32" s="239"/>
      <c r="LZI32" s="239"/>
      <c r="LZJ32" s="239"/>
      <c r="LZK32" s="239"/>
      <c r="LZL32" s="239"/>
      <c r="LZM32" s="239"/>
      <c r="LZN32" s="239"/>
      <c r="LZO32" s="239"/>
      <c r="LZP32" s="239"/>
      <c r="LZQ32" s="239"/>
      <c r="LZR32" s="239"/>
      <c r="LZS32" s="239"/>
      <c r="LZT32" s="239"/>
      <c r="LZU32" s="239"/>
      <c r="LZV32" s="239"/>
      <c r="LZW32" s="239"/>
      <c r="LZX32" s="239"/>
      <c r="LZY32" s="239"/>
      <c r="LZZ32" s="239"/>
      <c r="MAA32" s="239"/>
      <c r="MAB32" s="239"/>
      <c r="MAC32" s="239"/>
      <c r="MAD32" s="239"/>
      <c r="MAE32" s="239"/>
      <c r="MAF32" s="239"/>
      <c r="MAG32" s="239"/>
      <c r="MAH32" s="239"/>
      <c r="MAI32" s="239"/>
      <c r="MAJ32" s="239"/>
      <c r="MAK32" s="239"/>
      <c r="MAL32" s="239"/>
      <c r="MAM32" s="239"/>
      <c r="MAN32" s="239"/>
      <c r="MAO32" s="239"/>
      <c r="MAP32" s="239"/>
      <c r="MAQ32" s="239"/>
      <c r="MAR32" s="239"/>
      <c r="MAS32" s="239"/>
      <c r="MAT32" s="239"/>
      <c r="MAU32" s="239"/>
      <c r="MAV32" s="239"/>
      <c r="MAW32" s="239"/>
      <c r="MAX32" s="239"/>
      <c r="MAY32" s="239"/>
      <c r="MAZ32" s="239"/>
      <c r="MBA32" s="239"/>
      <c r="MBB32" s="239"/>
      <c r="MBC32" s="239"/>
      <c r="MBD32" s="239"/>
      <c r="MBE32" s="239"/>
      <c r="MBF32" s="239"/>
      <c r="MBG32" s="239"/>
      <c r="MBH32" s="239"/>
      <c r="MBI32" s="239"/>
      <c r="MBJ32" s="239"/>
      <c r="MBK32" s="239"/>
      <c r="MBL32" s="239"/>
      <c r="MBM32" s="239"/>
      <c r="MBN32" s="239"/>
      <c r="MBO32" s="239"/>
      <c r="MBP32" s="239"/>
      <c r="MBQ32" s="239"/>
      <c r="MBR32" s="239"/>
      <c r="MBS32" s="239"/>
      <c r="MBT32" s="239"/>
      <c r="MBU32" s="239"/>
      <c r="MBV32" s="239"/>
      <c r="MBW32" s="239"/>
      <c r="MBX32" s="239"/>
      <c r="MBY32" s="239"/>
      <c r="MBZ32" s="239"/>
      <c r="MCA32" s="239"/>
      <c r="MCB32" s="239"/>
      <c r="MCC32" s="239"/>
      <c r="MCD32" s="239"/>
      <c r="MCE32" s="239"/>
      <c r="MCF32" s="239"/>
      <c r="MCG32" s="239"/>
      <c r="MCH32" s="239"/>
      <c r="MCI32" s="239"/>
      <c r="MCJ32" s="239"/>
      <c r="MCK32" s="239"/>
      <c r="MCL32" s="239"/>
      <c r="MCM32" s="239"/>
      <c r="MCN32" s="239"/>
      <c r="MCO32" s="239"/>
      <c r="MCP32" s="239"/>
      <c r="MCQ32" s="239"/>
      <c r="MCR32" s="239"/>
      <c r="MCS32" s="239"/>
      <c r="MCT32" s="239"/>
      <c r="MCU32" s="239"/>
      <c r="MCV32" s="239"/>
      <c r="MCW32" s="239"/>
      <c r="MCX32" s="239"/>
      <c r="MCY32" s="239"/>
      <c r="MCZ32" s="239"/>
      <c r="MDA32" s="239"/>
      <c r="MDB32" s="239"/>
      <c r="MDC32" s="239"/>
      <c r="MDD32" s="239"/>
      <c r="MDE32" s="239"/>
      <c r="MDF32" s="239"/>
      <c r="MDG32" s="239"/>
      <c r="MDH32" s="239"/>
      <c r="MDI32" s="239"/>
      <c r="MDJ32" s="239"/>
      <c r="MDK32" s="239"/>
      <c r="MDL32" s="239"/>
      <c r="MDM32" s="239"/>
      <c r="MDN32" s="239"/>
      <c r="MDO32" s="239"/>
      <c r="MDP32" s="239"/>
      <c r="MDQ32" s="239"/>
      <c r="MDR32" s="239"/>
      <c r="MDS32" s="239"/>
      <c r="MDT32" s="239"/>
      <c r="MDU32" s="239"/>
      <c r="MDV32" s="239"/>
      <c r="MDW32" s="239"/>
      <c r="MDX32" s="239"/>
      <c r="MDY32" s="239"/>
      <c r="MDZ32" s="239"/>
      <c r="MEA32" s="239"/>
      <c r="MEB32" s="239"/>
      <c r="MEC32" s="239"/>
      <c r="MED32" s="239"/>
      <c r="MEE32" s="239"/>
      <c r="MEF32" s="239"/>
      <c r="MEG32" s="239"/>
      <c r="MEH32" s="239"/>
      <c r="MEI32" s="239"/>
      <c r="MEJ32" s="239"/>
      <c r="MEK32" s="239"/>
      <c r="MEL32" s="239"/>
      <c r="MEM32" s="239"/>
      <c r="MEN32" s="239"/>
      <c r="MEO32" s="239"/>
      <c r="MEP32" s="239"/>
      <c r="MEQ32" s="239"/>
      <c r="MER32" s="239"/>
      <c r="MES32" s="239"/>
      <c r="MET32" s="239"/>
      <c r="MEU32" s="239"/>
      <c r="MEV32" s="239"/>
      <c r="MEW32" s="239"/>
      <c r="MEX32" s="239"/>
      <c r="MEY32" s="239"/>
      <c r="MEZ32" s="239"/>
      <c r="MFA32" s="239"/>
      <c r="MFB32" s="239"/>
      <c r="MFC32" s="239"/>
      <c r="MFD32" s="239"/>
      <c r="MFE32" s="239"/>
      <c r="MFF32" s="239"/>
      <c r="MFG32" s="239"/>
      <c r="MFH32" s="239"/>
      <c r="MFI32" s="239"/>
      <c r="MFJ32" s="239"/>
      <c r="MFK32" s="239"/>
      <c r="MFL32" s="239"/>
      <c r="MFM32" s="239"/>
      <c r="MFN32" s="239"/>
      <c r="MFO32" s="239"/>
      <c r="MFP32" s="239"/>
      <c r="MFQ32" s="239"/>
      <c r="MFR32" s="239"/>
      <c r="MFS32" s="239"/>
      <c r="MFT32" s="239"/>
      <c r="MFU32" s="239"/>
      <c r="MFV32" s="239"/>
      <c r="MFW32" s="239"/>
      <c r="MFX32" s="239"/>
      <c r="MFY32" s="239"/>
      <c r="MFZ32" s="239"/>
      <c r="MGA32" s="239"/>
      <c r="MGB32" s="239"/>
      <c r="MGC32" s="239"/>
      <c r="MGD32" s="239"/>
      <c r="MGE32" s="239"/>
      <c r="MGF32" s="239"/>
      <c r="MGG32" s="239"/>
      <c r="MGH32" s="239"/>
      <c r="MGI32" s="239"/>
      <c r="MGJ32" s="239"/>
      <c r="MGK32" s="239"/>
      <c r="MGL32" s="239"/>
      <c r="MGM32" s="239"/>
      <c r="MGN32" s="239"/>
      <c r="MGO32" s="239"/>
      <c r="MGP32" s="239"/>
      <c r="MGQ32" s="239"/>
      <c r="MGR32" s="239"/>
      <c r="MGS32" s="239"/>
      <c r="MGT32" s="239"/>
      <c r="MGU32" s="239"/>
      <c r="MGV32" s="239"/>
      <c r="MGW32" s="239"/>
      <c r="MGX32" s="239"/>
      <c r="MGY32" s="239"/>
      <c r="MGZ32" s="239"/>
      <c r="MHA32" s="239"/>
      <c r="MHB32" s="239"/>
      <c r="MHC32" s="239"/>
      <c r="MHD32" s="239"/>
      <c r="MHE32" s="239"/>
      <c r="MHF32" s="239"/>
      <c r="MHG32" s="239"/>
      <c r="MHH32" s="239"/>
      <c r="MHI32" s="239"/>
      <c r="MHJ32" s="239"/>
      <c r="MHK32" s="239"/>
      <c r="MHL32" s="239"/>
      <c r="MHM32" s="239"/>
      <c r="MHN32" s="239"/>
      <c r="MHO32" s="239"/>
      <c r="MHP32" s="239"/>
      <c r="MHQ32" s="239"/>
      <c r="MHR32" s="239"/>
      <c r="MHS32" s="239"/>
      <c r="MHT32" s="239"/>
      <c r="MHU32" s="239"/>
      <c r="MHV32" s="239"/>
      <c r="MHW32" s="239"/>
      <c r="MHX32" s="239"/>
      <c r="MHY32" s="239"/>
      <c r="MHZ32" s="239"/>
      <c r="MIA32" s="239"/>
      <c r="MIB32" s="239"/>
      <c r="MIC32" s="239"/>
      <c r="MID32" s="239"/>
      <c r="MIE32" s="239"/>
      <c r="MIF32" s="239"/>
      <c r="MIG32" s="239"/>
      <c r="MIH32" s="239"/>
      <c r="MII32" s="239"/>
      <c r="MIJ32" s="239"/>
      <c r="MIK32" s="239"/>
      <c r="MIL32" s="239"/>
      <c r="MIM32" s="239"/>
      <c r="MIN32" s="239"/>
      <c r="MIO32" s="239"/>
      <c r="MIP32" s="239"/>
      <c r="MIQ32" s="239"/>
      <c r="MIR32" s="239"/>
      <c r="MIS32" s="239"/>
      <c r="MIT32" s="239"/>
      <c r="MIU32" s="239"/>
      <c r="MIV32" s="239"/>
      <c r="MIW32" s="239"/>
      <c r="MIX32" s="239"/>
      <c r="MIY32" s="239"/>
      <c r="MIZ32" s="239"/>
      <c r="MJA32" s="239"/>
      <c r="MJB32" s="239"/>
      <c r="MJC32" s="239"/>
      <c r="MJD32" s="239"/>
      <c r="MJE32" s="239"/>
      <c r="MJF32" s="239"/>
      <c r="MJG32" s="239"/>
      <c r="MJH32" s="239"/>
      <c r="MJI32" s="239"/>
      <c r="MJJ32" s="239"/>
      <c r="MJK32" s="239"/>
      <c r="MJL32" s="239"/>
      <c r="MJM32" s="239"/>
      <c r="MJN32" s="239"/>
      <c r="MJO32" s="239"/>
      <c r="MJP32" s="239"/>
      <c r="MJQ32" s="239"/>
      <c r="MJR32" s="239"/>
      <c r="MJS32" s="239"/>
      <c r="MJT32" s="239"/>
      <c r="MJU32" s="239"/>
      <c r="MJV32" s="239"/>
      <c r="MJW32" s="239"/>
      <c r="MJX32" s="239"/>
      <c r="MJY32" s="239"/>
      <c r="MJZ32" s="239"/>
      <c r="MKA32" s="239"/>
      <c r="MKB32" s="239"/>
      <c r="MKC32" s="239"/>
      <c r="MKD32" s="239"/>
      <c r="MKE32" s="239"/>
      <c r="MKF32" s="239"/>
      <c r="MKG32" s="239"/>
      <c r="MKH32" s="239"/>
      <c r="MKI32" s="239"/>
      <c r="MKJ32" s="239"/>
      <c r="MKK32" s="239"/>
      <c r="MKL32" s="239"/>
      <c r="MKM32" s="239"/>
      <c r="MKN32" s="239"/>
      <c r="MKO32" s="239"/>
      <c r="MKP32" s="239"/>
      <c r="MKQ32" s="239"/>
      <c r="MKR32" s="239"/>
      <c r="MKS32" s="239"/>
      <c r="MKT32" s="239"/>
      <c r="MKU32" s="239"/>
      <c r="MKV32" s="239"/>
      <c r="MKW32" s="239"/>
      <c r="MKX32" s="239"/>
      <c r="MKY32" s="239"/>
      <c r="MKZ32" s="239"/>
      <c r="MLA32" s="239"/>
      <c r="MLB32" s="239"/>
      <c r="MLC32" s="239"/>
      <c r="MLD32" s="239"/>
      <c r="MLE32" s="239"/>
      <c r="MLF32" s="239"/>
      <c r="MLG32" s="239"/>
      <c r="MLH32" s="239"/>
      <c r="MLI32" s="239"/>
      <c r="MLJ32" s="239"/>
      <c r="MLK32" s="239"/>
      <c r="MLL32" s="239"/>
      <c r="MLM32" s="239"/>
      <c r="MLN32" s="239"/>
      <c r="MLO32" s="239"/>
      <c r="MLP32" s="239"/>
      <c r="MLQ32" s="239"/>
      <c r="MLR32" s="239"/>
      <c r="MLS32" s="239"/>
      <c r="MLT32" s="239"/>
      <c r="MLU32" s="239"/>
      <c r="MLV32" s="239"/>
      <c r="MLW32" s="239"/>
      <c r="MLX32" s="239"/>
      <c r="MLY32" s="239"/>
      <c r="MLZ32" s="239"/>
      <c r="MMA32" s="239"/>
      <c r="MMB32" s="239"/>
      <c r="MMC32" s="239"/>
      <c r="MMD32" s="239"/>
      <c r="MME32" s="239"/>
      <c r="MMF32" s="239"/>
      <c r="MMG32" s="239"/>
      <c r="MMH32" s="239"/>
      <c r="MMI32" s="239"/>
      <c r="MMJ32" s="239"/>
      <c r="MMK32" s="239"/>
      <c r="MML32" s="239"/>
      <c r="MMM32" s="239"/>
      <c r="MMN32" s="239"/>
      <c r="MMO32" s="239"/>
      <c r="MMP32" s="239"/>
      <c r="MMQ32" s="239"/>
      <c r="MMR32" s="239"/>
      <c r="MMS32" s="239"/>
      <c r="MMT32" s="239"/>
      <c r="MMU32" s="239"/>
      <c r="MMV32" s="239"/>
      <c r="MMW32" s="239"/>
      <c r="MMX32" s="239"/>
      <c r="MMY32" s="239"/>
      <c r="MMZ32" s="239"/>
      <c r="MNA32" s="239"/>
      <c r="MNB32" s="239"/>
      <c r="MNC32" s="239"/>
      <c r="MND32" s="239"/>
      <c r="MNE32" s="239"/>
      <c r="MNF32" s="239"/>
      <c r="MNG32" s="239"/>
      <c r="MNH32" s="239"/>
      <c r="MNI32" s="239"/>
      <c r="MNJ32" s="239"/>
      <c r="MNK32" s="239"/>
      <c r="MNL32" s="239"/>
      <c r="MNM32" s="239"/>
      <c r="MNN32" s="239"/>
      <c r="MNO32" s="239"/>
      <c r="MNP32" s="239"/>
      <c r="MNQ32" s="239"/>
      <c r="MNR32" s="239"/>
      <c r="MNS32" s="239"/>
      <c r="MNT32" s="239"/>
      <c r="MNU32" s="239"/>
      <c r="MNV32" s="239"/>
      <c r="MNW32" s="239"/>
      <c r="MNX32" s="239"/>
      <c r="MNY32" s="239"/>
      <c r="MNZ32" s="239"/>
      <c r="MOA32" s="239"/>
      <c r="MOB32" s="239"/>
      <c r="MOC32" s="239"/>
      <c r="MOD32" s="239"/>
      <c r="MOE32" s="239"/>
      <c r="MOF32" s="239"/>
      <c r="MOG32" s="239"/>
      <c r="MOH32" s="239"/>
      <c r="MOI32" s="239"/>
      <c r="MOJ32" s="239"/>
      <c r="MOK32" s="239"/>
      <c r="MOL32" s="239"/>
      <c r="MOM32" s="239"/>
      <c r="MON32" s="239"/>
      <c r="MOO32" s="239"/>
      <c r="MOP32" s="239"/>
      <c r="MOQ32" s="239"/>
      <c r="MOR32" s="239"/>
      <c r="MOS32" s="239"/>
      <c r="MOT32" s="239"/>
      <c r="MOU32" s="239"/>
      <c r="MOV32" s="239"/>
      <c r="MOW32" s="239"/>
      <c r="MOX32" s="239"/>
      <c r="MOY32" s="239"/>
      <c r="MOZ32" s="239"/>
      <c r="MPA32" s="239"/>
      <c r="MPB32" s="239"/>
      <c r="MPC32" s="239"/>
      <c r="MPD32" s="239"/>
      <c r="MPE32" s="239"/>
      <c r="MPF32" s="239"/>
      <c r="MPG32" s="239"/>
      <c r="MPH32" s="239"/>
      <c r="MPI32" s="239"/>
      <c r="MPJ32" s="239"/>
      <c r="MPK32" s="239"/>
      <c r="MPL32" s="239"/>
      <c r="MPM32" s="239"/>
      <c r="MPN32" s="239"/>
      <c r="MPO32" s="239"/>
      <c r="MPP32" s="239"/>
      <c r="MPQ32" s="239"/>
      <c r="MPR32" s="239"/>
      <c r="MPS32" s="239"/>
      <c r="MPT32" s="239"/>
      <c r="MPU32" s="239"/>
      <c r="MPV32" s="239"/>
      <c r="MPW32" s="239"/>
      <c r="MPX32" s="239"/>
      <c r="MPY32" s="239"/>
      <c r="MPZ32" s="239"/>
      <c r="MQA32" s="239"/>
      <c r="MQB32" s="239"/>
      <c r="MQC32" s="239"/>
      <c r="MQD32" s="239"/>
      <c r="MQE32" s="239"/>
      <c r="MQF32" s="239"/>
      <c r="MQG32" s="239"/>
      <c r="MQH32" s="239"/>
      <c r="MQI32" s="239"/>
      <c r="MQJ32" s="239"/>
      <c r="MQK32" s="239"/>
      <c r="MQL32" s="239"/>
      <c r="MQM32" s="239"/>
      <c r="MQN32" s="239"/>
      <c r="MQO32" s="239"/>
      <c r="MQP32" s="239"/>
      <c r="MQQ32" s="239"/>
      <c r="MQR32" s="239"/>
      <c r="MQS32" s="239"/>
      <c r="MQT32" s="239"/>
      <c r="MQU32" s="239"/>
      <c r="MQV32" s="239"/>
      <c r="MQW32" s="239"/>
      <c r="MQX32" s="239"/>
      <c r="MQY32" s="239"/>
      <c r="MQZ32" s="239"/>
      <c r="MRA32" s="239"/>
      <c r="MRB32" s="239"/>
      <c r="MRC32" s="239"/>
      <c r="MRD32" s="239"/>
      <c r="MRE32" s="239"/>
      <c r="MRF32" s="239"/>
      <c r="MRG32" s="239"/>
      <c r="MRH32" s="239"/>
      <c r="MRI32" s="239"/>
      <c r="MRJ32" s="239"/>
      <c r="MRK32" s="239"/>
      <c r="MRL32" s="239"/>
      <c r="MRM32" s="239"/>
      <c r="MRN32" s="239"/>
      <c r="MRO32" s="239"/>
      <c r="MRP32" s="239"/>
      <c r="MRQ32" s="239"/>
      <c r="MRR32" s="239"/>
      <c r="MRS32" s="239"/>
      <c r="MRT32" s="239"/>
      <c r="MRU32" s="239"/>
      <c r="MRV32" s="239"/>
      <c r="MRW32" s="239"/>
      <c r="MRX32" s="239"/>
      <c r="MRY32" s="239"/>
      <c r="MRZ32" s="239"/>
      <c r="MSA32" s="239"/>
      <c r="MSB32" s="239"/>
      <c r="MSC32" s="239"/>
      <c r="MSD32" s="239"/>
      <c r="MSE32" s="239"/>
      <c r="MSF32" s="239"/>
      <c r="MSG32" s="239"/>
      <c r="MSH32" s="239"/>
      <c r="MSI32" s="239"/>
      <c r="MSJ32" s="239"/>
      <c r="MSK32" s="239"/>
      <c r="MSL32" s="239"/>
      <c r="MSM32" s="239"/>
      <c r="MSN32" s="239"/>
      <c r="MSO32" s="239"/>
      <c r="MSP32" s="239"/>
      <c r="MSQ32" s="239"/>
      <c r="MSR32" s="239"/>
      <c r="MSS32" s="239"/>
      <c r="MST32" s="239"/>
      <c r="MSU32" s="239"/>
      <c r="MSV32" s="239"/>
      <c r="MSW32" s="239"/>
      <c r="MSX32" s="239"/>
      <c r="MSY32" s="239"/>
      <c r="MSZ32" s="239"/>
      <c r="MTA32" s="239"/>
      <c r="MTB32" s="239"/>
      <c r="MTC32" s="239"/>
      <c r="MTD32" s="239"/>
      <c r="MTE32" s="239"/>
      <c r="MTF32" s="239"/>
      <c r="MTG32" s="239"/>
      <c r="MTH32" s="239"/>
      <c r="MTI32" s="239"/>
      <c r="MTJ32" s="239"/>
      <c r="MTK32" s="239"/>
      <c r="MTL32" s="239"/>
      <c r="MTM32" s="239"/>
      <c r="MTN32" s="239"/>
      <c r="MTO32" s="239"/>
      <c r="MTP32" s="239"/>
      <c r="MTQ32" s="239"/>
      <c r="MTR32" s="239"/>
      <c r="MTS32" s="239"/>
      <c r="MTT32" s="239"/>
      <c r="MTU32" s="239"/>
      <c r="MTV32" s="239"/>
      <c r="MTW32" s="239"/>
      <c r="MTX32" s="239"/>
      <c r="MTY32" s="239"/>
      <c r="MTZ32" s="239"/>
      <c r="MUA32" s="239"/>
      <c r="MUB32" s="239"/>
      <c r="MUC32" s="239"/>
      <c r="MUD32" s="239"/>
      <c r="MUE32" s="239"/>
      <c r="MUF32" s="239"/>
      <c r="MUG32" s="239"/>
      <c r="MUH32" s="239"/>
      <c r="MUI32" s="239"/>
      <c r="MUJ32" s="239"/>
      <c r="MUK32" s="239"/>
      <c r="MUL32" s="239"/>
      <c r="MUM32" s="239"/>
      <c r="MUN32" s="239"/>
      <c r="MUO32" s="239"/>
      <c r="MUP32" s="239"/>
      <c r="MUQ32" s="239"/>
      <c r="MUR32" s="239"/>
      <c r="MUS32" s="239"/>
      <c r="MUT32" s="239"/>
      <c r="MUU32" s="239"/>
      <c r="MUV32" s="239"/>
      <c r="MUW32" s="239"/>
      <c r="MUX32" s="239"/>
      <c r="MUY32" s="239"/>
      <c r="MUZ32" s="239"/>
      <c r="MVA32" s="239"/>
      <c r="MVB32" s="239"/>
      <c r="MVC32" s="239"/>
      <c r="MVD32" s="239"/>
      <c r="MVE32" s="239"/>
      <c r="MVF32" s="239"/>
      <c r="MVG32" s="239"/>
      <c r="MVH32" s="239"/>
      <c r="MVI32" s="239"/>
      <c r="MVJ32" s="239"/>
      <c r="MVK32" s="239"/>
      <c r="MVL32" s="239"/>
      <c r="MVM32" s="239"/>
      <c r="MVN32" s="239"/>
      <c r="MVO32" s="239"/>
      <c r="MVP32" s="239"/>
      <c r="MVQ32" s="239"/>
      <c r="MVR32" s="239"/>
      <c r="MVS32" s="239"/>
      <c r="MVT32" s="239"/>
      <c r="MVU32" s="239"/>
      <c r="MVV32" s="239"/>
      <c r="MVW32" s="239"/>
      <c r="MVX32" s="239"/>
      <c r="MVY32" s="239"/>
      <c r="MVZ32" s="239"/>
      <c r="MWA32" s="239"/>
      <c r="MWB32" s="239"/>
      <c r="MWC32" s="239"/>
      <c r="MWD32" s="239"/>
      <c r="MWE32" s="239"/>
      <c r="MWF32" s="239"/>
      <c r="MWG32" s="239"/>
      <c r="MWH32" s="239"/>
      <c r="MWI32" s="239"/>
      <c r="MWJ32" s="239"/>
      <c r="MWK32" s="239"/>
      <c r="MWL32" s="239"/>
      <c r="MWM32" s="239"/>
      <c r="MWN32" s="239"/>
      <c r="MWO32" s="239"/>
      <c r="MWP32" s="239"/>
      <c r="MWQ32" s="239"/>
      <c r="MWR32" s="239"/>
      <c r="MWS32" s="239"/>
      <c r="MWT32" s="239"/>
      <c r="MWU32" s="239"/>
      <c r="MWV32" s="239"/>
      <c r="MWW32" s="239"/>
      <c r="MWX32" s="239"/>
      <c r="MWY32" s="239"/>
      <c r="MWZ32" s="239"/>
      <c r="MXA32" s="239"/>
      <c r="MXB32" s="239"/>
      <c r="MXC32" s="239"/>
      <c r="MXD32" s="239"/>
      <c r="MXE32" s="239"/>
      <c r="MXF32" s="239"/>
      <c r="MXG32" s="239"/>
      <c r="MXH32" s="239"/>
      <c r="MXI32" s="239"/>
      <c r="MXJ32" s="239"/>
      <c r="MXK32" s="239"/>
      <c r="MXL32" s="239"/>
      <c r="MXM32" s="239"/>
      <c r="MXN32" s="239"/>
      <c r="MXO32" s="239"/>
      <c r="MXP32" s="239"/>
      <c r="MXQ32" s="239"/>
      <c r="MXR32" s="239"/>
      <c r="MXS32" s="239"/>
      <c r="MXT32" s="239"/>
      <c r="MXU32" s="239"/>
      <c r="MXV32" s="239"/>
      <c r="MXW32" s="239"/>
      <c r="MXX32" s="239"/>
      <c r="MXY32" s="239"/>
      <c r="MXZ32" s="239"/>
      <c r="MYA32" s="239"/>
      <c r="MYB32" s="239"/>
      <c r="MYC32" s="239"/>
      <c r="MYD32" s="239"/>
      <c r="MYE32" s="239"/>
      <c r="MYF32" s="239"/>
      <c r="MYG32" s="239"/>
      <c r="MYH32" s="239"/>
      <c r="MYI32" s="239"/>
      <c r="MYJ32" s="239"/>
      <c r="MYK32" s="239"/>
      <c r="MYL32" s="239"/>
      <c r="MYM32" s="239"/>
      <c r="MYN32" s="239"/>
      <c r="MYO32" s="239"/>
      <c r="MYP32" s="239"/>
      <c r="MYQ32" s="239"/>
      <c r="MYR32" s="239"/>
      <c r="MYS32" s="239"/>
      <c r="MYT32" s="239"/>
      <c r="MYU32" s="239"/>
      <c r="MYV32" s="239"/>
      <c r="MYW32" s="239"/>
      <c r="MYX32" s="239"/>
      <c r="MYY32" s="239"/>
      <c r="MYZ32" s="239"/>
      <c r="MZA32" s="239"/>
      <c r="MZB32" s="239"/>
      <c r="MZC32" s="239"/>
      <c r="MZD32" s="239"/>
      <c r="MZE32" s="239"/>
      <c r="MZF32" s="239"/>
      <c r="MZG32" s="239"/>
      <c r="MZH32" s="239"/>
      <c r="MZI32" s="239"/>
      <c r="MZJ32" s="239"/>
      <c r="MZK32" s="239"/>
      <c r="MZL32" s="239"/>
      <c r="MZM32" s="239"/>
      <c r="MZN32" s="239"/>
      <c r="MZO32" s="239"/>
      <c r="MZP32" s="239"/>
      <c r="MZQ32" s="239"/>
      <c r="MZR32" s="239"/>
      <c r="MZS32" s="239"/>
      <c r="MZT32" s="239"/>
      <c r="MZU32" s="239"/>
      <c r="MZV32" s="239"/>
      <c r="MZW32" s="239"/>
      <c r="MZX32" s="239"/>
      <c r="MZY32" s="239"/>
      <c r="MZZ32" s="239"/>
      <c r="NAA32" s="239"/>
      <c r="NAB32" s="239"/>
      <c r="NAC32" s="239"/>
      <c r="NAD32" s="239"/>
      <c r="NAE32" s="239"/>
      <c r="NAF32" s="239"/>
      <c r="NAG32" s="239"/>
      <c r="NAH32" s="239"/>
      <c r="NAI32" s="239"/>
      <c r="NAJ32" s="239"/>
      <c r="NAK32" s="239"/>
      <c r="NAL32" s="239"/>
      <c r="NAM32" s="239"/>
      <c r="NAN32" s="239"/>
      <c r="NAO32" s="239"/>
      <c r="NAP32" s="239"/>
      <c r="NAQ32" s="239"/>
      <c r="NAR32" s="239"/>
      <c r="NAS32" s="239"/>
      <c r="NAT32" s="239"/>
      <c r="NAU32" s="239"/>
      <c r="NAV32" s="239"/>
      <c r="NAW32" s="239"/>
      <c r="NAX32" s="239"/>
      <c r="NAY32" s="239"/>
      <c r="NAZ32" s="239"/>
      <c r="NBA32" s="239"/>
      <c r="NBB32" s="239"/>
      <c r="NBC32" s="239"/>
      <c r="NBD32" s="239"/>
      <c r="NBE32" s="239"/>
      <c r="NBF32" s="239"/>
      <c r="NBG32" s="239"/>
      <c r="NBH32" s="239"/>
      <c r="NBI32" s="239"/>
      <c r="NBJ32" s="239"/>
      <c r="NBK32" s="239"/>
      <c r="NBL32" s="239"/>
      <c r="NBM32" s="239"/>
      <c r="NBN32" s="239"/>
      <c r="NBO32" s="239"/>
      <c r="NBP32" s="239"/>
      <c r="NBQ32" s="239"/>
      <c r="NBR32" s="239"/>
      <c r="NBS32" s="239"/>
      <c r="NBT32" s="239"/>
      <c r="NBU32" s="239"/>
      <c r="NBV32" s="239"/>
      <c r="NBW32" s="239"/>
      <c r="NBX32" s="239"/>
      <c r="NBY32" s="239"/>
      <c r="NBZ32" s="239"/>
      <c r="NCA32" s="239"/>
      <c r="NCB32" s="239"/>
      <c r="NCC32" s="239"/>
      <c r="NCD32" s="239"/>
      <c r="NCE32" s="239"/>
      <c r="NCF32" s="239"/>
      <c r="NCG32" s="239"/>
      <c r="NCH32" s="239"/>
      <c r="NCI32" s="239"/>
      <c r="NCJ32" s="239"/>
      <c r="NCK32" s="239"/>
      <c r="NCL32" s="239"/>
      <c r="NCM32" s="239"/>
      <c r="NCN32" s="239"/>
      <c r="NCO32" s="239"/>
      <c r="NCP32" s="239"/>
      <c r="NCQ32" s="239"/>
      <c r="NCR32" s="239"/>
      <c r="NCS32" s="239"/>
      <c r="NCT32" s="239"/>
      <c r="NCU32" s="239"/>
      <c r="NCV32" s="239"/>
      <c r="NCW32" s="239"/>
      <c r="NCX32" s="239"/>
      <c r="NCY32" s="239"/>
      <c r="NCZ32" s="239"/>
      <c r="NDA32" s="239"/>
      <c r="NDB32" s="239"/>
      <c r="NDC32" s="239"/>
      <c r="NDD32" s="239"/>
      <c r="NDE32" s="239"/>
      <c r="NDF32" s="239"/>
      <c r="NDG32" s="239"/>
      <c r="NDH32" s="239"/>
      <c r="NDI32" s="239"/>
      <c r="NDJ32" s="239"/>
      <c r="NDK32" s="239"/>
      <c r="NDL32" s="239"/>
      <c r="NDM32" s="239"/>
      <c r="NDN32" s="239"/>
      <c r="NDO32" s="239"/>
      <c r="NDP32" s="239"/>
      <c r="NDQ32" s="239"/>
      <c r="NDR32" s="239"/>
      <c r="NDS32" s="239"/>
      <c r="NDT32" s="239"/>
      <c r="NDU32" s="239"/>
      <c r="NDV32" s="239"/>
      <c r="NDW32" s="239"/>
      <c r="NDX32" s="239"/>
      <c r="NDY32" s="239"/>
      <c r="NDZ32" s="239"/>
      <c r="NEA32" s="239"/>
      <c r="NEB32" s="239"/>
      <c r="NEC32" s="239"/>
      <c r="NED32" s="239"/>
      <c r="NEE32" s="239"/>
      <c r="NEF32" s="239"/>
      <c r="NEG32" s="239"/>
      <c r="NEH32" s="239"/>
      <c r="NEI32" s="239"/>
      <c r="NEJ32" s="239"/>
      <c r="NEK32" s="239"/>
      <c r="NEL32" s="239"/>
      <c r="NEM32" s="239"/>
      <c r="NEN32" s="239"/>
      <c r="NEO32" s="239"/>
      <c r="NEP32" s="239"/>
      <c r="NEQ32" s="239"/>
      <c r="NER32" s="239"/>
      <c r="NES32" s="239"/>
      <c r="NET32" s="239"/>
      <c r="NEU32" s="239"/>
      <c r="NEV32" s="239"/>
      <c r="NEW32" s="239"/>
      <c r="NEX32" s="239"/>
      <c r="NEY32" s="239"/>
      <c r="NEZ32" s="239"/>
      <c r="NFA32" s="239"/>
      <c r="NFB32" s="239"/>
      <c r="NFC32" s="239"/>
      <c r="NFD32" s="239"/>
      <c r="NFE32" s="239"/>
      <c r="NFF32" s="239"/>
      <c r="NFG32" s="239"/>
      <c r="NFH32" s="239"/>
      <c r="NFI32" s="239"/>
      <c r="NFJ32" s="239"/>
      <c r="NFK32" s="239"/>
      <c r="NFL32" s="239"/>
      <c r="NFM32" s="239"/>
      <c r="NFN32" s="239"/>
      <c r="NFO32" s="239"/>
      <c r="NFP32" s="239"/>
      <c r="NFQ32" s="239"/>
      <c r="NFR32" s="239"/>
      <c r="NFS32" s="239"/>
      <c r="NFT32" s="239"/>
      <c r="NFU32" s="239"/>
      <c r="NFV32" s="239"/>
      <c r="NFW32" s="239"/>
      <c r="NFX32" s="239"/>
      <c r="NFY32" s="239"/>
      <c r="NFZ32" s="239"/>
      <c r="NGA32" s="239"/>
      <c r="NGB32" s="239"/>
      <c r="NGC32" s="239"/>
      <c r="NGD32" s="239"/>
      <c r="NGE32" s="239"/>
      <c r="NGF32" s="239"/>
      <c r="NGG32" s="239"/>
      <c r="NGH32" s="239"/>
      <c r="NGI32" s="239"/>
      <c r="NGJ32" s="239"/>
      <c r="NGK32" s="239"/>
      <c r="NGL32" s="239"/>
      <c r="NGM32" s="239"/>
      <c r="NGN32" s="239"/>
      <c r="NGO32" s="239"/>
      <c r="NGP32" s="239"/>
      <c r="NGQ32" s="239"/>
      <c r="NGR32" s="239"/>
      <c r="NGS32" s="239"/>
      <c r="NGT32" s="239"/>
      <c r="NGU32" s="239"/>
      <c r="NGV32" s="239"/>
      <c r="NGW32" s="239"/>
      <c r="NGX32" s="239"/>
      <c r="NGY32" s="239"/>
      <c r="NGZ32" s="239"/>
      <c r="NHA32" s="239"/>
      <c r="NHB32" s="239"/>
      <c r="NHC32" s="239"/>
      <c r="NHD32" s="239"/>
      <c r="NHE32" s="239"/>
      <c r="NHF32" s="239"/>
      <c r="NHG32" s="239"/>
      <c r="NHH32" s="239"/>
      <c r="NHI32" s="239"/>
      <c r="NHJ32" s="239"/>
      <c r="NHK32" s="239"/>
      <c r="NHL32" s="239"/>
      <c r="NHM32" s="239"/>
      <c r="NHN32" s="239"/>
      <c r="NHO32" s="239"/>
      <c r="NHP32" s="239"/>
      <c r="NHQ32" s="239"/>
      <c r="NHR32" s="239"/>
      <c r="NHS32" s="239"/>
      <c r="NHT32" s="239"/>
      <c r="NHU32" s="239"/>
      <c r="NHV32" s="239"/>
      <c r="NHW32" s="239"/>
      <c r="NHX32" s="239"/>
      <c r="NHY32" s="239"/>
      <c r="NHZ32" s="239"/>
      <c r="NIA32" s="239"/>
      <c r="NIB32" s="239"/>
      <c r="NIC32" s="239"/>
      <c r="NID32" s="239"/>
      <c r="NIE32" s="239"/>
      <c r="NIF32" s="239"/>
      <c r="NIG32" s="239"/>
      <c r="NIH32" s="239"/>
      <c r="NII32" s="239"/>
      <c r="NIJ32" s="239"/>
      <c r="NIK32" s="239"/>
      <c r="NIL32" s="239"/>
      <c r="NIM32" s="239"/>
      <c r="NIN32" s="239"/>
      <c r="NIO32" s="239"/>
      <c r="NIP32" s="239"/>
      <c r="NIQ32" s="239"/>
      <c r="NIR32" s="239"/>
      <c r="NIS32" s="239"/>
      <c r="NIT32" s="239"/>
      <c r="NIU32" s="239"/>
      <c r="NIV32" s="239"/>
      <c r="NIW32" s="239"/>
      <c r="NIX32" s="239"/>
      <c r="NIY32" s="239"/>
      <c r="NIZ32" s="239"/>
      <c r="NJA32" s="239"/>
      <c r="NJB32" s="239"/>
      <c r="NJC32" s="239"/>
      <c r="NJD32" s="239"/>
      <c r="NJE32" s="239"/>
      <c r="NJF32" s="239"/>
      <c r="NJG32" s="239"/>
      <c r="NJH32" s="239"/>
      <c r="NJI32" s="239"/>
      <c r="NJJ32" s="239"/>
      <c r="NJK32" s="239"/>
      <c r="NJL32" s="239"/>
      <c r="NJM32" s="239"/>
      <c r="NJN32" s="239"/>
      <c r="NJO32" s="239"/>
      <c r="NJP32" s="239"/>
      <c r="NJQ32" s="239"/>
      <c r="NJR32" s="239"/>
      <c r="NJS32" s="239"/>
      <c r="NJT32" s="239"/>
      <c r="NJU32" s="239"/>
      <c r="NJV32" s="239"/>
      <c r="NJW32" s="239"/>
      <c r="NJX32" s="239"/>
      <c r="NJY32" s="239"/>
      <c r="NJZ32" s="239"/>
      <c r="NKA32" s="239"/>
      <c r="NKB32" s="239"/>
      <c r="NKC32" s="239"/>
      <c r="NKD32" s="239"/>
      <c r="NKE32" s="239"/>
      <c r="NKF32" s="239"/>
      <c r="NKG32" s="239"/>
      <c r="NKH32" s="239"/>
      <c r="NKI32" s="239"/>
      <c r="NKJ32" s="239"/>
      <c r="NKK32" s="239"/>
      <c r="NKL32" s="239"/>
      <c r="NKM32" s="239"/>
      <c r="NKN32" s="239"/>
      <c r="NKO32" s="239"/>
      <c r="NKP32" s="239"/>
      <c r="NKQ32" s="239"/>
      <c r="NKR32" s="239"/>
      <c r="NKS32" s="239"/>
      <c r="NKT32" s="239"/>
      <c r="NKU32" s="239"/>
      <c r="NKV32" s="239"/>
      <c r="NKW32" s="239"/>
      <c r="NKX32" s="239"/>
      <c r="NKY32" s="239"/>
      <c r="NKZ32" s="239"/>
      <c r="NLA32" s="239"/>
      <c r="NLB32" s="239"/>
      <c r="NLC32" s="239"/>
      <c r="NLD32" s="239"/>
      <c r="NLE32" s="239"/>
      <c r="NLF32" s="239"/>
      <c r="NLG32" s="239"/>
      <c r="NLH32" s="239"/>
      <c r="NLI32" s="239"/>
      <c r="NLJ32" s="239"/>
      <c r="NLK32" s="239"/>
      <c r="NLL32" s="239"/>
      <c r="NLM32" s="239"/>
      <c r="NLN32" s="239"/>
      <c r="NLO32" s="239"/>
      <c r="NLP32" s="239"/>
      <c r="NLQ32" s="239"/>
      <c r="NLR32" s="239"/>
      <c r="NLS32" s="239"/>
      <c r="NLT32" s="239"/>
      <c r="NLU32" s="239"/>
      <c r="NLV32" s="239"/>
      <c r="NLW32" s="239"/>
      <c r="NLX32" s="239"/>
      <c r="NLY32" s="239"/>
      <c r="NLZ32" s="239"/>
      <c r="NMA32" s="239"/>
      <c r="NMB32" s="239"/>
      <c r="NMC32" s="239"/>
      <c r="NMD32" s="239"/>
      <c r="NME32" s="239"/>
      <c r="NMF32" s="239"/>
      <c r="NMG32" s="239"/>
      <c r="NMH32" s="239"/>
      <c r="NMI32" s="239"/>
      <c r="NMJ32" s="239"/>
      <c r="NMK32" s="239"/>
      <c r="NML32" s="239"/>
      <c r="NMM32" s="239"/>
      <c r="NMN32" s="239"/>
      <c r="NMO32" s="239"/>
      <c r="NMP32" s="239"/>
      <c r="NMQ32" s="239"/>
      <c r="NMR32" s="239"/>
      <c r="NMS32" s="239"/>
      <c r="NMT32" s="239"/>
      <c r="NMU32" s="239"/>
      <c r="NMV32" s="239"/>
      <c r="NMW32" s="239"/>
      <c r="NMX32" s="239"/>
      <c r="NMY32" s="239"/>
      <c r="NMZ32" s="239"/>
      <c r="NNA32" s="239"/>
      <c r="NNB32" s="239"/>
      <c r="NNC32" s="239"/>
      <c r="NND32" s="239"/>
      <c r="NNE32" s="239"/>
      <c r="NNF32" s="239"/>
      <c r="NNG32" s="239"/>
      <c r="NNH32" s="239"/>
      <c r="NNI32" s="239"/>
      <c r="NNJ32" s="239"/>
      <c r="NNK32" s="239"/>
      <c r="NNL32" s="239"/>
      <c r="NNM32" s="239"/>
      <c r="NNN32" s="239"/>
      <c r="NNO32" s="239"/>
      <c r="NNP32" s="239"/>
      <c r="NNQ32" s="239"/>
      <c r="NNR32" s="239"/>
      <c r="NNS32" s="239"/>
      <c r="NNT32" s="239"/>
      <c r="NNU32" s="239"/>
      <c r="NNV32" s="239"/>
      <c r="NNW32" s="239"/>
      <c r="NNX32" s="239"/>
      <c r="NNY32" s="239"/>
      <c r="NNZ32" s="239"/>
      <c r="NOA32" s="239"/>
      <c r="NOB32" s="239"/>
      <c r="NOC32" s="239"/>
      <c r="NOD32" s="239"/>
      <c r="NOE32" s="239"/>
      <c r="NOF32" s="239"/>
      <c r="NOG32" s="239"/>
      <c r="NOH32" s="239"/>
      <c r="NOI32" s="239"/>
      <c r="NOJ32" s="239"/>
      <c r="NOK32" s="239"/>
      <c r="NOL32" s="239"/>
      <c r="NOM32" s="239"/>
      <c r="NON32" s="239"/>
      <c r="NOO32" s="239"/>
      <c r="NOP32" s="239"/>
      <c r="NOQ32" s="239"/>
      <c r="NOR32" s="239"/>
      <c r="NOS32" s="239"/>
      <c r="NOT32" s="239"/>
      <c r="NOU32" s="239"/>
      <c r="NOV32" s="239"/>
      <c r="NOW32" s="239"/>
      <c r="NOX32" s="239"/>
      <c r="NOY32" s="239"/>
      <c r="NOZ32" s="239"/>
      <c r="NPA32" s="239"/>
      <c r="NPB32" s="239"/>
      <c r="NPC32" s="239"/>
      <c r="NPD32" s="239"/>
      <c r="NPE32" s="239"/>
      <c r="NPF32" s="239"/>
      <c r="NPG32" s="239"/>
      <c r="NPH32" s="239"/>
      <c r="NPI32" s="239"/>
      <c r="NPJ32" s="239"/>
      <c r="NPK32" s="239"/>
      <c r="NPL32" s="239"/>
      <c r="NPM32" s="239"/>
      <c r="NPN32" s="239"/>
      <c r="NPO32" s="239"/>
      <c r="NPP32" s="239"/>
      <c r="NPQ32" s="239"/>
      <c r="NPR32" s="239"/>
      <c r="NPS32" s="239"/>
      <c r="NPT32" s="239"/>
      <c r="NPU32" s="239"/>
      <c r="NPV32" s="239"/>
      <c r="NPW32" s="239"/>
      <c r="NPX32" s="239"/>
      <c r="NPY32" s="239"/>
      <c r="NPZ32" s="239"/>
      <c r="NQA32" s="239"/>
      <c r="NQB32" s="239"/>
      <c r="NQC32" s="239"/>
      <c r="NQD32" s="239"/>
      <c r="NQE32" s="239"/>
      <c r="NQF32" s="239"/>
      <c r="NQG32" s="239"/>
      <c r="NQH32" s="239"/>
      <c r="NQI32" s="239"/>
      <c r="NQJ32" s="239"/>
      <c r="NQK32" s="239"/>
      <c r="NQL32" s="239"/>
      <c r="NQM32" s="239"/>
      <c r="NQN32" s="239"/>
      <c r="NQO32" s="239"/>
      <c r="NQP32" s="239"/>
      <c r="NQQ32" s="239"/>
      <c r="NQR32" s="239"/>
      <c r="NQS32" s="239"/>
      <c r="NQT32" s="239"/>
      <c r="NQU32" s="239"/>
      <c r="NQV32" s="239"/>
      <c r="NQW32" s="239"/>
      <c r="NQX32" s="239"/>
      <c r="NQY32" s="239"/>
      <c r="NQZ32" s="239"/>
      <c r="NRA32" s="239"/>
      <c r="NRB32" s="239"/>
      <c r="NRC32" s="239"/>
      <c r="NRD32" s="239"/>
      <c r="NRE32" s="239"/>
      <c r="NRF32" s="239"/>
      <c r="NRG32" s="239"/>
      <c r="NRH32" s="239"/>
      <c r="NRI32" s="239"/>
      <c r="NRJ32" s="239"/>
      <c r="NRK32" s="239"/>
      <c r="NRL32" s="239"/>
      <c r="NRM32" s="239"/>
      <c r="NRN32" s="239"/>
      <c r="NRO32" s="239"/>
      <c r="NRP32" s="239"/>
      <c r="NRQ32" s="239"/>
      <c r="NRR32" s="239"/>
      <c r="NRS32" s="239"/>
      <c r="NRT32" s="239"/>
      <c r="NRU32" s="239"/>
      <c r="NRV32" s="239"/>
      <c r="NRW32" s="239"/>
      <c r="NRX32" s="239"/>
      <c r="NRY32" s="239"/>
      <c r="NRZ32" s="239"/>
      <c r="NSA32" s="239"/>
      <c r="NSB32" s="239"/>
      <c r="NSC32" s="239"/>
      <c r="NSD32" s="239"/>
      <c r="NSE32" s="239"/>
      <c r="NSF32" s="239"/>
      <c r="NSG32" s="239"/>
      <c r="NSH32" s="239"/>
      <c r="NSI32" s="239"/>
      <c r="NSJ32" s="239"/>
      <c r="NSK32" s="239"/>
      <c r="NSL32" s="239"/>
      <c r="NSM32" s="239"/>
      <c r="NSN32" s="239"/>
      <c r="NSO32" s="239"/>
      <c r="NSP32" s="239"/>
      <c r="NSQ32" s="239"/>
      <c r="NSR32" s="239"/>
      <c r="NSS32" s="239"/>
      <c r="NST32" s="239"/>
      <c r="NSU32" s="239"/>
      <c r="NSV32" s="239"/>
      <c r="NSW32" s="239"/>
      <c r="NSX32" s="239"/>
      <c r="NSY32" s="239"/>
      <c r="NSZ32" s="239"/>
      <c r="NTA32" s="239"/>
      <c r="NTB32" s="239"/>
      <c r="NTC32" s="239"/>
      <c r="NTD32" s="239"/>
      <c r="NTE32" s="239"/>
      <c r="NTF32" s="239"/>
      <c r="NTG32" s="239"/>
      <c r="NTH32" s="239"/>
      <c r="NTI32" s="239"/>
      <c r="NTJ32" s="239"/>
      <c r="NTK32" s="239"/>
      <c r="NTL32" s="239"/>
      <c r="NTM32" s="239"/>
      <c r="NTN32" s="239"/>
      <c r="NTO32" s="239"/>
      <c r="NTP32" s="239"/>
      <c r="NTQ32" s="239"/>
      <c r="NTR32" s="239"/>
      <c r="NTS32" s="239"/>
      <c r="NTT32" s="239"/>
      <c r="NTU32" s="239"/>
      <c r="NTV32" s="239"/>
      <c r="NTW32" s="239"/>
      <c r="NTX32" s="239"/>
      <c r="NTY32" s="239"/>
      <c r="NTZ32" s="239"/>
      <c r="NUA32" s="239"/>
      <c r="NUB32" s="239"/>
      <c r="NUC32" s="239"/>
      <c r="NUD32" s="239"/>
      <c r="NUE32" s="239"/>
      <c r="NUF32" s="239"/>
      <c r="NUG32" s="239"/>
      <c r="NUH32" s="239"/>
      <c r="NUI32" s="239"/>
      <c r="NUJ32" s="239"/>
      <c r="NUK32" s="239"/>
      <c r="NUL32" s="239"/>
      <c r="NUM32" s="239"/>
      <c r="NUN32" s="239"/>
      <c r="NUO32" s="239"/>
      <c r="NUP32" s="239"/>
      <c r="NUQ32" s="239"/>
      <c r="NUR32" s="239"/>
      <c r="NUS32" s="239"/>
      <c r="NUT32" s="239"/>
      <c r="NUU32" s="239"/>
      <c r="NUV32" s="239"/>
      <c r="NUW32" s="239"/>
      <c r="NUX32" s="239"/>
      <c r="NUY32" s="239"/>
      <c r="NUZ32" s="239"/>
      <c r="NVA32" s="239"/>
      <c r="NVB32" s="239"/>
      <c r="NVC32" s="239"/>
      <c r="NVD32" s="239"/>
      <c r="NVE32" s="239"/>
      <c r="NVF32" s="239"/>
      <c r="NVG32" s="239"/>
      <c r="NVH32" s="239"/>
      <c r="NVI32" s="239"/>
      <c r="NVJ32" s="239"/>
      <c r="NVK32" s="239"/>
      <c r="NVL32" s="239"/>
      <c r="NVM32" s="239"/>
      <c r="NVN32" s="239"/>
      <c r="NVO32" s="239"/>
      <c r="NVP32" s="239"/>
      <c r="NVQ32" s="239"/>
      <c r="NVR32" s="239"/>
      <c r="NVS32" s="239"/>
      <c r="NVT32" s="239"/>
      <c r="NVU32" s="239"/>
      <c r="NVV32" s="239"/>
      <c r="NVW32" s="239"/>
      <c r="NVX32" s="239"/>
      <c r="NVY32" s="239"/>
      <c r="NVZ32" s="239"/>
      <c r="NWA32" s="239"/>
      <c r="NWB32" s="239"/>
      <c r="NWC32" s="239"/>
      <c r="NWD32" s="239"/>
      <c r="NWE32" s="239"/>
      <c r="NWF32" s="239"/>
      <c r="NWG32" s="239"/>
      <c r="NWH32" s="239"/>
      <c r="NWI32" s="239"/>
      <c r="NWJ32" s="239"/>
      <c r="NWK32" s="239"/>
      <c r="NWL32" s="239"/>
      <c r="NWM32" s="239"/>
      <c r="NWN32" s="239"/>
      <c r="NWO32" s="239"/>
      <c r="NWP32" s="239"/>
      <c r="NWQ32" s="239"/>
      <c r="NWR32" s="239"/>
      <c r="NWS32" s="239"/>
      <c r="NWT32" s="239"/>
      <c r="NWU32" s="239"/>
      <c r="NWV32" s="239"/>
      <c r="NWW32" s="239"/>
      <c r="NWX32" s="239"/>
      <c r="NWY32" s="239"/>
      <c r="NWZ32" s="239"/>
      <c r="NXA32" s="239"/>
      <c r="NXB32" s="239"/>
      <c r="NXC32" s="239"/>
      <c r="NXD32" s="239"/>
      <c r="NXE32" s="239"/>
      <c r="NXF32" s="239"/>
      <c r="NXG32" s="239"/>
      <c r="NXH32" s="239"/>
      <c r="NXI32" s="239"/>
      <c r="NXJ32" s="239"/>
      <c r="NXK32" s="239"/>
      <c r="NXL32" s="239"/>
      <c r="NXM32" s="239"/>
      <c r="NXN32" s="239"/>
      <c r="NXO32" s="239"/>
      <c r="NXP32" s="239"/>
      <c r="NXQ32" s="239"/>
      <c r="NXR32" s="239"/>
      <c r="NXS32" s="239"/>
      <c r="NXT32" s="239"/>
      <c r="NXU32" s="239"/>
      <c r="NXV32" s="239"/>
      <c r="NXW32" s="239"/>
      <c r="NXX32" s="239"/>
      <c r="NXY32" s="239"/>
      <c r="NXZ32" s="239"/>
      <c r="NYA32" s="239"/>
      <c r="NYB32" s="239"/>
      <c r="NYC32" s="239"/>
      <c r="NYD32" s="239"/>
      <c r="NYE32" s="239"/>
      <c r="NYF32" s="239"/>
      <c r="NYG32" s="239"/>
      <c r="NYH32" s="239"/>
      <c r="NYI32" s="239"/>
      <c r="NYJ32" s="239"/>
      <c r="NYK32" s="239"/>
      <c r="NYL32" s="239"/>
      <c r="NYM32" s="239"/>
      <c r="NYN32" s="239"/>
      <c r="NYO32" s="239"/>
      <c r="NYP32" s="239"/>
      <c r="NYQ32" s="239"/>
      <c r="NYR32" s="239"/>
      <c r="NYS32" s="239"/>
      <c r="NYT32" s="239"/>
      <c r="NYU32" s="239"/>
      <c r="NYV32" s="239"/>
      <c r="NYW32" s="239"/>
      <c r="NYX32" s="239"/>
      <c r="NYY32" s="239"/>
      <c r="NYZ32" s="239"/>
      <c r="NZA32" s="239"/>
      <c r="NZB32" s="239"/>
      <c r="NZC32" s="239"/>
      <c r="NZD32" s="239"/>
      <c r="NZE32" s="239"/>
      <c r="NZF32" s="239"/>
      <c r="NZG32" s="239"/>
      <c r="NZH32" s="239"/>
      <c r="NZI32" s="239"/>
      <c r="NZJ32" s="239"/>
      <c r="NZK32" s="239"/>
      <c r="NZL32" s="239"/>
      <c r="NZM32" s="239"/>
      <c r="NZN32" s="239"/>
      <c r="NZO32" s="239"/>
      <c r="NZP32" s="239"/>
      <c r="NZQ32" s="239"/>
      <c r="NZR32" s="239"/>
      <c r="NZS32" s="239"/>
      <c r="NZT32" s="239"/>
      <c r="NZU32" s="239"/>
      <c r="NZV32" s="239"/>
      <c r="NZW32" s="239"/>
      <c r="NZX32" s="239"/>
      <c r="NZY32" s="239"/>
      <c r="NZZ32" s="239"/>
      <c r="OAA32" s="239"/>
      <c r="OAB32" s="239"/>
      <c r="OAC32" s="239"/>
      <c r="OAD32" s="239"/>
      <c r="OAE32" s="239"/>
      <c r="OAF32" s="239"/>
      <c r="OAG32" s="239"/>
      <c r="OAH32" s="239"/>
      <c r="OAI32" s="239"/>
      <c r="OAJ32" s="239"/>
      <c r="OAK32" s="239"/>
      <c r="OAL32" s="239"/>
      <c r="OAM32" s="239"/>
      <c r="OAN32" s="239"/>
      <c r="OAO32" s="239"/>
      <c r="OAP32" s="239"/>
      <c r="OAQ32" s="239"/>
      <c r="OAR32" s="239"/>
      <c r="OAS32" s="239"/>
      <c r="OAT32" s="239"/>
      <c r="OAU32" s="239"/>
      <c r="OAV32" s="239"/>
      <c r="OAW32" s="239"/>
      <c r="OAX32" s="239"/>
      <c r="OAY32" s="239"/>
      <c r="OAZ32" s="239"/>
      <c r="OBA32" s="239"/>
      <c r="OBB32" s="239"/>
      <c r="OBC32" s="239"/>
      <c r="OBD32" s="239"/>
      <c r="OBE32" s="239"/>
      <c r="OBF32" s="239"/>
      <c r="OBG32" s="239"/>
      <c r="OBH32" s="239"/>
      <c r="OBI32" s="239"/>
      <c r="OBJ32" s="239"/>
      <c r="OBK32" s="239"/>
      <c r="OBL32" s="239"/>
      <c r="OBM32" s="239"/>
      <c r="OBN32" s="239"/>
      <c r="OBO32" s="239"/>
      <c r="OBP32" s="239"/>
      <c r="OBQ32" s="239"/>
      <c r="OBR32" s="239"/>
      <c r="OBS32" s="239"/>
      <c r="OBT32" s="239"/>
      <c r="OBU32" s="239"/>
      <c r="OBV32" s="239"/>
      <c r="OBW32" s="239"/>
      <c r="OBX32" s="239"/>
      <c r="OBY32" s="239"/>
      <c r="OBZ32" s="239"/>
      <c r="OCA32" s="239"/>
      <c r="OCB32" s="239"/>
      <c r="OCC32" s="239"/>
      <c r="OCD32" s="239"/>
      <c r="OCE32" s="239"/>
      <c r="OCF32" s="239"/>
      <c r="OCG32" s="239"/>
      <c r="OCH32" s="239"/>
      <c r="OCI32" s="239"/>
      <c r="OCJ32" s="239"/>
      <c r="OCK32" s="239"/>
      <c r="OCL32" s="239"/>
      <c r="OCM32" s="239"/>
      <c r="OCN32" s="239"/>
      <c r="OCO32" s="239"/>
      <c r="OCP32" s="239"/>
      <c r="OCQ32" s="239"/>
      <c r="OCR32" s="239"/>
      <c r="OCS32" s="239"/>
      <c r="OCT32" s="239"/>
      <c r="OCU32" s="239"/>
      <c r="OCV32" s="239"/>
      <c r="OCW32" s="239"/>
      <c r="OCX32" s="239"/>
      <c r="OCY32" s="239"/>
      <c r="OCZ32" s="239"/>
      <c r="ODA32" s="239"/>
      <c r="ODB32" s="239"/>
      <c r="ODC32" s="239"/>
      <c r="ODD32" s="239"/>
      <c r="ODE32" s="239"/>
      <c r="ODF32" s="239"/>
      <c r="ODG32" s="239"/>
      <c r="ODH32" s="239"/>
      <c r="ODI32" s="239"/>
      <c r="ODJ32" s="239"/>
      <c r="ODK32" s="239"/>
      <c r="ODL32" s="239"/>
      <c r="ODM32" s="239"/>
      <c r="ODN32" s="239"/>
      <c r="ODO32" s="239"/>
      <c r="ODP32" s="239"/>
      <c r="ODQ32" s="239"/>
      <c r="ODR32" s="239"/>
      <c r="ODS32" s="239"/>
      <c r="ODT32" s="239"/>
      <c r="ODU32" s="239"/>
      <c r="ODV32" s="239"/>
      <c r="ODW32" s="239"/>
      <c r="ODX32" s="239"/>
      <c r="ODY32" s="239"/>
      <c r="ODZ32" s="239"/>
      <c r="OEA32" s="239"/>
      <c r="OEB32" s="239"/>
      <c r="OEC32" s="239"/>
      <c r="OED32" s="239"/>
      <c r="OEE32" s="239"/>
      <c r="OEF32" s="239"/>
      <c r="OEG32" s="239"/>
      <c r="OEH32" s="239"/>
      <c r="OEI32" s="239"/>
      <c r="OEJ32" s="239"/>
      <c r="OEK32" s="239"/>
      <c r="OEL32" s="239"/>
      <c r="OEM32" s="239"/>
      <c r="OEN32" s="239"/>
      <c r="OEO32" s="239"/>
      <c r="OEP32" s="239"/>
      <c r="OEQ32" s="239"/>
      <c r="OER32" s="239"/>
      <c r="OES32" s="239"/>
      <c r="OET32" s="239"/>
      <c r="OEU32" s="239"/>
      <c r="OEV32" s="239"/>
      <c r="OEW32" s="239"/>
      <c r="OEX32" s="239"/>
      <c r="OEY32" s="239"/>
      <c r="OEZ32" s="239"/>
      <c r="OFA32" s="239"/>
      <c r="OFB32" s="239"/>
      <c r="OFC32" s="239"/>
      <c r="OFD32" s="239"/>
      <c r="OFE32" s="239"/>
      <c r="OFF32" s="239"/>
      <c r="OFG32" s="239"/>
      <c r="OFH32" s="239"/>
      <c r="OFI32" s="239"/>
      <c r="OFJ32" s="239"/>
      <c r="OFK32" s="239"/>
      <c r="OFL32" s="239"/>
      <c r="OFM32" s="239"/>
      <c r="OFN32" s="239"/>
      <c r="OFO32" s="239"/>
      <c r="OFP32" s="239"/>
      <c r="OFQ32" s="239"/>
      <c r="OFR32" s="239"/>
      <c r="OFS32" s="239"/>
      <c r="OFT32" s="239"/>
      <c r="OFU32" s="239"/>
      <c r="OFV32" s="239"/>
      <c r="OFW32" s="239"/>
      <c r="OFX32" s="239"/>
      <c r="OFY32" s="239"/>
      <c r="OFZ32" s="239"/>
      <c r="OGA32" s="239"/>
      <c r="OGB32" s="239"/>
      <c r="OGC32" s="239"/>
      <c r="OGD32" s="239"/>
      <c r="OGE32" s="239"/>
      <c r="OGF32" s="239"/>
      <c r="OGG32" s="239"/>
      <c r="OGH32" s="239"/>
      <c r="OGI32" s="239"/>
      <c r="OGJ32" s="239"/>
      <c r="OGK32" s="239"/>
      <c r="OGL32" s="239"/>
      <c r="OGM32" s="239"/>
      <c r="OGN32" s="239"/>
      <c r="OGO32" s="239"/>
      <c r="OGP32" s="239"/>
      <c r="OGQ32" s="239"/>
      <c r="OGR32" s="239"/>
      <c r="OGS32" s="239"/>
      <c r="OGT32" s="239"/>
      <c r="OGU32" s="239"/>
      <c r="OGV32" s="239"/>
      <c r="OGW32" s="239"/>
      <c r="OGX32" s="239"/>
      <c r="OGY32" s="239"/>
      <c r="OGZ32" s="239"/>
      <c r="OHA32" s="239"/>
      <c r="OHB32" s="239"/>
      <c r="OHC32" s="239"/>
      <c r="OHD32" s="239"/>
      <c r="OHE32" s="239"/>
      <c r="OHF32" s="239"/>
      <c r="OHG32" s="239"/>
      <c r="OHH32" s="239"/>
      <c r="OHI32" s="239"/>
      <c r="OHJ32" s="239"/>
      <c r="OHK32" s="239"/>
      <c r="OHL32" s="239"/>
      <c r="OHM32" s="239"/>
      <c r="OHN32" s="239"/>
      <c r="OHO32" s="239"/>
      <c r="OHP32" s="239"/>
      <c r="OHQ32" s="239"/>
      <c r="OHR32" s="239"/>
      <c r="OHS32" s="239"/>
      <c r="OHT32" s="239"/>
      <c r="OHU32" s="239"/>
      <c r="OHV32" s="239"/>
      <c r="OHW32" s="239"/>
      <c r="OHX32" s="239"/>
      <c r="OHY32" s="239"/>
      <c r="OHZ32" s="239"/>
      <c r="OIA32" s="239"/>
      <c r="OIB32" s="239"/>
      <c r="OIC32" s="239"/>
      <c r="OID32" s="239"/>
      <c r="OIE32" s="239"/>
      <c r="OIF32" s="239"/>
      <c r="OIG32" s="239"/>
      <c r="OIH32" s="239"/>
      <c r="OII32" s="239"/>
      <c r="OIJ32" s="239"/>
      <c r="OIK32" s="239"/>
      <c r="OIL32" s="239"/>
      <c r="OIM32" s="239"/>
      <c r="OIN32" s="239"/>
      <c r="OIO32" s="239"/>
      <c r="OIP32" s="239"/>
      <c r="OIQ32" s="239"/>
      <c r="OIR32" s="239"/>
      <c r="OIS32" s="239"/>
      <c r="OIT32" s="239"/>
      <c r="OIU32" s="239"/>
      <c r="OIV32" s="239"/>
      <c r="OIW32" s="239"/>
      <c r="OIX32" s="239"/>
      <c r="OIY32" s="239"/>
      <c r="OIZ32" s="239"/>
      <c r="OJA32" s="239"/>
      <c r="OJB32" s="239"/>
      <c r="OJC32" s="239"/>
      <c r="OJD32" s="239"/>
      <c r="OJE32" s="239"/>
      <c r="OJF32" s="239"/>
      <c r="OJG32" s="239"/>
      <c r="OJH32" s="239"/>
      <c r="OJI32" s="239"/>
      <c r="OJJ32" s="239"/>
      <c r="OJK32" s="239"/>
      <c r="OJL32" s="239"/>
      <c r="OJM32" s="239"/>
      <c r="OJN32" s="239"/>
      <c r="OJO32" s="239"/>
      <c r="OJP32" s="239"/>
      <c r="OJQ32" s="239"/>
      <c r="OJR32" s="239"/>
      <c r="OJS32" s="239"/>
      <c r="OJT32" s="239"/>
      <c r="OJU32" s="239"/>
      <c r="OJV32" s="239"/>
      <c r="OJW32" s="239"/>
      <c r="OJX32" s="239"/>
      <c r="OJY32" s="239"/>
      <c r="OJZ32" s="239"/>
      <c r="OKA32" s="239"/>
      <c r="OKB32" s="239"/>
      <c r="OKC32" s="239"/>
      <c r="OKD32" s="239"/>
      <c r="OKE32" s="239"/>
      <c r="OKF32" s="239"/>
      <c r="OKG32" s="239"/>
      <c r="OKH32" s="239"/>
      <c r="OKI32" s="239"/>
      <c r="OKJ32" s="239"/>
      <c r="OKK32" s="239"/>
      <c r="OKL32" s="239"/>
      <c r="OKM32" s="239"/>
      <c r="OKN32" s="239"/>
      <c r="OKO32" s="239"/>
      <c r="OKP32" s="239"/>
      <c r="OKQ32" s="239"/>
      <c r="OKR32" s="239"/>
      <c r="OKS32" s="239"/>
      <c r="OKT32" s="239"/>
      <c r="OKU32" s="239"/>
      <c r="OKV32" s="239"/>
      <c r="OKW32" s="239"/>
      <c r="OKX32" s="239"/>
      <c r="OKY32" s="239"/>
      <c r="OKZ32" s="239"/>
      <c r="OLA32" s="239"/>
      <c r="OLB32" s="239"/>
      <c r="OLC32" s="239"/>
      <c r="OLD32" s="239"/>
      <c r="OLE32" s="239"/>
      <c r="OLF32" s="239"/>
      <c r="OLG32" s="239"/>
      <c r="OLH32" s="239"/>
      <c r="OLI32" s="239"/>
      <c r="OLJ32" s="239"/>
      <c r="OLK32" s="239"/>
      <c r="OLL32" s="239"/>
      <c r="OLM32" s="239"/>
      <c r="OLN32" s="239"/>
      <c r="OLO32" s="239"/>
      <c r="OLP32" s="239"/>
      <c r="OLQ32" s="239"/>
      <c r="OLR32" s="239"/>
      <c r="OLS32" s="239"/>
      <c r="OLT32" s="239"/>
      <c r="OLU32" s="239"/>
      <c r="OLV32" s="239"/>
      <c r="OLW32" s="239"/>
      <c r="OLX32" s="239"/>
      <c r="OLY32" s="239"/>
      <c r="OLZ32" s="239"/>
      <c r="OMA32" s="239"/>
      <c r="OMB32" s="239"/>
      <c r="OMC32" s="239"/>
      <c r="OMD32" s="239"/>
      <c r="OME32" s="239"/>
      <c r="OMF32" s="239"/>
      <c r="OMG32" s="239"/>
      <c r="OMH32" s="239"/>
      <c r="OMI32" s="239"/>
      <c r="OMJ32" s="239"/>
      <c r="OMK32" s="239"/>
      <c r="OML32" s="239"/>
      <c r="OMM32" s="239"/>
      <c r="OMN32" s="239"/>
      <c r="OMO32" s="239"/>
      <c r="OMP32" s="239"/>
      <c r="OMQ32" s="239"/>
      <c r="OMR32" s="239"/>
      <c r="OMS32" s="239"/>
      <c r="OMT32" s="239"/>
      <c r="OMU32" s="239"/>
      <c r="OMV32" s="239"/>
      <c r="OMW32" s="239"/>
      <c r="OMX32" s="239"/>
      <c r="OMY32" s="239"/>
      <c r="OMZ32" s="239"/>
      <c r="ONA32" s="239"/>
      <c r="ONB32" s="239"/>
      <c r="ONC32" s="239"/>
      <c r="OND32" s="239"/>
      <c r="ONE32" s="239"/>
      <c r="ONF32" s="239"/>
      <c r="ONG32" s="239"/>
      <c r="ONH32" s="239"/>
      <c r="ONI32" s="239"/>
      <c r="ONJ32" s="239"/>
      <c r="ONK32" s="239"/>
      <c r="ONL32" s="239"/>
      <c r="ONM32" s="239"/>
      <c r="ONN32" s="239"/>
      <c r="ONO32" s="239"/>
      <c r="ONP32" s="239"/>
      <c r="ONQ32" s="239"/>
      <c r="ONR32" s="239"/>
      <c r="ONS32" s="239"/>
      <c r="ONT32" s="239"/>
      <c r="ONU32" s="239"/>
      <c r="ONV32" s="239"/>
      <c r="ONW32" s="239"/>
      <c r="ONX32" s="239"/>
      <c r="ONY32" s="239"/>
      <c r="ONZ32" s="239"/>
      <c r="OOA32" s="239"/>
      <c r="OOB32" s="239"/>
      <c r="OOC32" s="239"/>
      <c r="OOD32" s="239"/>
      <c r="OOE32" s="239"/>
      <c r="OOF32" s="239"/>
      <c r="OOG32" s="239"/>
      <c r="OOH32" s="239"/>
      <c r="OOI32" s="239"/>
      <c r="OOJ32" s="239"/>
      <c r="OOK32" s="239"/>
      <c r="OOL32" s="239"/>
      <c r="OOM32" s="239"/>
      <c r="OON32" s="239"/>
      <c r="OOO32" s="239"/>
      <c r="OOP32" s="239"/>
      <c r="OOQ32" s="239"/>
      <c r="OOR32" s="239"/>
      <c r="OOS32" s="239"/>
      <c r="OOT32" s="239"/>
      <c r="OOU32" s="239"/>
      <c r="OOV32" s="239"/>
      <c r="OOW32" s="239"/>
      <c r="OOX32" s="239"/>
      <c r="OOY32" s="239"/>
      <c r="OOZ32" s="239"/>
      <c r="OPA32" s="239"/>
      <c r="OPB32" s="239"/>
      <c r="OPC32" s="239"/>
      <c r="OPD32" s="239"/>
      <c r="OPE32" s="239"/>
      <c r="OPF32" s="239"/>
      <c r="OPG32" s="239"/>
      <c r="OPH32" s="239"/>
      <c r="OPI32" s="239"/>
      <c r="OPJ32" s="239"/>
      <c r="OPK32" s="239"/>
      <c r="OPL32" s="239"/>
      <c r="OPM32" s="239"/>
      <c r="OPN32" s="239"/>
      <c r="OPO32" s="239"/>
      <c r="OPP32" s="239"/>
      <c r="OPQ32" s="239"/>
      <c r="OPR32" s="239"/>
      <c r="OPS32" s="239"/>
      <c r="OPT32" s="239"/>
      <c r="OPU32" s="239"/>
      <c r="OPV32" s="239"/>
      <c r="OPW32" s="239"/>
      <c r="OPX32" s="239"/>
      <c r="OPY32" s="239"/>
      <c r="OPZ32" s="239"/>
      <c r="OQA32" s="239"/>
      <c r="OQB32" s="239"/>
      <c r="OQC32" s="239"/>
      <c r="OQD32" s="239"/>
      <c r="OQE32" s="239"/>
      <c r="OQF32" s="239"/>
      <c r="OQG32" s="239"/>
      <c r="OQH32" s="239"/>
      <c r="OQI32" s="239"/>
      <c r="OQJ32" s="239"/>
      <c r="OQK32" s="239"/>
      <c r="OQL32" s="239"/>
      <c r="OQM32" s="239"/>
      <c r="OQN32" s="239"/>
      <c r="OQO32" s="239"/>
      <c r="OQP32" s="239"/>
      <c r="OQQ32" s="239"/>
      <c r="OQR32" s="239"/>
      <c r="OQS32" s="239"/>
      <c r="OQT32" s="239"/>
      <c r="OQU32" s="239"/>
      <c r="OQV32" s="239"/>
      <c r="OQW32" s="239"/>
      <c r="OQX32" s="239"/>
      <c r="OQY32" s="239"/>
      <c r="OQZ32" s="239"/>
      <c r="ORA32" s="239"/>
      <c r="ORB32" s="239"/>
      <c r="ORC32" s="239"/>
      <c r="ORD32" s="239"/>
      <c r="ORE32" s="239"/>
      <c r="ORF32" s="239"/>
      <c r="ORG32" s="239"/>
      <c r="ORH32" s="239"/>
      <c r="ORI32" s="239"/>
      <c r="ORJ32" s="239"/>
      <c r="ORK32" s="239"/>
      <c r="ORL32" s="239"/>
      <c r="ORM32" s="239"/>
      <c r="ORN32" s="239"/>
      <c r="ORO32" s="239"/>
      <c r="ORP32" s="239"/>
      <c r="ORQ32" s="239"/>
      <c r="ORR32" s="239"/>
      <c r="ORS32" s="239"/>
      <c r="ORT32" s="239"/>
      <c r="ORU32" s="239"/>
      <c r="ORV32" s="239"/>
      <c r="ORW32" s="239"/>
      <c r="ORX32" s="239"/>
      <c r="ORY32" s="239"/>
      <c r="ORZ32" s="239"/>
      <c r="OSA32" s="239"/>
      <c r="OSB32" s="239"/>
      <c r="OSC32" s="239"/>
      <c r="OSD32" s="239"/>
      <c r="OSE32" s="239"/>
      <c r="OSF32" s="239"/>
      <c r="OSG32" s="239"/>
      <c r="OSH32" s="239"/>
      <c r="OSI32" s="239"/>
      <c r="OSJ32" s="239"/>
      <c r="OSK32" s="239"/>
      <c r="OSL32" s="239"/>
      <c r="OSM32" s="239"/>
      <c r="OSN32" s="239"/>
      <c r="OSO32" s="239"/>
      <c r="OSP32" s="239"/>
      <c r="OSQ32" s="239"/>
      <c r="OSR32" s="239"/>
      <c r="OSS32" s="239"/>
      <c r="OST32" s="239"/>
      <c r="OSU32" s="239"/>
      <c r="OSV32" s="239"/>
      <c r="OSW32" s="239"/>
      <c r="OSX32" s="239"/>
      <c r="OSY32" s="239"/>
      <c r="OSZ32" s="239"/>
      <c r="OTA32" s="239"/>
      <c r="OTB32" s="239"/>
      <c r="OTC32" s="239"/>
      <c r="OTD32" s="239"/>
      <c r="OTE32" s="239"/>
      <c r="OTF32" s="239"/>
      <c r="OTG32" s="239"/>
      <c r="OTH32" s="239"/>
      <c r="OTI32" s="239"/>
      <c r="OTJ32" s="239"/>
      <c r="OTK32" s="239"/>
      <c r="OTL32" s="239"/>
      <c r="OTM32" s="239"/>
      <c r="OTN32" s="239"/>
      <c r="OTO32" s="239"/>
      <c r="OTP32" s="239"/>
      <c r="OTQ32" s="239"/>
      <c r="OTR32" s="239"/>
      <c r="OTS32" s="239"/>
      <c r="OTT32" s="239"/>
      <c r="OTU32" s="239"/>
      <c r="OTV32" s="239"/>
      <c r="OTW32" s="239"/>
      <c r="OTX32" s="239"/>
      <c r="OTY32" s="239"/>
      <c r="OTZ32" s="239"/>
      <c r="OUA32" s="239"/>
      <c r="OUB32" s="239"/>
      <c r="OUC32" s="239"/>
      <c r="OUD32" s="239"/>
      <c r="OUE32" s="239"/>
      <c r="OUF32" s="239"/>
      <c r="OUG32" s="239"/>
      <c r="OUH32" s="239"/>
      <c r="OUI32" s="239"/>
      <c r="OUJ32" s="239"/>
      <c r="OUK32" s="239"/>
      <c r="OUL32" s="239"/>
      <c r="OUM32" s="239"/>
      <c r="OUN32" s="239"/>
      <c r="OUO32" s="239"/>
      <c r="OUP32" s="239"/>
      <c r="OUQ32" s="239"/>
      <c r="OUR32" s="239"/>
      <c r="OUS32" s="239"/>
      <c r="OUT32" s="239"/>
      <c r="OUU32" s="239"/>
      <c r="OUV32" s="239"/>
      <c r="OUW32" s="239"/>
      <c r="OUX32" s="239"/>
      <c r="OUY32" s="239"/>
      <c r="OUZ32" s="239"/>
      <c r="OVA32" s="239"/>
      <c r="OVB32" s="239"/>
      <c r="OVC32" s="239"/>
      <c r="OVD32" s="239"/>
      <c r="OVE32" s="239"/>
      <c r="OVF32" s="239"/>
      <c r="OVG32" s="239"/>
      <c r="OVH32" s="239"/>
      <c r="OVI32" s="239"/>
      <c r="OVJ32" s="239"/>
      <c r="OVK32" s="239"/>
      <c r="OVL32" s="239"/>
      <c r="OVM32" s="239"/>
      <c r="OVN32" s="239"/>
      <c r="OVO32" s="239"/>
      <c r="OVP32" s="239"/>
      <c r="OVQ32" s="239"/>
      <c r="OVR32" s="239"/>
      <c r="OVS32" s="239"/>
      <c r="OVT32" s="239"/>
      <c r="OVU32" s="239"/>
      <c r="OVV32" s="239"/>
      <c r="OVW32" s="239"/>
      <c r="OVX32" s="239"/>
      <c r="OVY32" s="239"/>
      <c r="OVZ32" s="239"/>
      <c r="OWA32" s="239"/>
      <c r="OWB32" s="239"/>
      <c r="OWC32" s="239"/>
      <c r="OWD32" s="239"/>
      <c r="OWE32" s="239"/>
      <c r="OWF32" s="239"/>
      <c r="OWG32" s="239"/>
      <c r="OWH32" s="239"/>
      <c r="OWI32" s="239"/>
      <c r="OWJ32" s="239"/>
      <c r="OWK32" s="239"/>
      <c r="OWL32" s="239"/>
      <c r="OWM32" s="239"/>
      <c r="OWN32" s="239"/>
      <c r="OWO32" s="239"/>
      <c r="OWP32" s="239"/>
      <c r="OWQ32" s="239"/>
      <c r="OWR32" s="239"/>
      <c r="OWS32" s="239"/>
      <c r="OWT32" s="239"/>
      <c r="OWU32" s="239"/>
      <c r="OWV32" s="239"/>
      <c r="OWW32" s="239"/>
      <c r="OWX32" s="239"/>
      <c r="OWY32" s="239"/>
      <c r="OWZ32" s="239"/>
      <c r="OXA32" s="239"/>
      <c r="OXB32" s="239"/>
      <c r="OXC32" s="239"/>
      <c r="OXD32" s="239"/>
      <c r="OXE32" s="239"/>
      <c r="OXF32" s="239"/>
      <c r="OXG32" s="239"/>
      <c r="OXH32" s="239"/>
      <c r="OXI32" s="239"/>
      <c r="OXJ32" s="239"/>
      <c r="OXK32" s="239"/>
      <c r="OXL32" s="239"/>
      <c r="OXM32" s="239"/>
      <c r="OXN32" s="239"/>
      <c r="OXO32" s="239"/>
      <c r="OXP32" s="239"/>
      <c r="OXQ32" s="239"/>
      <c r="OXR32" s="239"/>
      <c r="OXS32" s="239"/>
      <c r="OXT32" s="239"/>
      <c r="OXU32" s="239"/>
      <c r="OXV32" s="239"/>
      <c r="OXW32" s="239"/>
      <c r="OXX32" s="239"/>
      <c r="OXY32" s="239"/>
      <c r="OXZ32" s="239"/>
      <c r="OYA32" s="239"/>
      <c r="OYB32" s="239"/>
      <c r="OYC32" s="239"/>
      <c r="OYD32" s="239"/>
      <c r="OYE32" s="239"/>
      <c r="OYF32" s="239"/>
      <c r="OYG32" s="239"/>
      <c r="OYH32" s="239"/>
      <c r="OYI32" s="239"/>
      <c r="OYJ32" s="239"/>
      <c r="OYK32" s="239"/>
      <c r="OYL32" s="239"/>
      <c r="OYM32" s="239"/>
      <c r="OYN32" s="239"/>
      <c r="OYO32" s="239"/>
      <c r="OYP32" s="239"/>
      <c r="OYQ32" s="239"/>
      <c r="OYR32" s="239"/>
      <c r="OYS32" s="239"/>
      <c r="OYT32" s="239"/>
      <c r="OYU32" s="239"/>
      <c r="OYV32" s="239"/>
      <c r="OYW32" s="239"/>
      <c r="OYX32" s="239"/>
      <c r="OYY32" s="239"/>
      <c r="OYZ32" s="239"/>
      <c r="OZA32" s="239"/>
      <c r="OZB32" s="239"/>
      <c r="OZC32" s="239"/>
      <c r="OZD32" s="239"/>
      <c r="OZE32" s="239"/>
      <c r="OZF32" s="239"/>
      <c r="OZG32" s="239"/>
      <c r="OZH32" s="239"/>
      <c r="OZI32" s="239"/>
      <c r="OZJ32" s="239"/>
      <c r="OZK32" s="239"/>
      <c r="OZL32" s="239"/>
      <c r="OZM32" s="239"/>
      <c r="OZN32" s="239"/>
      <c r="OZO32" s="239"/>
      <c r="OZP32" s="239"/>
      <c r="OZQ32" s="239"/>
      <c r="OZR32" s="239"/>
      <c r="OZS32" s="239"/>
      <c r="OZT32" s="239"/>
      <c r="OZU32" s="239"/>
      <c r="OZV32" s="239"/>
      <c r="OZW32" s="239"/>
      <c r="OZX32" s="239"/>
      <c r="OZY32" s="239"/>
      <c r="OZZ32" s="239"/>
      <c r="PAA32" s="239"/>
      <c r="PAB32" s="239"/>
      <c r="PAC32" s="239"/>
      <c r="PAD32" s="239"/>
      <c r="PAE32" s="239"/>
      <c r="PAF32" s="239"/>
      <c r="PAG32" s="239"/>
      <c r="PAH32" s="239"/>
      <c r="PAI32" s="239"/>
      <c r="PAJ32" s="239"/>
      <c r="PAK32" s="239"/>
      <c r="PAL32" s="239"/>
      <c r="PAM32" s="239"/>
      <c r="PAN32" s="239"/>
      <c r="PAO32" s="239"/>
      <c r="PAP32" s="239"/>
      <c r="PAQ32" s="239"/>
      <c r="PAR32" s="239"/>
      <c r="PAS32" s="239"/>
      <c r="PAT32" s="239"/>
      <c r="PAU32" s="239"/>
      <c r="PAV32" s="239"/>
      <c r="PAW32" s="239"/>
      <c r="PAX32" s="239"/>
      <c r="PAY32" s="239"/>
      <c r="PAZ32" s="239"/>
      <c r="PBA32" s="239"/>
      <c r="PBB32" s="239"/>
      <c r="PBC32" s="239"/>
      <c r="PBD32" s="239"/>
      <c r="PBE32" s="239"/>
      <c r="PBF32" s="239"/>
      <c r="PBG32" s="239"/>
      <c r="PBH32" s="239"/>
      <c r="PBI32" s="239"/>
      <c r="PBJ32" s="239"/>
      <c r="PBK32" s="239"/>
      <c r="PBL32" s="239"/>
      <c r="PBM32" s="239"/>
      <c r="PBN32" s="239"/>
      <c r="PBO32" s="239"/>
      <c r="PBP32" s="239"/>
      <c r="PBQ32" s="239"/>
      <c r="PBR32" s="239"/>
      <c r="PBS32" s="239"/>
      <c r="PBT32" s="239"/>
      <c r="PBU32" s="239"/>
      <c r="PBV32" s="239"/>
      <c r="PBW32" s="239"/>
      <c r="PBX32" s="239"/>
      <c r="PBY32" s="239"/>
      <c r="PBZ32" s="239"/>
      <c r="PCA32" s="239"/>
      <c r="PCB32" s="239"/>
      <c r="PCC32" s="239"/>
      <c r="PCD32" s="239"/>
      <c r="PCE32" s="239"/>
      <c r="PCF32" s="239"/>
      <c r="PCG32" s="239"/>
      <c r="PCH32" s="239"/>
      <c r="PCI32" s="239"/>
      <c r="PCJ32" s="239"/>
      <c r="PCK32" s="239"/>
      <c r="PCL32" s="239"/>
      <c r="PCM32" s="239"/>
      <c r="PCN32" s="239"/>
      <c r="PCO32" s="239"/>
      <c r="PCP32" s="239"/>
      <c r="PCQ32" s="239"/>
      <c r="PCR32" s="239"/>
      <c r="PCS32" s="239"/>
      <c r="PCT32" s="239"/>
      <c r="PCU32" s="239"/>
      <c r="PCV32" s="239"/>
      <c r="PCW32" s="239"/>
      <c r="PCX32" s="239"/>
      <c r="PCY32" s="239"/>
      <c r="PCZ32" s="239"/>
      <c r="PDA32" s="239"/>
      <c r="PDB32" s="239"/>
      <c r="PDC32" s="239"/>
      <c r="PDD32" s="239"/>
      <c r="PDE32" s="239"/>
      <c r="PDF32" s="239"/>
      <c r="PDG32" s="239"/>
      <c r="PDH32" s="239"/>
      <c r="PDI32" s="239"/>
      <c r="PDJ32" s="239"/>
      <c r="PDK32" s="239"/>
      <c r="PDL32" s="239"/>
      <c r="PDM32" s="239"/>
      <c r="PDN32" s="239"/>
      <c r="PDO32" s="239"/>
      <c r="PDP32" s="239"/>
      <c r="PDQ32" s="239"/>
      <c r="PDR32" s="239"/>
      <c r="PDS32" s="239"/>
      <c r="PDT32" s="239"/>
      <c r="PDU32" s="239"/>
      <c r="PDV32" s="239"/>
      <c r="PDW32" s="239"/>
      <c r="PDX32" s="239"/>
      <c r="PDY32" s="239"/>
      <c r="PDZ32" s="239"/>
      <c r="PEA32" s="239"/>
      <c r="PEB32" s="239"/>
      <c r="PEC32" s="239"/>
      <c r="PED32" s="239"/>
      <c r="PEE32" s="239"/>
      <c r="PEF32" s="239"/>
      <c r="PEG32" s="239"/>
      <c r="PEH32" s="239"/>
      <c r="PEI32" s="239"/>
      <c r="PEJ32" s="239"/>
      <c r="PEK32" s="239"/>
      <c r="PEL32" s="239"/>
      <c r="PEM32" s="239"/>
      <c r="PEN32" s="239"/>
      <c r="PEO32" s="239"/>
      <c r="PEP32" s="239"/>
      <c r="PEQ32" s="239"/>
      <c r="PER32" s="239"/>
      <c r="PES32" s="239"/>
      <c r="PET32" s="239"/>
      <c r="PEU32" s="239"/>
      <c r="PEV32" s="239"/>
      <c r="PEW32" s="239"/>
      <c r="PEX32" s="239"/>
      <c r="PEY32" s="239"/>
      <c r="PEZ32" s="239"/>
      <c r="PFA32" s="239"/>
      <c r="PFB32" s="239"/>
      <c r="PFC32" s="239"/>
      <c r="PFD32" s="239"/>
      <c r="PFE32" s="239"/>
      <c r="PFF32" s="239"/>
      <c r="PFG32" s="239"/>
      <c r="PFH32" s="239"/>
      <c r="PFI32" s="239"/>
      <c r="PFJ32" s="239"/>
      <c r="PFK32" s="239"/>
      <c r="PFL32" s="239"/>
      <c r="PFM32" s="239"/>
      <c r="PFN32" s="239"/>
      <c r="PFO32" s="239"/>
      <c r="PFP32" s="239"/>
      <c r="PFQ32" s="239"/>
      <c r="PFR32" s="239"/>
      <c r="PFS32" s="239"/>
      <c r="PFT32" s="239"/>
      <c r="PFU32" s="239"/>
      <c r="PFV32" s="239"/>
      <c r="PFW32" s="239"/>
      <c r="PFX32" s="239"/>
      <c r="PFY32" s="239"/>
      <c r="PFZ32" s="239"/>
      <c r="PGA32" s="239"/>
      <c r="PGB32" s="239"/>
      <c r="PGC32" s="239"/>
      <c r="PGD32" s="239"/>
      <c r="PGE32" s="239"/>
      <c r="PGF32" s="239"/>
      <c r="PGG32" s="239"/>
      <c r="PGH32" s="239"/>
      <c r="PGI32" s="239"/>
      <c r="PGJ32" s="239"/>
      <c r="PGK32" s="239"/>
      <c r="PGL32" s="239"/>
      <c r="PGM32" s="239"/>
      <c r="PGN32" s="239"/>
      <c r="PGO32" s="239"/>
      <c r="PGP32" s="239"/>
      <c r="PGQ32" s="239"/>
      <c r="PGR32" s="239"/>
      <c r="PGS32" s="239"/>
      <c r="PGT32" s="239"/>
      <c r="PGU32" s="239"/>
      <c r="PGV32" s="239"/>
      <c r="PGW32" s="239"/>
      <c r="PGX32" s="239"/>
      <c r="PGY32" s="239"/>
      <c r="PGZ32" s="239"/>
      <c r="PHA32" s="239"/>
      <c r="PHB32" s="239"/>
      <c r="PHC32" s="239"/>
      <c r="PHD32" s="239"/>
      <c r="PHE32" s="239"/>
      <c r="PHF32" s="239"/>
      <c r="PHG32" s="239"/>
      <c r="PHH32" s="239"/>
      <c r="PHI32" s="239"/>
      <c r="PHJ32" s="239"/>
      <c r="PHK32" s="239"/>
      <c r="PHL32" s="239"/>
      <c r="PHM32" s="239"/>
      <c r="PHN32" s="239"/>
      <c r="PHO32" s="239"/>
      <c r="PHP32" s="239"/>
      <c r="PHQ32" s="239"/>
      <c r="PHR32" s="239"/>
      <c r="PHS32" s="239"/>
      <c r="PHT32" s="239"/>
      <c r="PHU32" s="239"/>
      <c r="PHV32" s="239"/>
      <c r="PHW32" s="239"/>
      <c r="PHX32" s="239"/>
      <c r="PHY32" s="239"/>
      <c r="PHZ32" s="239"/>
      <c r="PIA32" s="239"/>
      <c r="PIB32" s="239"/>
      <c r="PIC32" s="239"/>
      <c r="PID32" s="239"/>
      <c r="PIE32" s="239"/>
      <c r="PIF32" s="239"/>
      <c r="PIG32" s="239"/>
      <c r="PIH32" s="239"/>
      <c r="PII32" s="239"/>
      <c r="PIJ32" s="239"/>
      <c r="PIK32" s="239"/>
      <c r="PIL32" s="239"/>
      <c r="PIM32" s="239"/>
      <c r="PIN32" s="239"/>
      <c r="PIO32" s="239"/>
      <c r="PIP32" s="239"/>
      <c r="PIQ32" s="239"/>
      <c r="PIR32" s="239"/>
      <c r="PIS32" s="239"/>
      <c r="PIT32" s="239"/>
      <c r="PIU32" s="239"/>
      <c r="PIV32" s="239"/>
      <c r="PIW32" s="239"/>
      <c r="PIX32" s="239"/>
      <c r="PIY32" s="239"/>
      <c r="PIZ32" s="239"/>
      <c r="PJA32" s="239"/>
      <c r="PJB32" s="239"/>
      <c r="PJC32" s="239"/>
      <c r="PJD32" s="239"/>
      <c r="PJE32" s="239"/>
      <c r="PJF32" s="239"/>
      <c r="PJG32" s="239"/>
      <c r="PJH32" s="239"/>
      <c r="PJI32" s="239"/>
      <c r="PJJ32" s="239"/>
      <c r="PJK32" s="239"/>
      <c r="PJL32" s="239"/>
      <c r="PJM32" s="239"/>
      <c r="PJN32" s="239"/>
      <c r="PJO32" s="239"/>
      <c r="PJP32" s="239"/>
      <c r="PJQ32" s="239"/>
      <c r="PJR32" s="239"/>
      <c r="PJS32" s="239"/>
      <c r="PJT32" s="239"/>
      <c r="PJU32" s="239"/>
      <c r="PJV32" s="239"/>
      <c r="PJW32" s="239"/>
      <c r="PJX32" s="239"/>
      <c r="PJY32" s="239"/>
      <c r="PJZ32" s="239"/>
      <c r="PKA32" s="239"/>
      <c r="PKB32" s="239"/>
      <c r="PKC32" s="239"/>
      <c r="PKD32" s="239"/>
      <c r="PKE32" s="239"/>
      <c r="PKF32" s="239"/>
      <c r="PKG32" s="239"/>
      <c r="PKH32" s="239"/>
      <c r="PKI32" s="239"/>
      <c r="PKJ32" s="239"/>
      <c r="PKK32" s="239"/>
      <c r="PKL32" s="239"/>
      <c r="PKM32" s="239"/>
      <c r="PKN32" s="239"/>
      <c r="PKO32" s="239"/>
      <c r="PKP32" s="239"/>
      <c r="PKQ32" s="239"/>
      <c r="PKR32" s="239"/>
      <c r="PKS32" s="239"/>
      <c r="PKT32" s="239"/>
      <c r="PKU32" s="239"/>
      <c r="PKV32" s="239"/>
      <c r="PKW32" s="239"/>
      <c r="PKX32" s="239"/>
      <c r="PKY32" s="239"/>
      <c r="PKZ32" s="239"/>
      <c r="PLA32" s="239"/>
      <c r="PLB32" s="239"/>
      <c r="PLC32" s="239"/>
      <c r="PLD32" s="239"/>
      <c r="PLE32" s="239"/>
      <c r="PLF32" s="239"/>
      <c r="PLG32" s="239"/>
      <c r="PLH32" s="239"/>
      <c r="PLI32" s="239"/>
      <c r="PLJ32" s="239"/>
      <c r="PLK32" s="239"/>
      <c r="PLL32" s="239"/>
      <c r="PLM32" s="239"/>
      <c r="PLN32" s="239"/>
      <c r="PLO32" s="239"/>
      <c r="PLP32" s="239"/>
      <c r="PLQ32" s="239"/>
      <c r="PLR32" s="239"/>
      <c r="PLS32" s="239"/>
      <c r="PLT32" s="239"/>
      <c r="PLU32" s="239"/>
      <c r="PLV32" s="239"/>
      <c r="PLW32" s="239"/>
      <c r="PLX32" s="239"/>
      <c r="PLY32" s="239"/>
      <c r="PLZ32" s="239"/>
      <c r="PMA32" s="239"/>
      <c r="PMB32" s="239"/>
      <c r="PMC32" s="239"/>
      <c r="PMD32" s="239"/>
      <c r="PME32" s="239"/>
      <c r="PMF32" s="239"/>
      <c r="PMG32" s="239"/>
      <c r="PMH32" s="239"/>
      <c r="PMI32" s="239"/>
      <c r="PMJ32" s="239"/>
      <c r="PMK32" s="239"/>
      <c r="PML32" s="239"/>
      <c r="PMM32" s="239"/>
      <c r="PMN32" s="239"/>
      <c r="PMO32" s="239"/>
      <c r="PMP32" s="239"/>
      <c r="PMQ32" s="239"/>
      <c r="PMR32" s="239"/>
      <c r="PMS32" s="239"/>
      <c r="PMT32" s="239"/>
      <c r="PMU32" s="239"/>
      <c r="PMV32" s="239"/>
      <c r="PMW32" s="239"/>
      <c r="PMX32" s="239"/>
      <c r="PMY32" s="239"/>
      <c r="PMZ32" s="239"/>
      <c r="PNA32" s="239"/>
      <c r="PNB32" s="239"/>
      <c r="PNC32" s="239"/>
      <c r="PND32" s="239"/>
      <c r="PNE32" s="239"/>
      <c r="PNF32" s="239"/>
      <c r="PNG32" s="239"/>
      <c r="PNH32" s="239"/>
      <c r="PNI32" s="239"/>
      <c r="PNJ32" s="239"/>
      <c r="PNK32" s="239"/>
      <c r="PNL32" s="239"/>
      <c r="PNM32" s="239"/>
      <c r="PNN32" s="239"/>
      <c r="PNO32" s="239"/>
      <c r="PNP32" s="239"/>
      <c r="PNQ32" s="239"/>
      <c r="PNR32" s="239"/>
      <c r="PNS32" s="239"/>
      <c r="PNT32" s="239"/>
      <c r="PNU32" s="239"/>
      <c r="PNV32" s="239"/>
      <c r="PNW32" s="239"/>
      <c r="PNX32" s="239"/>
      <c r="PNY32" s="239"/>
      <c r="PNZ32" s="239"/>
      <c r="POA32" s="239"/>
      <c r="POB32" s="239"/>
      <c r="POC32" s="239"/>
      <c r="POD32" s="239"/>
      <c r="POE32" s="239"/>
      <c r="POF32" s="239"/>
      <c r="POG32" s="239"/>
      <c r="POH32" s="239"/>
      <c r="POI32" s="239"/>
      <c r="POJ32" s="239"/>
      <c r="POK32" s="239"/>
      <c r="POL32" s="239"/>
      <c r="POM32" s="239"/>
      <c r="PON32" s="239"/>
      <c r="POO32" s="239"/>
      <c r="POP32" s="239"/>
      <c r="POQ32" s="239"/>
      <c r="POR32" s="239"/>
      <c r="POS32" s="239"/>
      <c r="POT32" s="239"/>
      <c r="POU32" s="239"/>
      <c r="POV32" s="239"/>
      <c r="POW32" s="239"/>
      <c r="POX32" s="239"/>
      <c r="POY32" s="239"/>
      <c r="POZ32" s="239"/>
      <c r="PPA32" s="239"/>
      <c r="PPB32" s="239"/>
      <c r="PPC32" s="239"/>
      <c r="PPD32" s="239"/>
      <c r="PPE32" s="239"/>
      <c r="PPF32" s="239"/>
      <c r="PPG32" s="239"/>
      <c r="PPH32" s="239"/>
      <c r="PPI32" s="239"/>
      <c r="PPJ32" s="239"/>
      <c r="PPK32" s="239"/>
      <c r="PPL32" s="239"/>
      <c r="PPM32" s="239"/>
      <c r="PPN32" s="239"/>
      <c r="PPO32" s="239"/>
      <c r="PPP32" s="239"/>
      <c r="PPQ32" s="239"/>
      <c r="PPR32" s="239"/>
      <c r="PPS32" s="239"/>
      <c r="PPT32" s="239"/>
      <c r="PPU32" s="239"/>
      <c r="PPV32" s="239"/>
      <c r="PPW32" s="239"/>
      <c r="PPX32" s="239"/>
      <c r="PPY32" s="239"/>
      <c r="PPZ32" s="239"/>
      <c r="PQA32" s="239"/>
      <c r="PQB32" s="239"/>
      <c r="PQC32" s="239"/>
      <c r="PQD32" s="239"/>
      <c r="PQE32" s="239"/>
      <c r="PQF32" s="239"/>
      <c r="PQG32" s="239"/>
      <c r="PQH32" s="239"/>
      <c r="PQI32" s="239"/>
      <c r="PQJ32" s="239"/>
      <c r="PQK32" s="239"/>
      <c r="PQL32" s="239"/>
      <c r="PQM32" s="239"/>
      <c r="PQN32" s="239"/>
      <c r="PQO32" s="239"/>
      <c r="PQP32" s="239"/>
      <c r="PQQ32" s="239"/>
      <c r="PQR32" s="239"/>
      <c r="PQS32" s="239"/>
      <c r="PQT32" s="239"/>
      <c r="PQU32" s="239"/>
      <c r="PQV32" s="239"/>
      <c r="PQW32" s="239"/>
      <c r="PQX32" s="239"/>
      <c r="PQY32" s="239"/>
      <c r="PQZ32" s="239"/>
      <c r="PRA32" s="239"/>
      <c r="PRB32" s="239"/>
      <c r="PRC32" s="239"/>
      <c r="PRD32" s="239"/>
      <c r="PRE32" s="239"/>
      <c r="PRF32" s="239"/>
      <c r="PRG32" s="239"/>
      <c r="PRH32" s="239"/>
      <c r="PRI32" s="239"/>
      <c r="PRJ32" s="239"/>
      <c r="PRK32" s="239"/>
      <c r="PRL32" s="239"/>
      <c r="PRM32" s="239"/>
      <c r="PRN32" s="239"/>
      <c r="PRO32" s="239"/>
      <c r="PRP32" s="239"/>
      <c r="PRQ32" s="239"/>
      <c r="PRR32" s="239"/>
      <c r="PRS32" s="239"/>
      <c r="PRT32" s="239"/>
      <c r="PRU32" s="239"/>
      <c r="PRV32" s="239"/>
      <c r="PRW32" s="239"/>
      <c r="PRX32" s="239"/>
      <c r="PRY32" s="239"/>
      <c r="PRZ32" s="239"/>
      <c r="PSA32" s="239"/>
      <c r="PSB32" s="239"/>
      <c r="PSC32" s="239"/>
      <c r="PSD32" s="239"/>
      <c r="PSE32" s="239"/>
      <c r="PSF32" s="239"/>
      <c r="PSG32" s="239"/>
      <c r="PSH32" s="239"/>
      <c r="PSI32" s="239"/>
      <c r="PSJ32" s="239"/>
      <c r="PSK32" s="239"/>
      <c r="PSL32" s="239"/>
      <c r="PSM32" s="239"/>
      <c r="PSN32" s="239"/>
      <c r="PSO32" s="239"/>
      <c r="PSP32" s="239"/>
      <c r="PSQ32" s="239"/>
      <c r="PSR32" s="239"/>
      <c r="PSS32" s="239"/>
      <c r="PST32" s="239"/>
      <c r="PSU32" s="239"/>
      <c r="PSV32" s="239"/>
      <c r="PSW32" s="239"/>
      <c r="PSX32" s="239"/>
      <c r="PSY32" s="239"/>
      <c r="PSZ32" s="239"/>
      <c r="PTA32" s="239"/>
      <c r="PTB32" s="239"/>
      <c r="PTC32" s="239"/>
      <c r="PTD32" s="239"/>
      <c r="PTE32" s="239"/>
      <c r="PTF32" s="239"/>
      <c r="PTG32" s="239"/>
      <c r="PTH32" s="239"/>
      <c r="PTI32" s="239"/>
      <c r="PTJ32" s="239"/>
      <c r="PTK32" s="239"/>
      <c r="PTL32" s="239"/>
      <c r="PTM32" s="239"/>
      <c r="PTN32" s="239"/>
      <c r="PTO32" s="239"/>
      <c r="PTP32" s="239"/>
      <c r="PTQ32" s="239"/>
      <c r="PTR32" s="239"/>
      <c r="PTS32" s="239"/>
      <c r="PTT32" s="239"/>
      <c r="PTU32" s="239"/>
      <c r="PTV32" s="239"/>
      <c r="PTW32" s="239"/>
      <c r="PTX32" s="239"/>
      <c r="PTY32" s="239"/>
      <c r="PTZ32" s="239"/>
      <c r="PUA32" s="239"/>
      <c r="PUB32" s="239"/>
      <c r="PUC32" s="239"/>
      <c r="PUD32" s="239"/>
      <c r="PUE32" s="239"/>
      <c r="PUF32" s="239"/>
      <c r="PUG32" s="239"/>
      <c r="PUH32" s="239"/>
      <c r="PUI32" s="239"/>
      <c r="PUJ32" s="239"/>
      <c r="PUK32" s="239"/>
      <c r="PUL32" s="239"/>
      <c r="PUM32" s="239"/>
      <c r="PUN32" s="239"/>
      <c r="PUO32" s="239"/>
      <c r="PUP32" s="239"/>
      <c r="PUQ32" s="239"/>
      <c r="PUR32" s="239"/>
      <c r="PUS32" s="239"/>
      <c r="PUT32" s="239"/>
      <c r="PUU32" s="239"/>
      <c r="PUV32" s="239"/>
      <c r="PUW32" s="239"/>
      <c r="PUX32" s="239"/>
      <c r="PUY32" s="239"/>
      <c r="PUZ32" s="239"/>
      <c r="PVA32" s="239"/>
      <c r="PVB32" s="239"/>
      <c r="PVC32" s="239"/>
      <c r="PVD32" s="239"/>
      <c r="PVE32" s="239"/>
      <c r="PVF32" s="239"/>
      <c r="PVG32" s="239"/>
      <c r="PVH32" s="239"/>
      <c r="PVI32" s="239"/>
      <c r="PVJ32" s="239"/>
      <c r="PVK32" s="239"/>
      <c r="PVL32" s="239"/>
      <c r="PVM32" s="239"/>
      <c r="PVN32" s="239"/>
      <c r="PVO32" s="239"/>
      <c r="PVP32" s="239"/>
      <c r="PVQ32" s="239"/>
      <c r="PVR32" s="239"/>
      <c r="PVS32" s="239"/>
      <c r="PVT32" s="239"/>
      <c r="PVU32" s="239"/>
      <c r="PVV32" s="239"/>
      <c r="PVW32" s="239"/>
      <c r="PVX32" s="239"/>
      <c r="PVY32" s="239"/>
      <c r="PVZ32" s="239"/>
      <c r="PWA32" s="239"/>
      <c r="PWB32" s="239"/>
      <c r="PWC32" s="239"/>
      <c r="PWD32" s="239"/>
      <c r="PWE32" s="239"/>
      <c r="PWF32" s="239"/>
      <c r="PWG32" s="239"/>
      <c r="PWH32" s="239"/>
      <c r="PWI32" s="239"/>
      <c r="PWJ32" s="239"/>
      <c r="PWK32" s="239"/>
      <c r="PWL32" s="239"/>
      <c r="PWM32" s="239"/>
      <c r="PWN32" s="239"/>
      <c r="PWO32" s="239"/>
      <c r="PWP32" s="239"/>
      <c r="PWQ32" s="239"/>
      <c r="PWR32" s="239"/>
      <c r="PWS32" s="239"/>
      <c r="PWT32" s="239"/>
      <c r="PWU32" s="239"/>
      <c r="PWV32" s="239"/>
      <c r="PWW32" s="239"/>
      <c r="PWX32" s="239"/>
      <c r="PWY32" s="239"/>
      <c r="PWZ32" s="239"/>
      <c r="PXA32" s="239"/>
      <c r="PXB32" s="239"/>
      <c r="PXC32" s="239"/>
      <c r="PXD32" s="239"/>
      <c r="PXE32" s="239"/>
      <c r="PXF32" s="239"/>
      <c r="PXG32" s="239"/>
      <c r="PXH32" s="239"/>
      <c r="PXI32" s="239"/>
      <c r="PXJ32" s="239"/>
      <c r="PXK32" s="239"/>
      <c r="PXL32" s="239"/>
      <c r="PXM32" s="239"/>
      <c r="PXN32" s="239"/>
      <c r="PXO32" s="239"/>
      <c r="PXP32" s="239"/>
      <c r="PXQ32" s="239"/>
      <c r="PXR32" s="239"/>
      <c r="PXS32" s="239"/>
      <c r="PXT32" s="239"/>
      <c r="PXU32" s="239"/>
      <c r="PXV32" s="239"/>
      <c r="PXW32" s="239"/>
      <c r="PXX32" s="239"/>
      <c r="PXY32" s="239"/>
      <c r="PXZ32" s="239"/>
      <c r="PYA32" s="239"/>
      <c r="PYB32" s="239"/>
      <c r="PYC32" s="239"/>
      <c r="PYD32" s="239"/>
      <c r="PYE32" s="239"/>
      <c r="PYF32" s="239"/>
      <c r="PYG32" s="239"/>
      <c r="PYH32" s="239"/>
      <c r="PYI32" s="239"/>
      <c r="PYJ32" s="239"/>
      <c r="PYK32" s="239"/>
      <c r="PYL32" s="239"/>
      <c r="PYM32" s="239"/>
      <c r="PYN32" s="239"/>
      <c r="PYO32" s="239"/>
      <c r="PYP32" s="239"/>
      <c r="PYQ32" s="239"/>
      <c r="PYR32" s="239"/>
      <c r="PYS32" s="239"/>
      <c r="PYT32" s="239"/>
      <c r="PYU32" s="239"/>
      <c r="PYV32" s="239"/>
      <c r="PYW32" s="239"/>
      <c r="PYX32" s="239"/>
      <c r="PYY32" s="239"/>
      <c r="PYZ32" s="239"/>
      <c r="PZA32" s="239"/>
      <c r="PZB32" s="239"/>
      <c r="PZC32" s="239"/>
      <c r="PZD32" s="239"/>
      <c r="PZE32" s="239"/>
      <c r="PZF32" s="239"/>
      <c r="PZG32" s="239"/>
      <c r="PZH32" s="239"/>
      <c r="PZI32" s="239"/>
      <c r="PZJ32" s="239"/>
      <c r="PZK32" s="239"/>
      <c r="PZL32" s="239"/>
      <c r="PZM32" s="239"/>
      <c r="PZN32" s="239"/>
      <c r="PZO32" s="239"/>
      <c r="PZP32" s="239"/>
      <c r="PZQ32" s="239"/>
      <c r="PZR32" s="239"/>
      <c r="PZS32" s="239"/>
      <c r="PZT32" s="239"/>
      <c r="PZU32" s="239"/>
      <c r="PZV32" s="239"/>
      <c r="PZW32" s="239"/>
      <c r="PZX32" s="239"/>
      <c r="PZY32" s="239"/>
      <c r="PZZ32" s="239"/>
      <c r="QAA32" s="239"/>
      <c r="QAB32" s="239"/>
      <c r="QAC32" s="239"/>
      <c r="QAD32" s="239"/>
      <c r="QAE32" s="239"/>
      <c r="QAF32" s="239"/>
      <c r="QAG32" s="239"/>
      <c r="QAH32" s="239"/>
      <c r="QAI32" s="239"/>
      <c r="QAJ32" s="239"/>
      <c r="QAK32" s="239"/>
      <c r="QAL32" s="239"/>
      <c r="QAM32" s="239"/>
      <c r="QAN32" s="239"/>
      <c r="QAO32" s="239"/>
      <c r="QAP32" s="239"/>
      <c r="QAQ32" s="239"/>
      <c r="QAR32" s="239"/>
      <c r="QAS32" s="239"/>
      <c r="QAT32" s="239"/>
      <c r="QAU32" s="239"/>
      <c r="QAV32" s="239"/>
      <c r="QAW32" s="239"/>
      <c r="QAX32" s="239"/>
      <c r="QAY32" s="239"/>
      <c r="QAZ32" s="239"/>
      <c r="QBA32" s="239"/>
      <c r="QBB32" s="239"/>
      <c r="QBC32" s="239"/>
      <c r="QBD32" s="239"/>
      <c r="QBE32" s="239"/>
      <c r="QBF32" s="239"/>
      <c r="QBG32" s="239"/>
      <c r="QBH32" s="239"/>
      <c r="QBI32" s="239"/>
      <c r="QBJ32" s="239"/>
      <c r="QBK32" s="239"/>
      <c r="QBL32" s="239"/>
      <c r="QBM32" s="239"/>
      <c r="QBN32" s="239"/>
      <c r="QBO32" s="239"/>
      <c r="QBP32" s="239"/>
      <c r="QBQ32" s="239"/>
      <c r="QBR32" s="239"/>
      <c r="QBS32" s="239"/>
      <c r="QBT32" s="239"/>
      <c r="QBU32" s="239"/>
      <c r="QBV32" s="239"/>
      <c r="QBW32" s="239"/>
      <c r="QBX32" s="239"/>
      <c r="QBY32" s="239"/>
      <c r="QBZ32" s="239"/>
      <c r="QCA32" s="239"/>
      <c r="QCB32" s="239"/>
      <c r="QCC32" s="239"/>
      <c r="QCD32" s="239"/>
      <c r="QCE32" s="239"/>
      <c r="QCF32" s="239"/>
      <c r="QCG32" s="239"/>
      <c r="QCH32" s="239"/>
      <c r="QCI32" s="239"/>
      <c r="QCJ32" s="239"/>
      <c r="QCK32" s="239"/>
      <c r="QCL32" s="239"/>
      <c r="QCM32" s="239"/>
      <c r="QCN32" s="239"/>
      <c r="QCO32" s="239"/>
      <c r="QCP32" s="239"/>
      <c r="QCQ32" s="239"/>
      <c r="QCR32" s="239"/>
      <c r="QCS32" s="239"/>
      <c r="QCT32" s="239"/>
      <c r="QCU32" s="239"/>
      <c r="QCV32" s="239"/>
      <c r="QCW32" s="239"/>
      <c r="QCX32" s="239"/>
      <c r="QCY32" s="239"/>
      <c r="QCZ32" s="239"/>
      <c r="QDA32" s="239"/>
      <c r="QDB32" s="239"/>
      <c r="QDC32" s="239"/>
      <c r="QDD32" s="239"/>
      <c r="QDE32" s="239"/>
      <c r="QDF32" s="239"/>
      <c r="QDG32" s="239"/>
      <c r="QDH32" s="239"/>
      <c r="QDI32" s="239"/>
      <c r="QDJ32" s="239"/>
      <c r="QDK32" s="239"/>
      <c r="QDL32" s="239"/>
      <c r="QDM32" s="239"/>
      <c r="QDN32" s="239"/>
      <c r="QDO32" s="239"/>
      <c r="QDP32" s="239"/>
      <c r="QDQ32" s="239"/>
      <c r="QDR32" s="239"/>
      <c r="QDS32" s="239"/>
      <c r="QDT32" s="239"/>
      <c r="QDU32" s="239"/>
      <c r="QDV32" s="239"/>
      <c r="QDW32" s="239"/>
      <c r="QDX32" s="239"/>
      <c r="QDY32" s="239"/>
      <c r="QDZ32" s="239"/>
      <c r="QEA32" s="239"/>
      <c r="QEB32" s="239"/>
      <c r="QEC32" s="239"/>
      <c r="QED32" s="239"/>
      <c r="QEE32" s="239"/>
      <c r="QEF32" s="239"/>
      <c r="QEG32" s="239"/>
      <c r="QEH32" s="239"/>
      <c r="QEI32" s="239"/>
      <c r="QEJ32" s="239"/>
      <c r="QEK32" s="239"/>
      <c r="QEL32" s="239"/>
      <c r="QEM32" s="239"/>
      <c r="QEN32" s="239"/>
      <c r="QEO32" s="239"/>
      <c r="QEP32" s="239"/>
      <c r="QEQ32" s="239"/>
      <c r="QER32" s="239"/>
      <c r="QES32" s="239"/>
      <c r="QET32" s="239"/>
      <c r="QEU32" s="239"/>
      <c r="QEV32" s="239"/>
      <c r="QEW32" s="239"/>
      <c r="QEX32" s="239"/>
      <c r="QEY32" s="239"/>
      <c r="QEZ32" s="239"/>
      <c r="QFA32" s="239"/>
      <c r="QFB32" s="239"/>
      <c r="QFC32" s="239"/>
      <c r="QFD32" s="239"/>
      <c r="QFE32" s="239"/>
      <c r="QFF32" s="239"/>
      <c r="QFG32" s="239"/>
      <c r="QFH32" s="239"/>
      <c r="QFI32" s="239"/>
      <c r="QFJ32" s="239"/>
      <c r="QFK32" s="239"/>
      <c r="QFL32" s="239"/>
      <c r="QFM32" s="239"/>
      <c r="QFN32" s="239"/>
      <c r="QFO32" s="239"/>
      <c r="QFP32" s="239"/>
      <c r="QFQ32" s="239"/>
      <c r="QFR32" s="239"/>
      <c r="QFS32" s="239"/>
      <c r="QFT32" s="239"/>
      <c r="QFU32" s="239"/>
      <c r="QFV32" s="239"/>
      <c r="QFW32" s="239"/>
      <c r="QFX32" s="239"/>
      <c r="QFY32" s="239"/>
      <c r="QFZ32" s="239"/>
      <c r="QGA32" s="239"/>
      <c r="QGB32" s="239"/>
      <c r="QGC32" s="239"/>
      <c r="QGD32" s="239"/>
      <c r="QGE32" s="239"/>
      <c r="QGF32" s="239"/>
      <c r="QGG32" s="239"/>
      <c r="QGH32" s="239"/>
      <c r="QGI32" s="239"/>
      <c r="QGJ32" s="239"/>
      <c r="QGK32" s="239"/>
      <c r="QGL32" s="239"/>
      <c r="QGM32" s="239"/>
      <c r="QGN32" s="239"/>
      <c r="QGO32" s="239"/>
      <c r="QGP32" s="239"/>
      <c r="QGQ32" s="239"/>
      <c r="QGR32" s="239"/>
      <c r="QGS32" s="239"/>
      <c r="QGT32" s="239"/>
      <c r="QGU32" s="239"/>
      <c r="QGV32" s="239"/>
      <c r="QGW32" s="239"/>
      <c r="QGX32" s="239"/>
      <c r="QGY32" s="239"/>
      <c r="QGZ32" s="239"/>
      <c r="QHA32" s="239"/>
      <c r="QHB32" s="239"/>
      <c r="QHC32" s="239"/>
      <c r="QHD32" s="239"/>
      <c r="QHE32" s="239"/>
      <c r="QHF32" s="239"/>
      <c r="QHG32" s="239"/>
      <c r="QHH32" s="239"/>
      <c r="QHI32" s="239"/>
      <c r="QHJ32" s="239"/>
      <c r="QHK32" s="239"/>
      <c r="QHL32" s="239"/>
      <c r="QHM32" s="239"/>
      <c r="QHN32" s="239"/>
      <c r="QHO32" s="239"/>
      <c r="QHP32" s="239"/>
      <c r="QHQ32" s="239"/>
      <c r="QHR32" s="239"/>
      <c r="QHS32" s="239"/>
      <c r="QHT32" s="239"/>
      <c r="QHU32" s="239"/>
      <c r="QHV32" s="239"/>
      <c r="QHW32" s="239"/>
      <c r="QHX32" s="239"/>
      <c r="QHY32" s="239"/>
      <c r="QHZ32" s="239"/>
      <c r="QIA32" s="239"/>
      <c r="QIB32" s="239"/>
      <c r="QIC32" s="239"/>
      <c r="QID32" s="239"/>
      <c r="QIE32" s="239"/>
      <c r="QIF32" s="239"/>
      <c r="QIG32" s="239"/>
      <c r="QIH32" s="239"/>
      <c r="QII32" s="239"/>
      <c r="QIJ32" s="239"/>
      <c r="QIK32" s="239"/>
      <c r="QIL32" s="239"/>
      <c r="QIM32" s="239"/>
      <c r="QIN32" s="239"/>
      <c r="QIO32" s="239"/>
      <c r="QIP32" s="239"/>
      <c r="QIQ32" s="239"/>
      <c r="QIR32" s="239"/>
      <c r="QIS32" s="239"/>
      <c r="QIT32" s="239"/>
      <c r="QIU32" s="239"/>
      <c r="QIV32" s="239"/>
      <c r="QIW32" s="239"/>
      <c r="QIX32" s="239"/>
      <c r="QIY32" s="239"/>
      <c r="QIZ32" s="239"/>
      <c r="QJA32" s="239"/>
      <c r="QJB32" s="239"/>
      <c r="QJC32" s="239"/>
      <c r="QJD32" s="239"/>
      <c r="QJE32" s="239"/>
      <c r="QJF32" s="239"/>
      <c r="QJG32" s="239"/>
      <c r="QJH32" s="239"/>
      <c r="QJI32" s="239"/>
      <c r="QJJ32" s="239"/>
      <c r="QJK32" s="239"/>
      <c r="QJL32" s="239"/>
      <c r="QJM32" s="239"/>
      <c r="QJN32" s="239"/>
      <c r="QJO32" s="239"/>
      <c r="QJP32" s="239"/>
      <c r="QJQ32" s="239"/>
      <c r="QJR32" s="239"/>
      <c r="QJS32" s="239"/>
      <c r="QJT32" s="239"/>
      <c r="QJU32" s="239"/>
      <c r="QJV32" s="239"/>
      <c r="QJW32" s="239"/>
      <c r="QJX32" s="239"/>
      <c r="QJY32" s="239"/>
      <c r="QJZ32" s="239"/>
      <c r="QKA32" s="239"/>
      <c r="QKB32" s="239"/>
      <c r="QKC32" s="239"/>
      <c r="QKD32" s="239"/>
      <c r="QKE32" s="239"/>
      <c r="QKF32" s="239"/>
      <c r="QKG32" s="239"/>
      <c r="QKH32" s="239"/>
      <c r="QKI32" s="239"/>
      <c r="QKJ32" s="239"/>
      <c r="QKK32" s="239"/>
      <c r="QKL32" s="239"/>
      <c r="QKM32" s="239"/>
      <c r="QKN32" s="239"/>
      <c r="QKO32" s="239"/>
      <c r="QKP32" s="239"/>
      <c r="QKQ32" s="239"/>
      <c r="QKR32" s="239"/>
      <c r="QKS32" s="239"/>
      <c r="QKT32" s="239"/>
      <c r="QKU32" s="239"/>
      <c r="QKV32" s="239"/>
      <c r="QKW32" s="239"/>
      <c r="QKX32" s="239"/>
      <c r="QKY32" s="239"/>
      <c r="QKZ32" s="239"/>
      <c r="QLA32" s="239"/>
      <c r="QLB32" s="239"/>
      <c r="QLC32" s="239"/>
      <c r="QLD32" s="239"/>
      <c r="QLE32" s="239"/>
      <c r="QLF32" s="239"/>
      <c r="QLG32" s="239"/>
      <c r="QLH32" s="239"/>
      <c r="QLI32" s="239"/>
      <c r="QLJ32" s="239"/>
      <c r="QLK32" s="239"/>
      <c r="QLL32" s="239"/>
      <c r="QLM32" s="239"/>
      <c r="QLN32" s="239"/>
      <c r="QLO32" s="239"/>
      <c r="QLP32" s="239"/>
      <c r="QLQ32" s="239"/>
      <c r="QLR32" s="239"/>
      <c r="QLS32" s="239"/>
      <c r="QLT32" s="239"/>
      <c r="QLU32" s="239"/>
      <c r="QLV32" s="239"/>
      <c r="QLW32" s="239"/>
      <c r="QLX32" s="239"/>
      <c r="QLY32" s="239"/>
      <c r="QLZ32" s="239"/>
      <c r="QMA32" s="239"/>
      <c r="QMB32" s="239"/>
      <c r="QMC32" s="239"/>
      <c r="QMD32" s="239"/>
      <c r="QME32" s="239"/>
      <c r="QMF32" s="239"/>
      <c r="QMG32" s="239"/>
      <c r="QMH32" s="239"/>
      <c r="QMI32" s="239"/>
      <c r="QMJ32" s="239"/>
      <c r="QMK32" s="239"/>
      <c r="QML32" s="239"/>
      <c r="QMM32" s="239"/>
      <c r="QMN32" s="239"/>
      <c r="QMO32" s="239"/>
      <c r="QMP32" s="239"/>
      <c r="QMQ32" s="239"/>
      <c r="QMR32" s="239"/>
      <c r="QMS32" s="239"/>
      <c r="QMT32" s="239"/>
      <c r="QMU32" s="239"/>
      <c r="QMV32" s="239"/>
      <c r="QMW32" s="239"/>
      <c r="QMX32" s="239"/>
      <c r="QMY32" s="239"/>
      <c r="QMZ32" s="239"/>
      <c r="QNA32" s="239"/>
      <c r="QNB32" s="239"/>
      <c r="QNC32" s="239"/>
      <c r="QND32" s="239"/>
      <c r="QNE32" s="239"/>
      <c r="QNF32" s="239"/>
      <c r="QNG32" s="239"/>
      <c r="QNH32" s="239"/>
      <c r="QNI32" s="239"/>
      <c r="QNJ32" s="239"/>
      <c r="QNK32" s="239"/>
      <c r="QNL32" s="239"/>
      <c r="QNM32" s="239"/>
      <c r="QNN32" s="239"/>
      <c r="QNO32" s="239"/>
      <c r="QNP32" s="239"/>
      <c r="QNQ32" s="239"/>
      <c r="QNR32" s="239"/>
      <c r="QNS32" s="239"/>
      <c r="QNT32" s="239"/>
      <c r="QNU32" s="239"/>
      <c r="QNV32" s="239"/>
      <c r="QNW32" s="239"/>
      <c r="QNX32" s="239"/>
      <c r="QNY32" s="239"/>
      <c r="QNZ32" s="239"/>
      <c r="QOA32" s="239"/>
      <c r="QOB32" s="239"/>
      <c r="QOC32" s="239"/>
      <c r="QOD32" s="239"/>
      <c r="QOE32" s="239"/>
      <c r="QOF32" s="239"/>
      <c r="QOG32" s="239"/>
      <c r="QOH32" s="239"/>
      <c r="QOI32" s="239"/>
      <c r="QOJ32" s="239"/>
      <c r="QOK32" s="239"/>
      <c r="QOL32" s="239"/>
      <c r="QOM32" s="239"/>
      <c r="QON32" s="239"/>
      <c r="QOO32" s="239"/>
      <c r="QOP32" s="239"/>
      <c r="QOQ32" s="239"/>
      <c r="QOR32" s="239"/>
      <c r="QOS32" s="239"/>
      <c r="QOT32" s="239"/>
      <c r="QOU32" s="239"/>
      <c r="QOV32" s="239"/>
      <c r="QOW32" s="239"/>
      <c r="QOX32" s="239"/>
      <c r="QOY32" s="239"/>
      <c r="QOZ32" s="239"/>
      <c r="QPA32" s="239"/>
      <c r="QPB32" s="239"/>
      <c r="QPC32" s="239"/>
      <c r="QPD32" s="239"/>
      <c r="QPE32" s="239"/>
      <c r="QPF32" s="239"/>
      <c r="QPG32" s="239"/>
      <c r="QPH32" s="239"/>
      <c r="QPI32" s="239"/>
      <c r="QPJ32" s="239"/>
      <c r="QPK32" s="239"/>
      <c r="QPL32" s="239"/>
      <c r="QPM32" s="239"/>
      <c r="QPN32" s="239"/>
      <c r="QPO32" s="239"/>
      <c r="QPP32" s="239"/>
      <c r="QPQ32" s="239"/>
      <c r="QPR32" s="239"/>
      <c r="QPS32" s="239"/>
      <c r="QPT32" s="239"/>
      <c r="QPU32" s="239"/>
      <c r="QPV32" s="239"/>
      <c r="QPW32" s="239"/>
      <c r="QPX32" s="239"/>
      <c r="QPY32" s="239"/>
      <c r="QPZ32" s="239"/>
      <c r="QQA32" s="239"/>
      <c r="QQB32" s="239"/>
      <c r="QQC32" s="239"/>
      <c r="QQD32" s="239"/>
      <c r="QQE32" s="239"/>
      <c r="QQF32" s="239"/>
      <c r="QQG32" s="239"/>
      <c r="QQH32" s="239"/>
      <c r="QQI32" s="239"/>
      <c r="QQJ32" s="239"/>
      <c r="QQK32" s="239"/>
      <c r="QQL32" s="239"/>
      <c r="QQM32" s="239"/>
      <c r="QQN32" s="239"/>
      <c r="QQO32" s="239"/>
      <c r="QQP32" s="239"/>
      <c r="QQQ32" s="239"/>
      <c r="QQR32" s="239"/>
      <c r="QQS32" s="239"/>
      <c r="QQT32" s="239"/>
      <c r="QQU32" s="239"/>
      <c r="QQV32" s="239"/>
      <c r="QQW32" s="239"/>
      <c r="QQX32" s="239"/>
      <c r="QQY32" s="239"/>
      <c r="QQZ32" s="239"/>
      <c r="QRA32" s="239"/>
      <c r="QRB32" s="239"/>
      <c r="QRC32" s="239"/>
      <c r="QRD32" s="239"/>
      <c r="QRE32" s="239"/>
      <c r="QRF32" s="239"/>
      <c r="QRG32" s="239"/>
      <c r="QRH32" s="239"/>
      <c r="QRI32" s="239"/>
      <c r="QRJ32" s="239"/>
      <c r="QRK32" s="239"/>
      <c r="QRL32" s="239"/>
      <c r="QRM32" s="239"/>
      <c r="QRN32" s="239"/>
      <c r="QRO32" s="239"/>
      <c r="QRP32" s="239"/>
      <c r="QRQ32" s="239"/>
      <c r="QRR32" s="239"/>
      <c r="QRS32" s="239"/>
      <c r="QRT32" s="239"/>
      <c r="QRU32" s="239"/>
      <c r="QRV32" s="239"/>
      <c r="QRW32" s="239"/>
      <c r="QRX32" s="239"/>
      <c r="QRY32" s="239"/>
      <c r="QRZ32" s="239"/>
      <c r="QSA32" s="239"/>
      <c r="QSB32" s="239"/>
      <c r="QSC32" s="239"/>
      <c r="QSD32" s="239"/>
      <c r="QSE32" s="239"/>
      <c r="QSF32" s="239"/>
      <c r="QSG32" s="239"/>
      <c r="QSH32" s="239"/>
      <c r="QSI32" s="239"/>
      <c r="QSJ32" s="239"/>
      <c r="QSK32" s="239"/>
      <c r="QSL32" s="239"/>
      <c r="QSM32" s="239"/>
      <c r="QSN32" s="239"/>
      <c r="QSO32" s="239"/>
      <c r="QSP32" s="239"/>
      <c r="QSQ32" s="239"/>
      <c r="QSR32" s="239"/>
      <c r="QSS32" s="239"/>
      <c r="QST32" s="239"/>
      <c r="QSU32" s="239"/>
      <c r="QSV32" s="239"/>
      <c r="QSW32" s="239"/>
      <c r="QSX32" s="239"/>
      <c r="QSY32" s="239"/>
      <c r="QSZ32" s="239"/>
      <c r="QTA32" s="239"/>
      <c r="QTB32" s="239"/>
      <c r="QTC32" s="239"/>
      <c r="QTD32" s="239"/>
      <c r="QTE32" s="239"/>
      <c r="QTF32" s="239"/>
      <c r="QTG32" s="239"/>
      <c r="QTH32" s="239"/>
      <c r="QTI32" s="239"/>
      <c r="QTJ32" s="239"/>
      <c r="QTK32" s="239"/>
      <c r="QTL32" s="239"/>
      <c r="QTM32" s="239"/>
      <c r="QTN32" s="239"/>
      <c r="QTO32" s="239"/>
      <c r="QTP32" s="239"/>
      <c r="QTQ32" s="239"/>
      <c r="QTR32" s="239"/>
      <c r="QTS32" s="239"/>
      <c r="QTT32" s="239"/>
      <c r="QTU32" s="239"/>
      <c r="QTV32" s="239"/>
      <c r="QTW32" s="239"/>
      <c r="QTX32" s="239"/>
      <c r="QTY32" s="239"/>
      <c r="QTZ32" s="239"/>
      <c r="QUA32" s="239"/>
      <c r="QUB32" s="239"/>
      <c r="QUC32" s="239"/>
      <c r="QUD32" s="239"/>
      <c r="QUE32" s="239"/>
      <c r="QUF32" s="239"/>
      <c r="QUG32" s="239"/>
      <c r="QUH32" s="239"/>
      <c r="QUI32" s="239"/>
      <c r="QUJ32" s="239"/>
      <c r="QUK32" s="239"/>
      <c r="QUL32" s="239"/>
      <c r="QUM32" s="239"/>
      <c r="QUN32" s="239"/>
      <c r="QUO32" s="239"/>
      <c r="QUP32" s="239"/>
      <c r="QUQ32" s="239"/>
      <c r="QUR32" s="239"/>
      <c r="QUS32" s="239"/>
      <c r="QUT32" s="239"/>
      <c r="QUU32" s="239"/>
      <c r="QUV32" s="239"/>
      <c r="QUW32" s="239"/>
      <c r="QUX32" s="239"/>
      <c r="QUY32" s="239"/>
      <c r="QUZ32" s="239"/>
      <c r="QVA32" s="239"/>
      <c r="QVB32" s="239"/>
      <c r="QVC32" s="239"/>
      <c r="QVD32" s="239"/>
      <c r="QVE32" s="239"/>
      <c r="QVF32" s="239"/>
      <c r="QVG32" s="239"/>
      <c r="QVH32" s="239"/>
      <c r="QVI32" s="239"/>
      <c r="QVJ32" s="239"/>
      <c r="QVK32" s="239"/>
      <c r="QVL32" s="239"/>
      <c r="QVM32" s="239"/>
      <c r="QVN32" s="239"/>
      <c r="QVO32" s="239"/>
      <c r="QVP32" s="239"/>
      <c r="QVQ32" s="239"/>
      <c r="QVR32" s="239"/>
      <c r="QVS32" s="239"/>
      <c r="QVT32" s="239"/>
      <c r="QVU32" s="239"/>
      <c r="QVV32" s="239"/>
      <c r="QVW32" s="239"/>
      <c r="QVX32" s="239"/>
      <c r="QVY32" s="239"/>
      <c r="QVZ32" s="239"/>
      <c r="QWA32" s="239"/>
      <c r="QWB32" s="239"/>
      <c r="QWC32" s="239"/>
      <c r="QWD32" s="239"/>
      <c r="QWE32" s="239"/>
      <c r="QWF32" s="239"/>
      <c r="QWG32" s="239"/>
      <c r="QWH32" s="239"/>
      <c r="QWI32" s="239"/>
      <c r="QWJ32" s="239"/>
      <c r="QWK32" s="239"/>
      <c r="QWL32" s="239"/>
      <c r="QWM32" s="239"/>
      <c r="QWN32" s="239"/>
      <c r="QWO32" s="239"/>
      <c r="QWP32" s="239"/>
      <c r="QWQ32" s="239"/>
      <c r="QWR32" s="239"/>
      <c r="QWS32" s="239"/>
      <c r="QWT32" s="239"/>
      <c r="QWU32" s="239"/>
      <c r="QWV32" s="239"/>
      <c r="QWW32" s="239"/>
      <c r="QWX32" s="239"/>
      <c r="QWY32" s="239"/>
      <c r="QWZ32" s="239"/>
      <c r="QXA32" s="239"/>
      <c r="QXB32" s="239"/>
      <c r="QXC32" s="239"/>
      <c r="QXD32" s="239"/>
      <c r="QXE32" s="239"/>
      <c r="QXF32" s="239"/>
      <c r="QXG32" s="239"/>
      <c r="QXH32" s="239"/>
      <c r="QXI32" s="239"/>
      <c r="QXJ32" s="239"/>
      <c r="QXK32" s="239"/>
      <c r="QXL32" s="239"/>
      <c r="QXM32" s="239"/>
      <c r="QXN32" s="239"/>
      <c r="QXO32" s="239"/>
      <c r="QXP32" s="239"/>
      <c r="QXQ32" s="239"/>
      <c r="QXR32" s="239"/>
      <c r="QXS32" s="239"/>
      <c r="QXT32" s="239"/>
      <c r="QXU32" s="239"/>
      <c r="QXV32" s="239"/>
      <c r="QXW32" s="239"/>
      <c r="QXX32" s="239"/>
      <c r="QXY32" s="239"/>
      <c r="QXZ32" s="239"/>
      <c r="QYA32" s="239"/>
      <c r="QYB32" s="239"/>
      <c r="QYC32" s="239"/>
      <c r="QYD32" s="239"/>
      <c r="QYE32" s="239"/>
      <c r="QYF32" s="239"/>
      <c r="QYG32" s="239"/>
      <c r="QYH32" s="239"/>
      <c r="QYI32" s="239"/>
      <c r="QYJ32" s="239"/>
      <c r="QYK32" s="239"/>
      <c r="QYL32" s="239"/>
      <c r="QYM32" s="239"/>
      <c r="QYN32" s="239"/>
      <c r="QYO32" s="239"/>
      <c r="QYP32" s="239"/>
      <c r="QYQ32" s="239"/>
      <c r="QYR32" s="239"/>
      <c r="QYS32" s="239"/>
      <c r="QYT32" s="239"/>
      <c r="QYU32" s="239"/>
      <c r="QYV32" s="239"/>
      <c r="QYW32" s="239"/>
      <c r="QYX32" s="239"/>
      <c r="QYY32" s="239"/>
      <c r="QYZ32" s="239"/>
      <c r="QZA32" s="239"/>
      <c r="QZB32" s="239"/>
      <c r="QZC32" s="239"/>
      <c r="QZD32" s="239"/>
      <c r="QZE32" s="239"/>
      <c r="QZF32" s="239"/>
      <c r="QZG32" s="239"/>
      <c r="QZH32" s="239"/>
      <c r="QZI32" s="239"/>
      <c r="QZJ32" s="239"/>
      <c r="QZK32" s="239"/>
      <c r="QZL32" s="239"/>
      <c r="QZM32" s="239"/>
      <c r="QZN32" s="239"/>
      <c r="QZO32" s="239"/>
      <c r="QZP32" s="239"/>
      <c r="QZQ32" s="239"/>
      <c r="QZR32" s="239"/>
      <c r="QZS32" s="239"/>
      <c r="QZT32" s="239"/>
      <c r="QZU32" s="239"/>
      <c r="QZV32" s="239"/>
      <c r="QZW32" s="239"/>
      <c r="QZX32" s="239"/>
      <c r="QZY32" s="239"/>
      <c r="QZZ32" s="239"/>
      <c r="RAA32" s="239"/>
      <c r="RAB32" s="239"/>
      <c r="RAC32" s="239"/>
      <c r="RAD32" s="239"/>
      <c r="RAE32" s="239"/>
      <c r="RAF32" s="239"/>
      <c r="RAG32" s="239"/>
      <c r="RAH32" s="239"/>
      <c r="RAI32" s="239"/>
      <c r="RAJ32" s="239"/>
      <c r="RAK32" s="239"/>
      <c r="RAL32" s="239"/>
      <c r="RAM32" s="239"/>
      <c r="RAN32" s="239"/>
      <c r="RAO32" s="239"/>
      <c r="RAP32" s="239"/>
      <c r="RAQ32" s="239"/>
      <c r="RAR32" s="239"/>
      <c r="RAS32" s="239"/>
      <c r="RAT32" s="239"/>
      <c r="RAU32" s="239"/>
      <c r="RAV32" s="239"/>
      <c r="RAW32" s="239"/>
      <c r="RAX32" s="239"/>
      <c r="RAY32" s="239"/>
      <c r="RAZ32" s="239"/>
      <c r="RBA32" s="239"/>
      <c r="RBB32" s="239"/>
      <c r="RBC32" s="239"/>
      <c r="RBD32" s="239"/>
      <c r="RBE32" s="239"/>
      <c r="RBF32" s="239"/>
      <c r="RBG32" s="239"/>
      <c r="RBH32" s="239"/>
      <c r="RBI32" s="239"/>
      <c r="RBJ32" s="239"/>
      <c r="RBK32" s="239"/>
      <c r="RBL32" s="239"/>
      <c r="RBM32" s="239"/>
      <c r="RBN32" s="239"/>
      <c r="RBO32" s="239"/>
      <c r="RBP32" s="239"/>
      <c r="RBQ32" s="239"/>
      <c r="RBR32" s="239"/>
      <c r="RBS32" s="239"/>
      <c r="RBT32" s="239"/>
      <c r="RBU32" s="239"/>
      <c r="RBV32" s="239"/>
      <c r="RBW32" s="239"/>
      <c r="RBX32" s="239"/>
      <c r="RBY32" s="239"/>
      <c r="RBZ32" s="239"/>
      <c r="RCA32" s="239"/>
      <c r="RCB32" s="239"/>
      <c r="RCC32" s="239"/>
      <c r="RCD32" s="239"/>
      <c r="RCE32" s="239"/>
      <c r="RCF32" s="239"/>
      <c r="RCG32" s="239"/>
      <c r="RCH32" s="239"/>
      <c r="RCI32" s="239"/>
      <c r="RCJ32" s="239"/>
      <c r="RCK32" s="239"/>
      <c r="RCL32" s="239"/>
      <c r="RCM32" s="239"/>
      <c r="RCN32" s="239"/>
      <c r="RCO32" s="239"/>
      <c r="RCP32" s="239"/>
      <c r="RCQ32" s="239"/>
      <c r="RCR32" s="239"/>
      <c r="RCS32" s="239"/>
      <c r="RCT32" s="239"/>
      <c r="RCU32" s="239"/>
      <c r="RCV32" s="239"/>
      <c r="RCW32" s="239"/>
      <c r="RCX32" s="239"/>
      <c r="RCY32" s="239"/>
      <c r="RCZ32" s="239"/>
      <c r="RDA32" s="239"/>
      <c r="RDB32" s="239"/>
      <c r="RDC32" s="239"/>
      <c r="RDD32" s="239"/>
      <c r="RDE32" s="239"/>
      <c r="RDF32" s="239"/>
      <c r="RDG32" s="239"/>
      <c r="RDH32" s="239"/>
      <c r="RDI32" s="239"/>
      <c r="RDJ32" s="239"/>
      <c r="RDK32" s="239"/>
      <c r="RDL32" s="239"/>
      <c r="RDM32" s="239"/>
      <c r="RDN32" s="239"/>
      <c r="RDO32" s="239"/>
      <c r="RDP32" s="239"/>
      <c r="RDQ32" s="239"/>
      <c r="RDR32" s="239"/>
      <c r="RDS32" s="239"/>
      <c r="RDT32" s="239"/>
      <c r="RDU32" s="239"/>
      <c r="RDV32" s="239"/>
      <c r="RDW32" s="239"/>
      <c r="RDX32" s="239"/>
      <c r="RDY32" s="239"/>
      <c r="RDZ32" s="239"/>
      <c r="REA32" s="239"/>
      <c r="REB32" s="239"/>
      <c r="REC32" s="239"/>
      <c r="RED32" s="239"/>
      <c r="REE32" s="239"/>
      <c r="REF32" s="239"/>
      <c r="REG32" s="239"/>
      <c r="REH32" s="239"/>
      <c r="REI32" s="239"/>
      <c r="REJ32" s="239"/>
      <c r="REK32" s="239"/>
      <c r="REL32" s="239"/>
      <c r="REM32" s="239"/>
      <c r="REN32" s="239"/>
      <c r="REO32" s="239"/>
      <c r="REP32" s="239"/>
      <c r="REQ32" s="239"/>
      <c r="RER32" s="239"/>
      <c r="RES32" s="239"/>
      <c r="RET32" s="239"/>
      <c r="REU32" s="239"/>
      <c r="REV32" s="239"/>
      <c r="REW32" s="239"/>
      <c r="REX32" s="239"/>
      <c r="REY32" s="239"/>
      <c r="REZ32" s="239"/>
      <c r="RFA32" s="239"/>
      <c r="RFB32" s="239"/>
      <c r="RFC32" s="239"/>
      <c r="RFD32" s="239"/>
      <c r="RFE32" s="239"/>
      <c r="RFF32" s="239"/>
      <c r="RFG32" s="239"/>
      <c r="RFH32" s="239"/>
      <c r="RFI32" s="239"/>
      <c r="RFJ32" s="239"/>
      <c r="RFK32" s="239"/>
      <c r="RFL32" s="239"/>
      <c r="RFM32" s="239"/>
      <c r="RFN32" s="239"/>
      <c r="RFO32" s="239"/>
      <c r="RFP32" s="239"/>
      <c r="RFQ32" s="239"/>
      <c r="RFR32" s="239"/>
      <c r="RFS32" s="239"/>
      <c r="RFT32" s="239"/>
      <c r="RFU32" s="239"/>
      <c r="RFV32" s="239"/>
      <c r="RFW32" s="239"/>
      <c r="RFX32" s="239"/>
      <c r="RFY32" s="239"/>
      <c r="RFZ32" s="239"/>
      <c r="RGA32" s="239"/>
      <c r="RGB32" s="239"/>
      <c r="RGC32" s="239"/>
      <c r="RGD32" s="239"/>
      <c r="RGE32" s="239"/>
      <c r="RGF32" s="239"/>
      <c r="RGG32" s="239"/>
      <c r="RGH32" s="239"/>
      <c r="RGI32" s="239"/>
      <c r="RGJ32" s="239"/>
      <c r="RGK32" s="239"/>
      <c r="RGL32" s="239"/>
      <c r="RGM32" s="239"/>
      <c r="RGN32" s="239"/>
      <c r="RGO32" s="239"/>
      <c r="RGP32" s="239"/>
      <c r="RGQ32" s="239"/>
      <c r="RGR32" s="239"/>
      <c r="RGS32" s="239"/>
      <c r="RGT32" s="239"/>
      <c r="RGU32" s="239"/>
      <c r="RGV32" s="239"/>
      <c r="RGW32" s="239"/>
      <c r="RGX32" s="239"/>
      <c r="RGY32" s="239"/>
      <c r="RGZ32" s="239"/>
      <c r="RHA32" s="239"/>
      <c r="RHB32" s="239"/>
      <c r="RHC32" s="239"/>
      <c r="RHD32" s="239"/>
      <c r="RHE32" s="239"/>
      <c r="RHF32" s="239"/>
      <c r="RHG32" s="239"/>
      <c r="RHH32" s="239"/>
      <c r="RHI32" s="239"/>
      <c r="RHJ32" s="239"/>
      <c r="RHK32" s="239"/>
      <c r="RHL32" s="239"/>
      <c r="RHM32" s="239"/>
      <c r="RHN32" s="239"/>
      <c r="RHO32" s="239"/>
      <c r="RHP32" s="239"/>
      <c r="RHQ32" s="239"/>
      <c r="RHR32" s="239"/>
      <c r="RHS32" s="239"/>
      <c r="RHT32" s="239"/>
      <c r="RHU32" s="239"/>
      <c r="RHV32" s="239"/>
      <c r="RHW32" s="239"/>
      <c r="RHX32" s="239"/>
      <c r="RHY32" s="239"/>
      <c r="RHZ32" s="239"/>
      <c r="RIA32" s="239"/>
      <c r="RIB32" s="239"/>
      <c r="RIC32" s="239"/>
      <c r="RID32" s="239"/>
      <c r="RIE32" s="239"/>
      <c r="RIF32" s="239"/>
      <c r="RIG32" s="239"/>
      <c r="RIH32" s="239"/>
      <c r="RII32" s="239"/>
      <c r="RIJ32" s="239"/>
      <c r="RIK32" s="239"/>
      <c r="RIL32" s="239"/>
      <c r="RIM32" s="239"/>
      <c r="RIN32" s="239"/>
      <c r="RIO32" s="239"/>
      <c r="RIP32" s="239"/>
      <c r="RIQ32" s="239"/>
      <c r="RIR32" s="239"/>
      <c r="RIS32" s="239"/>
      <c r="RIT32" s="239"/>
      <c r="RIU32" s="239"/>
      <c r="RIV32" s="239"/>
      <c r="RIW32" s="239"/>
      <c r="RIX32" s="239"/>
      <c r="RIY32" s="239"/>
      <c r="RIZ32" s="239"/>
      <c r="RJA32" s="239"/>
      <c r="RJB32" s="239"/>
      <c r="RJC32" s="239"/>
      <c r="RJD32" s="239"/>
      <c r="RJE32" s="239"/>
      <c r="RJF32" s="239"/>
      <c r="RJG32" s="239"/>
      <c r="RJH32" s="239"/>
      <c r="RJI32" s="239"/>
      <c r="RJJ32" s="239"/>
      <c r="RJK32" s="239"/>
      <c r="RJL32" s="239"/>
      <c r="RJM32" s="239"/>
      <c r="RJN32" s="239"/>
      <c r="RJO32" s="239"/>
      <c r="RJP32" s="239"/>
      <c r="RJQ32" s="239"/>
      <c r="RJR32" s="239"/>
      <c r="RJS32" s="239"/>
      <c r="RJT32" s="239"/>
      <c r="RJU32" s="239"/>
      <c r="RJV32" s="239"/>
      <c r="RJW32" s="239"/>
      <c r="RJX32" s="239"/>
      <c r="RJY32" s="239"/>
      <c r="RJZ32" s="239"/>
      <c r="RKA32" s="239"/>
      <c r="RKB32" s="239"/>
      <c r="RKC32" s="239"/>
      <c r="RKD32" s="239"/>
      <c r="RKE32" s="239"/>
      <c r="RKF32" s="239"/>
      <c r="RKG32" s="239"/>
      <c r="RKH32" s="239"/>
      <c r="RKI32" s="239"/>
      <c r="RKJ32" s="239"/>
      <c r="RKK32" s="239"/>
      <c r="RKL32" s="239"/>
      <c r="RKM32" s="239"/>
      <c r="RKN32" s="239"/>
      <c r="RKO32" s="239"/>
      <c r="RKP32" s="239"/>
      <c r="RKQ32" s="239"/>
      <c r="RKR32" s="239"/>
      <c r="RKS32" s="239"/>
      <c r="RKT32" s="239"/>
      <c r="RKU32" s="239"/>
      <c r="RKV32" s="239"/>
      <c r="RKW32" s="239"/>
      <c r="RKX32" s="239"/>
      <c r="RKY32" s="239"/>
      <c r="RKZ32" s="239"/>
      <c r="RLA32" s="239"/>
      <c r="RLB32" s="239"/>
      <c r="RLC32" s="239"/>
      <c r="RLD32" s="239"/>
      <c r="RLE32" s="239"/>
      <c r="RLF32" s="239"/>
      <c r="RLG32" s="239"/>
      <c r="RLH32" s="239"/>
      <c r="RLI32" s="239"/>
      <c r="RLJ32" s="239"/>
      <c r="RLK32" s="239"/>
      <c r="RLL32" s="239"/>
      <c r="RLM32" s="239"/>
      <c r="RLN32" s="239"/>
      <c r="RLO32" s="239"/>
      <c r="RLP32" s="239"/>
      <c r="RLQ32" s="239"/>
      <c r="RLR32" s="239"/>
      <c r="RLS32" s="239"/>
      <c r="RLT32" s="239"/>
      <c r="RLU32" s="239"/>
      <c r="RLV32" s="239"/>
      <c r="RLW32" s="239"/>
      <c r="RLX32" s="239"/>
      <c r="RLY32" s="239"/>
      <c r="RLZ32" s="239"/>
      <c r="RMA32" s="239"/>
      <c r="RMB32" s="239"/>
      <c r="RMC32" s="239"/>
      <c r="RMD32" s="239"/>
      <c r="RME32" s="239"/>
      <c r="RMF32" s="239"/>
      <c r="RMG32" s="239"/>
      <c r="RMH32" s="239"/>
      <c r="RMI32" s="239"/>
      <c r="RMJ32" s="239"/>
      <c r="RMK32" s="239"/>
      <c r="RML32" s="239"/>
      <c r="RMM32" s="239"/>
      <c r="RMN32" s="239"/>
      <c r="RMO32" s="239"/>
      <c r="RMP32" s="239"/>
      <c r="RMQ32" s="239"/>
      <c r="RMR32" s="239"/>
      <c r="RMS32" s="239"/>
      <c r="RMT32" s="239"/>
      <c r="RMU32" s="239"/>
      <c r="RMV32" s="239"/>
      <c r="RMW32" s="239"/>
      <c r="RMX32" s="239"/>
      <c r="RMY32" s="239"/>
      <c r="RMZ32" s="239"/>
      <c r="RNA32" s="239"/>
      <c r="RNB32" s="239"/>
      <c r="RNC32" s="239"/>
      <c r="RND32" s="239"/>
      <c r="RNE32" s="239"/>
      <c r="RNF32" s="239"/>
      <c r="RNG32" s="239"/>
      <c r="RNH32" s="239"/>
      <c r="RNI32" s="239"/>
      <c r="RNJ32" s="239"/>
      <c r="RNK32" s="239"/>
      <c r="RNL32" s="239"/>
      <c r="RNM32" s="239"/>
      <c r="RNN32" s="239"/>
      <c r="RNO32" s="239"/>
      <c r="RNP32" s="239"/>
      <c r="RNQ32" s="239"/>
      <c r="RNR32" s="239"/>
      <c r="RNS32" s="239"/>
      <c r="RNT32" s="239"/>
      <c r="RNU32" s="239"/>
      <c r="RNV32" s="239"/>
      <c r="RNW32" s="239"/>
      <c r="RNX32" s="239"/>
      <c r="RNY32" s="239"/>
      <c r="RNZ32" s="239"/>
      <c r="ROA32" s="239"/>
      <c r="ROB32" s="239"/>
      <c r="ROC32" s="239"/>
      <c r="ROD32" s="239"/>
      <c r="ROE32" s="239"/>
      <c r="ROF32" s="239"/>
      <c r="ROG32" s="239"/>
      <c r="ROH32" s="239"/>
      <c r="ROI32" s="239"/>
      <c r="ROJ32" s="239"/>
      <c r="ROK32" s="239"/>
      <c r="ROL32" s="239"/>
      <c r="ROM32" s="239"/>
      <c r="RON32" s="239"/>
      <c r="ROO32" s="239"/>
      <c r="ROP32" s="239"/>
      <c r="ROQ32" s="239"/>
      <c r="ROR32" s="239"/>
      <c r="ROS32" s="239"/>
      <c r="ROT32" s="239"/>
      <c r="ROU32" s="239"/>
      <c r="ROV32" s="239"/>
      <c r="ROW32" s="239"/>
      <c r="ROX32" s="239"/>
      <c r="ROY32" s="239"/>
      <c r="ROZ32" s="239"/>
      <c r="RPA32" s="239"/>
      <c r="RPB32" s="239"/>
      <c r="RPC32" s="239"/>
      <c r="RPD32" s="239"/>
      <c r="RPE32" s="239"/>
      <c r="RPF32" s="239"/>
      <c r="RPG32" s="239"/>
      <c r="RPH32" s="239"/>
      <c r="RPI32" s="239"/>
      <c r="RPJ32" s="239"/>
      <c r="RPK32" s="239"/>
      <c r="RPL32" s="239"/>
      <c r="RPM32" s="239"/>
      <c r="RPN32" s="239"/>
      <c r="RPO32" s="239"/>
      <c r="RPP32" s="239"/>
      <c r="RPQ32" s="239"/>
      <c r="RPR32" s="239"/>
      <c r="RPS32" s="239"/>
      <c r="RPT32" s="239"/>
      <c r="RPU32" s="239"/>
      <c r="RPV32" s="239"/>
      <c r="RPW32" s="239"/>
      <c r="RPX32" s="239"/>
      <c r="RPY32" s="239"/>
      <c r="RPZ32" s="239"/>
      <c r="RQA32" s="239"/>
      <c r="RQB32" s="239"/>
      <c r="RQC32" s="239"/>
      <c r="RQD32" s="239"/>
      <c r="RQE32" s="239"/>
      <c r="RQF32" s="239"/>
      <c r="RQG32" s="239"/>
      <c r="RQH32" s="239"/>
      <c r="RQI32" s="239"/>
      <c r="RQJ32" s="239"/>
      <c r="RQK32" s="239"/>
      <c r="RQL32" s="239"/>
      <c r="RQM32" s="239"/>
      <c r="RQN32" s="239"/>
      <c r="RQO32" s="239"/>
      <c r="RQP32" s="239"/>
      <c r="RQQ32" s="239"/>
      <c r="RQR32" s="239"/>
      <c r="RQS32" s="239"/>
      <c r="RQT32" s="239"/>
      <c r="RQU32" s="239"/>
      <c r="RQV32" s="239"/>
      <c r="RQW32" s="239"/>
      <c r="RQX32" s="239"/>
      <c r="RQY32" s="239"/>
      <c r="RQZ32" s="239"/>
      <c r="RRA32" s="239"/>
      <c r="RRB32" s="239"/>
      <c r="RRC32" s="239"/>
      <c r="RRD32" s="239"/>
      <c r="RRE32" s="239"/>
      <c r="RRF32" s="239"/>
      <c r="RRG32" s="239"/>
      <c r="RRH32" s="239"/>
      <c r="RRI32" s="239"/>
      <c r="RRJ32" s="239"/>
      <c r="RRK32" s="239"/>
      <c r="RRL32" s="239"/>
      <c r="RRM32" s="239"/>
      <c r="RRN32" s="239"/>
      <c r="RRO32" s="239"/>
      <c r="RRP32" s="239"/>
      <c r="RRQ32" s="239"/>
      <c r="RRR32" s="239"/>
      <c r="RRS32" s="239"/>
      <c r="RRT32" s="239"/>
      <c r="RRU32" s="239"/>
      <c r="RRV32" s="239"/>
      <c r="RRW32" s="239"/>
      <c r="RRX32" s="239"/>
      <c r="RRY32" s="239"/>
      <c r="RRZ32" s="239"/>
      <c r="RSA32" s="239"/>
      <c r="RSB32" s="239"/>
      <c r="RSC32" s="239"/>
      <c r="RSD32" s="239"/>
      <c r="RSE32" s="239"/>
      <c r="RSF32" s="239"/>
      <c r="RSG32" s="239"/>
      <c r="RSH32" s="239"/>
      <c r="RSI32" s="239"/>
      <c r="RSJ32" s="239"/>
      <c r="RSK32" s="239"/>
      <c r="RSL32" s="239"/>
      <c r="RSM32" s="239"/>
      <c r="RSN32" s="239"/>
      <c r="RSO32" s="239"/>
      <c r="RSP32" s="239"/>
      <c r="RSQ32" s="239"/>
      <c r="RSR32" s="239"/>
      <c r="RSS32" s="239"/>
      <c r="RST32" s="239"/>
      <c r="RSU32" s="239"/>
      <c r="RSV32" s="239"/>
      <c r="RSW32" s="239"/>
      <c r="RSX32" s="239"/>
      <c r="RSY32" s="239"/>
      <c r="RSZ32" s="239"/>
      <c r="RTA32" s="239"/>
      <c r="RTB32" s="239"/>
      <c r="RTC32" s="239"/>
      <c r="RTD32" s="239"/>
      <c r="RTE32" s="239"/>
      <c r="RTF32" s="239"/>
      <c r="RTG32" s="239"/>
      <c r="RTH32" s="239"/>
      <c r="RTI32" s="239"/>
      <c r="RTJ32" s="239"/>
      <c r="RTK32" s="239"/>
      <c r="RTL32" s="239"/>
      <c r="RTM32" s="239"/>
      <c r="RTN32" s="239"/>
      <c r="RTO32" s="239"/>
      <c r="RTP32" s="239"/>
      <c r="RTQ32" s="239"/>
      <c r="RTR32" s="239"/>
      <c r="RTS32" s="239"/>
      <c r="RTT32" s="239"/>
      <c r="RTU32" s="239"/>
      <c r="RTV32" s="239"/>
      <c r="RTW32" s="239"/>
      <c r="RTX32" s="239"/>
      <c r="RTY32" s="239"/>
      <c r="RTZ32" s="239"/>
      <c r="RUA32" s="239"/>
      <c r="RUB32" s="239"/>
      <c r="RUC32" s="239"/>
      <c r="RUD32" s="239"/>
      <c r="RUE32" s="239"/>
      <c r="RUF32" s="239"/>
      <c r="RUG32" s="239"/>
      <c r="RUH32" s="239"/>
      <c r="RUI32" s="239"/>
      <c r="RUJ32" s="239"/>
      <c r="RUK32" s="239"/>
      <c r="RUL32" s="239"/>
      <c r="RUM32" s="239"/>
      <c r="RUN32" s="239"/>
      <c r="RUO32" s="239"/>
      <c r="RUP32" s="239"/>
      <c r="RUQ32" s="239"/>
      <c r="RUR32" s="239"/>
      <c r="RUS32" s="239"/>
      <c r="RUT32" s="239"/>
      <c r="RUU32" s="239"/>
      <c r="RUV32" s="239"/>
      <c r="RUW32" s="239"/>
      <c r="RUX32" s="239"/>
      <c r="RUY32" s="239"/>
      <c r="RUZ32" s="239"/>
      <c r="RVA32" s="239"/>
      <c r="RVB32" s="239"/>
      <c r="RVC32" s="239"/>
      <c r="RVD32" s="239"/>
      <c r="RVE32" s="239"/>
      <c r="RVF32" s="239"/>
      <c r="RVG32" s="239"/>
      <c r="RVH32" s="239"/>
      <c r="RVI32" s="239"/>
      <c r="RVJ32" s="239"/>
      <c r="RVK32" s="239"/>
      <c r="RVL32" s="239"/>
      <c r="RVM32" s="239"/>
      <c r="RVN32" s="239"/>
      <c r="RVO32" s="239"/>
      <c r="RVP32" s="239"/>
      <c r="RVQ32" s="239"/>
      <c r="RVR32" s="239"/>
      <c r="RVS32" s="239"/>
      <c r="RVT32" s="239"/>
      <c r="RVU32" s="239"/>
      <c r="RVV32" s="239"/>
      <c r="RVW32" s="239"/>
      <c r="RVX32" s="239"/>
      <c r="RVY32" s="239"/>
      <c r="RVZ32" s="239"/>
      <c r="RWA32" s="239"/>
      <c r="RWB32" s="239"/>
      <c r="RWC32" s="239"/>
      <c r="RWD32" s="239"/>
      <c r="RWE32" s="239"/>
      <c r="RWF32" s="239"/>
      <c r="RWG32" s="239"/>
      <c r="RWH32" s="239"/>
      <c r="RWI32" s="239"/>
      <c r="RWJ32" s="239"/>
      <c r="RWK32" s="239"/>
      <c r="RWL32" s="239"/>
      <c r="RWM32" s="239"/>
      <c r="RWN32" s="239"/>
      <c r="RWO32" s="239"/>
      <c r="RWP32" s="239"/>
      <c r="RWQ32" s="239"/>
      <c r="RWR32" s="239"/>
      <c r="RWS32" s="239"/>
      <c r="RWT32" s="239"/>
      <c r="RWU32" s="239"/>
      <c r="RWV32" s="239"/>
      <c r="RWW32" s="239"/>
      <c r="RWX32" s="239"/>
      <c r="RWY32" s="239"/>
      <c r="RWZ32" s="239"/>
      <c r="RXA32" s="239"/>
      <c r="RXB32" s="239"/>
      <c r="RXC32" s="239"/>
      <c r="RXD32" s="239"/>
      <c r="RXE32" s="239"/>
      <c r="RXF32" s="239"/>
      <c r="RXG32" s="239"/>
      <c r="RXH32" s="239"/>
      <c r="RXI32" s="239"/>
      <c r="RXJ32" s="239"/>
      <c r="RXK32" s="239"/>
      <c r="RXL32" s="239"/>
      <c r="RXM32" s="239"/>
      <c r="RXN32" s="239"/>
      <c r="RXO32" s="239"/>
      <c r="RXP32" s="239"/>
      <c r="RXQ32" s="239"/>
      <c r="RXR32" s="239"/>
      <c r="RXS32" s="239"/>
      <c r="RXT32" s="239"/>
      <c r="RXU32" s="239"/>
      <c r="RXV32" s="239"/>
      <c r="RXW32" s="239"/>
      <c r="RXX32" s="239"/>
      <c r="RXY32" s="239"/>
      <c r="RXZ32" s="239"/>
      <c r="RYA32" s="239"/>
      <c r="RYB32" s="239"/>
      <c r="RYC32" s="239"/>
      <c r="RYD32" s="239"/>
      <c r="RYE32" s="239"/>
      <c r="RYF32" s="239"/>
      <c r="RYG32" s="239"/>
      <c r="RYH32" s="239"/>
      <c r="RYI32" s="239"/>
      <c r="RYJ32" s="239"/>
      <c r="RYK32" s="239"/>
      <c r="RYL32" s="239"/>
      <c r="RYM32" s="239"/>
      <c r="RYN32" s="239"/>
      <c r="RYO32" s="239"/>
      <c r="RYP32" s="239"/>
      <c r="RYQ32" s="239"/>
      <c r="RYR32" s="239"/>
      <c r="RYS32" s="239"/>
      <c r="RYT32" s="239"/>
      <c r="RYU32" s="239"/>
      <c r="RYV32" s="239"/>
      <c r="RYW32" s="239"/>
      <c r="RYX32" s="239"/>
      <c r="RYY32" s="239"/>
      <c r="RYZ32" s="239"/>
      <c r="RZA32" s="239"/>
      <c r="RZB32" s="239"/>
      <c r="RZC32" s="239"/>
      <c r="RZD32" s="239"/>
      <c r="RZE32" s="239"/>
      <c r="RZF32" s="239"/>
      <c r="RZG32" s="239"/>
      <c r="RZH32" s="239"/>
      <c r="RZI32" s="239"/>
      <c r="RZJ32" s="239"/>
      <c r="RZK32" s="239"/>
      <c r="RZL32" s="239"/>
      <c r="RZM32" s="239"/>
      <c r="RZN32" s="239"/>
      <c r="RZO32" s="239"/>
      <c r="RZP32" s="239"/>
      <c r="RZQ32" s="239"/>
      <c r="RZR32" s="239"/>
      <c r="RZS32" s="239"/>
      <c r="RZT32" s="239"/>
      <c r="RZU32" s="239"/>
      <c r="RZV32" s="239"/>
      <c r="RZW32" s="239"/>
      <c r="RZX32" s="239"/>
      <c r="RZY32" s="239"/>
      <c r="RZZ32" s="239"/>
      <c r="SAA32" s="239"/>
      <c r="SAB32" s="239"/>
      <c r="SAC32" s="239"/>
      <c r="SAD32" s="239"/>
      <c r="SAE32" s="239"/>
      <c r="SAF32" s="239"/>
      <c r="SAG32" s="239"/>
      <c r="SAH32" s="239"/>
      <c r="SAI32" s="239"/>
      <c r="SAJ32" s="239"/>
      <c r="SAK32" s="239"/>
      <c r="SAL32" s="239"/>
      <c r="SAM32" s="239"/>
      <c r="SAN32" s="239"/>
      <c r="SAO32" s="239"/>
      <c r="SAP32" s="239"/>
      <c r="SAQ32" s="239"/>
      <c r="SAR32" s="239"/>
      <c r="SAS32" s="239"/>
      <c r="SAT32" s="239"/>
      <c r="SAU32" s="239"/>
      <c r="SAV32" s="239"/>
      <c r="SAW32" s="239"/>
      <c r="SAX32" s="239"/>
      <c r="SAY32" s="239"/>
      <c r="SAZ32" s="239"/>
      <c r="SBA32" s="239"/>
      <c r="SBB32" s="239"/>
      <c r="SBC32" s="239"/>
      <c r="SBD32" s="239"/>
      <c r="SBE32" s="239"/>
      <c r="SBF32" s="239"/>
      <c r="SBG32" s="239"/>
      <c r="SBH32" s="239"/>
      <c r="SBI32" s="239"/>
      <c r="SBJ32" s="239"/>
      <c r="SBK32" s="239"/>
      <c r="SBL32" s="239"/>
      <c r="SBM32" s="239"/>
      <c r="SBN32" s="239"/>
      <c r="SBO32" s="239"/>
      <c r="SBP32" s="239"/>
      <c r="SBQ32" s="239"/>
      <c r="SBR32" s="239"/>
      <c r="SBS32" s="239"/>
      <c r="SBT32" s="239"/>
      <c r="SBU32" s="239"/>
      <c r="SBV32" s="239"/>
      <c r="SBW32" s="239"/>
      <c r="SBX32" s="239"/>
      <c r="SBY32" s="239"/>
      <c r="SBZ32" s="239"/>
      <c r="SCA32" s="239"/>
      <c r="SCB32" s="239"/>
      <c r="SCC32" s="239"/>
      <c r="SCD32" s="239"/>
      <c r="SCE32" s="239"/>
      <c r="SCF32" s="239"/>
      <c r="SCG32" s="239"/>
      <c r="SCH32" s="239"/>
      <c r="SCI32" s="239"/>
      <c r="SCJ32" s="239"/>
      <c r="SCK32" s="239"/>
      <c r="SCL32" s="239"/>
      <c r="SCM32" s="239"/>
      <c r="SCN32" s="239"/>
      <c r="SCO32" s="239"/>
      <c r="SCP32" s="239"/>
      <c r="SCQ32" s="239"/>
      <c r="SCR32" s="239"/>
      <c r="SCS32" s="239"/>
      <c r="SCT32" s="239"/>
      <c r="SCU32" s="239"/>
      <c r="SCV32" s="239"/>
      <c r="SCW32" s="239"/>
      <c r="SCX32" s="239"/>
      <c r="SCY32" s="239"/>
      <c r="SCZ32" s="239"/>
      <c r="SDA32" s="239"/>
      <c r="SDB32" s="239"/>
      <c r="SDC32" s="239"/>
      <c r="SDD32" s="239"/>
      <c r="SDE32" s="239"/>
      <c r="SDF32" s="239"/>
      <c r="SDG32" s="239"/>
      <c r="SDH32" s="239"/>
      <c r="SDI32" s="239"/>
      <c r="SDJ32" s="239"/>
      <c r="SDK32" s="239"/>
      <c r="SDL32" s="239"/>
      <c r="SDM32" s="239"/>
      <c r="SDN32" s="239"/>
      <c r="SDO32" s="239"/>
      <c r="SDP32" s="239"/>
      <c r="SDQ32" s="239"/>
      <c r="SDR32" s="239"/>
      <c r="SDS32" s="239"/>
      <c r="SDT32" s="239"/>
      <c r="SDU32" s="239"/>
      <c r="SDV32" s="239"/>
      <c r="SDW32" s="239"/>
      <c r="SDX32" s="239"/>
      <c r="SDY32" s="239"/>
      <c r="SDZ32" s="239"/>
      <c r="SEA32" s="239"/>
      <c r="SEB32" s="239"/>
      <c r="SEC32" s="239"/>
      <c r="SED32" s="239"/>
      <c r="SEE32" s="239"/>
      <c r="SEF32" s="239"/>
      <c r="SEG32" s="239"/>
      <c r="SEH32" s="239"/>
      <c r="SEI32" s="239"/>
      <c r="SEJ32" s="239"/>
      <c r="SEK32" s="239"/>
      <c r="SEL32" s="239"/>
      <c r="SEM32" s="239"/>
      <c r="SEN32" s="239"/>
      <c r="SEO32" s="239"/>
      <c r="SEP32" s="239"/>
      <c r="SEQ32" s="239"/>
      <c r="SER32" s="239"/>
      <c r="SES32" s="239"/>
      <c r="SET32" s="239"/>
      <c r="SEU32" s="239"/>
      <c r="SEV32" s="239"/>
      <c r="SEW32" s="239"/>
      <c r="SEX32" s="239"/>
      <c r="SEY32" s="239"/>
      <c r="SEZ32" s="239"/>
      <c r="SFA32" s="239"/>
      <c r="SFB32" s="239"/>
      <c r="SFC32" s="239"/>
      <c r="SFD32" s="239"/>
      <c r="SFE32" s="239"/>
      <c r="SFF32" s="239"/>
      <c r="SFG32" s="239"/>
      <c r="SFH32" s="239"/>
      <c r="SFI32" s="239"/>
      <c r="SFJ32" s="239"/>
      <c r="SFK32" s="239"/>
      <c r="SFL32" s="239"/>
      <c r="SFM32" s="239"/>
      <c r="SFN32" s="239"/>
      <c r="SFO32" s="239"/>
      <c r="SFP32" s="239"/>
      <c r="SFQ32" s="239"/>
      <c r="SFR32" s="239"/>
      <c r="SFS32" s="239"/>
      <c r="SFT32" s="239"/>
      <c r="SFU32" s="239"/>
      <c r="SFV32" s="239"/>
      <c r="SFW32" s="239"/>
      <c r="SFX32" s="239"/>
      <c r="SFY32" s="239"/>
      <c r="SFZ32" s="239"/>
      <c r="SGA32" s="239"/>
      <c r="SGB32" s="239"/>
      <c r="SGC32" s="239"/>
      <c r="SGD32" s="239"/>
      <c r="SGE32" s="239"/>
      <c r="SGF32" s="239"/>
      <c r="SGG32" s="239"/>
      <c r="SGH32" s="239"/>
      <c r="SGI32" s="239"/>
      <c r="SGJ32" s="239"/>
      <c r="SGK32" s="239"/>
      <c r="SGL32" s="239"/>
      <c r="SGM32" s="239"/>
      <c r="SGN32" s="239"/>
      <c r="SGO32" s="239"/>
      <c r="SGP32" s="239"/>
      <c r="SGQ32" s="239"/>
      <c r="SGR32" s="239"/>
      <c r="SGS32" s="239"/>
      <c r="SGT32" s="239"/>
      <c r="SGU32" s="239"/>
      <c r="SGV32" s="239"/>
      <c r="SGW32" s="239"/>
      <c r="SGX32" s="239"/>
      <c r="SGY32" s="239"/>
      <c r="SGZ32" s="239"/>
      <c r="SHA32" s="239"/>
      <c r="SHB32" s="239"/>
      <c r="SHC32" s="239"/>
      <c r="SHD32" s="239"/>
      <c r="SHE32" s="239"/>
      <c r="SHF32" s="239"/>
      <c r="SHG32" s="239"/>
      <c r="SHH32" s="239"/>
      <c r="SHI32" s="239"/>
      <c r="SHJ32" s="239"/>
      <c r="SHK32" s="239"/>
      <c r="SHL32" s="239"/>
      <c r="SHM32" s="239"/>
      <c r="SHN32" s="239"/>
      <c r="SHO32" s="239"/>
      <c r="SHP32" s="239"/>
      <c r="SHQ32" s="239"/>
      <c r="SHR32" s="239"/>
      <c r="SHS32" s="239"/>
      <c r="SHT32" s="239"/>
      <c r="SHU32" s="239"/>
      <c r="SHV32" s="239"/>
      <c r="SHW32" s="239"/>
      <c r="SHX32" s="239"/>
      <c r="SHY32" s="239"/>
      <c r="SHZ32" s="239"/>
      <c r="SIA32" s="239"/>
      <c r="SIB32" s="239"/>
      <c r="SIC32" s="239"/>
      <c r="SID32" s="239"/>
      <c r="SIE32" s="239"/>
      <c r="SIF32" s="239"/>
      <c r="SIG32" s="239"/>
      <c r="SIH32" s="239"/>
      <c r="SII32" s="239"/>
      <c r="SIJ32" s="239"/>
      <c r="SIK32" s="239"/>
      <c r="SIL32" s="239"/>
      <c r="SIM32" s="239"/>
      <c r="SIN32" s="239"/>
      <c r="SIO32" s="239"/>
      <c r="SIP32" s="239"/>
      <c r="SIQ32" s="239"/>
      <c r="SIR32" s="239"/>
      <c r="SIS32" s="239"/>
      <c r="SIT32" s="239"/>
      <c r="SIU32" s="239"/>
      <c r="SIV32" s="239"/>
      <c r="SIW32" s="239"/>
      <c r="SIX32" s="239"/>
      <c r="SIY32" s="239"/>
      <c r="SIZ32" s="239"/>
      <c r="SJA32" s="239"/>
      <c r="SJB32" s="239"/>
      <c r="SJC32" s="239"/>
      <c r="SJD32" s="239"/>
      <c r="SJE32" s="239"/>
      <c r="SJF32" s="239"/>
      <c r="SJG32" s="239"/>
      <c r="SJH32" s="239"/>
      <c r="SJI32" s="239"/>
      <c r="SJJ32" s="239"/>
      <c r="SJK32" s="239"/>
      <c r="SJL32" s="239"/>
      <c r="SJM32" s="239"/>
      <c r="SJN32" s="239"/>
      <c r="SJO32" s="239"/>
      <c r="SJP32" s="239"/>
      <c r="SJQ32" s="239"/>
      <c r="SJR32" s="239"/>
      <c r="SJS32" s="239"/>
      <c r="SJT32" s="239"/>
      <c r="SJU32" s="239"/>
      <c r="SJV32" s="239"/>
      <c r="SJW32" s="239"/>
      <c r="SJX32" s="239"/>
      <c r="SJY32" s="239"/>
      <c r="SJZ32" s="239"/>
      <c r="SKA32" s="239"/>
      <c r="SKB32" s="239"/>
      <c r="SKC32" s="239"/>
      <c r="SKD32" s="239"/>
      <c r="SKE32" s="239"/>
      <c r="SKF32" s="239"/>
      <c r="SKG32" s="239"/>
      <c r="SKH32" s="239"/>
      <c r="SKI32" s="239"/>
      <c r="SKJ32" s="239"/>
      <c r="SKK32" s="239"/>
      <c r="SKL32" s="239"/>
      <c r="SKM32" s="239"/>
      <c r="SKN32" s="239"/>
      <c r="SKO32" s="239"/>
      <c r="SKP32" s="239"/>
      <c r="SKQ32" s="239"/>
      <c r="SKR32" s="239"/>
      <c r="SKS32" s="239"/>
      <c r="SKT32" s="239"/>
      <c r="SKU32" s="239"/>
      <c r="SKV32" s="239"/>
      <c r="SKW32" s="239"/>
      <c r="SKX32" s="239"/>
      <c r="SKY32" s="239"/>
      <c r="SKZ32" s="239"/>
      <c r="SLA32" s="239"/>
      <c r="SLB32" s="239"/>
      <c r="SLC32" s="239"/>
      <c r="SLD32" s="239"/>
      <c r="SLE32" s="239"/>
      <c r="SLF32" s="239"/>
      <c r="SLG32" s="239"/>
      <c r="SLH32" s="239"/>
      <c r="SLI32" s="239"/>
      <c r="SLJ32" s="239"/>
      <c r="SLK32" s="239"/>
      <c r="SLL32" s="239"/>
      <c r="SLM32" s="239"/>
      <c r="SLN32" s="239"/>
      <c r="SLO32" s="239"/>
      <c r="SLP32" s="239"/>
      <c r="SLQ32" s="239"/>
      <c r="SLR32" s="239"/>
      <c r="SLS32" s="239"/>
      <c r="SLT32" s="239"/>
      <c r="SLU32" s="239"/>
      <c r="SLV32" s="239"/>
      <c r="SLW32" s="239"/>
      <c r="SLX32" s="239"/>
      <c r="SLY32" s="239"/>
      <c r="SLZ32" s="239"/>
      <c r="SMA32" s="239"/>
      <c r="SMB32" s="239"/>
      <c r="SMC32" s="239"/>
      <c r="SMD32" s="239"/>
      <c r="SME32" s="239"/>
      <c r="SMF32" s="239"/>
      <c r="SMG32" s="239"/>
      <c r="SMH32" s="239"/>
      <c r="SMI32" s="239"/>
      <c r="SMJ32" s="239"/>
      <c r="SMK32" s="239"/>
      <c r="SML32" s="239"/>
      <c r="SMM32" s="239"/>
      <c r="SMN32" s="239"/>
      <c r="SMO32" s="239"/>
      <c r="SMP32" s="239"/>
      <c r="SMQ32" s="239"/>
      <c r="SMR32" s="239"/>
      <c r="SMS32" s="239"/>
      <c r="SMT32" s="239"/>
      <c r="SMU32" s="239"/>
      <c r="SMV32" s="239"/>
      <c r="SMW32" s="239"/>
      <c r="SMX32" s="239"/>
      <c r="SMY32" s="239"/>
      <c r="SMZ32" s="239"/>
      <c r="SNA32" s="239"/>
      <c r="SNB32" s="239"/>
      <c r="SNC32" s="239"/>
      <c r="SND32" s="239"/>
      <c r="SNE32" s="239"/>
      <c r="SNF32" s="239"/>
      <c r="SNG32" s="239"/>
      <c r="SNH32" s="239"/>
      <c r="SNI32" s="239"/>
      <c r="SNJ32" s="239"/>
      <c r="SNK32" s="239"/>
      <c r="SNL32" s="239"/>
      <c r="SNM32" s="239"/>
      <c r="SNN32" s="239"/>
      <c r="SNO32" s="239"/>
      <c r="SNP32" s="239"/>
      <c r="SNQ32" s="239"/>
      <c r="SNR32" s="239"/>
      <c r="SNS32" s="239"/>
      <c r="SNT32" s="239"/>
      <c r="SNU32" s="239"/>
      <c r="SNV32" s="239"/>
      <c r="SNW32" s="239"/>
      <c r="SNX32" s="239"/>
      <c r="SNY32" s="239"/>
      <c r="SNZ32" s="239"/>
      <c r="SOA32" s="239"/>
      <c r="SOB32" s="239"/>
      <c r="SOC32" s="239"/>
      <c r="SOD32" s="239"/>
      <c r="SOE32" s="239"/>
      <c r="SOF32" s="239"/>
      <c r="SOG32" s="239"/>
      <c r="SOH32" s="239"/>
      <c r="SOI32" s="239"/>
      <c r="SOJ32" s="239"/>
      <c r="SOK32" s="239"/>
      <c r="SOL32" s="239"/>
      <c r="SOM32" s="239"/>
      <c r="SON32" s="239"/>
      <c r="SOO32" s="239"/>
      <c r="SOP32" s="239"/>
      <c r="SOQ32" s="239"/>
      <c r="SOR32" s="239"/>
      <c r="SOS32" s="239"/>
      <c r="SOT32" s="239"/>
      <c r="SOU32" s="239"/>
      <c r="SOV32" s="239"/>
      <c r="SOW32" s="239"/>
      <c r="SOX32" s="239"/>
      <c r="SOY32" s="239"/>
      <c r="SOZ32" s="239"/>
      <c r="SPA32" s="239"/>
      <c r="SPB32" s="239"/>
      <c r="SPC32" s="239"/>
      <c r="SPD32" s="239"/>
      <c r="SPE32" s="239"/>
      <c r="SPF32" s="239"/>
      <c r="SPG32" s="239"/>
      <c r="SPH32" s="239"/>
      <c r="SPI32" s="239"/>
      <c r="SPJ32" s="239"/>
      <c r="SPK32" s="239"/>
      <c r="SPL32" s="239"/>
      <c r="SPM32" s="239"/>
      <c r="SPN32" s="239"/>
      <c r="SPO32" s="239"/>
      <c r="SPP32" s="239"/>
      <c r="SPQ32" s="239"/>
      <c r="SPR32" s="239"/>
      <c r="SPS32" s="239"/>
      <c r="SPT32" s="239"/>
      <c r="SPU32" s="239"/>
      <c r="SPV32" s="239"/>
      <c r="SPW32" s="239"/>
      <c r="SPX32" s="239"/>
      <c r="SPY32" s="239"/>
      <c r="SPZ32" s="239"/>
      <c r="SQA32" s="239"/>
      <c r="SQB32" s="239"/>
      <c r="SQC32" s="239"/>
      <c r="SQD32" s="239"/>
      <c r="SQE32" s="239"/>
      <c r="SQF32" s="239"/>
      <c r="SQG32" s="239"/>
      <c r="SQH32" s="239"/>
      <c r="SQI32" s="239"/>
      <c r="SQJ32" s="239"/>
      <c r="SQK32" s="239"/>
      <c r="SQL32" s="239"/>
      <c r="SQM32" s="239"/>
      <c r="SQN32" s="239"/>
      <c r="SQO32" s="239"/>
      <c r="SQP32" s="239"/>
      <c r="SQQ32" s="239"/>
      <c r="SQR32" s="239"/>
      <c r="SQS32" s="239"/>
      <c r="SQT32" s="239"/>
      <c r="SQU32" s="239"/>
      <c r="SQV32" s="239"/>
      <c r="SQW32" s="239"/>
      <c r="SQX32" s="239"/>
      <c r="SQY32" s="239"/>
      <c r="SQZ32" s="239"/>
      <c r="SRA32" s="239"/>
      <c r="SRB32" s="239"/>
      <c r="SRC32" s="239"/>
      <c r="SRD32" s="239"/>
      <c r="SRE32" s="239"/>
      <c r="SRF32" s="239"/>
      <c r="SRG32" s="239"/>
      <c r="SRH32" s="239"/>
      <c r="SRI32" s="239"/>
      <c r="SRJ32" s="239"/>
      <c r="SRK32" s="239"/>
      <c r="SRL32" s="239"/>
      <c r="SRM32" s="239"/>
      <c r="SRN32" s="239"/>
      <c r="SRO32" s="239"/>
      <c r="SRP32" s="239"/>
      <c r="SRQ32" s="239"/>
      <c r="SRR32" s="239"/>
      <c r="SRS32" s="239"/>
      <c r="SRT32" s="239"/>
      <c r="SRU32" s="239"/>
      <c r="SRV32" s="239"/>
      <c r="SRW32" s="239"/>
      <c r="SRX32" s="239"/>
      <c r="SRY32" s="239"/>
      <c r="SRZ32" s="239"/>
      <c r="SSA32" s="239"/>
      <c r="SSB32" s="239"/>
      <c r="SSC32" s="239"/>
      <c r="SSD32" s="239"/>
      <c r="SSE32" s="239"/>
      <c r="SSF32" s="239"/>
      <c r="SSG32" s="239"/>
      <c r="SSH32" s="239"/>
      <c r="SSI32" s="239"/>
      <c r="SSJ32" s="239"/>
      <c r="SSK32" s="239"/>
      <c r="SSL32" s="239"/>
      <c r="SSM32" s="239"/>
      <c r="SSN32" s="239"/>
      <c r="SSO32" s="239"/>
      <c r="SSP32" s="239"/>
      <c r="SSQ32" s="239"/>
      <c r="SSR32" s="239"/>
      <c r="SSS32" s="239"/>
      <c r="SST32" s="239"/>
      <c r="SSU32" s="239"/>
      <c r="SSV32" s="239"/>
      <c r="SSW32" s="239"/>
      <c r="SSX32" s="239"/>
      <c r="SSY32" s="239"/>
      <c r="SSZ32" s="239"/>
      <c r="STA32" s="239"/>
      <c r="STB32" s="239"/>
      <c r="STC32" s="239"/>
      <c r="STD32" s="239"/>
      <c r="STE32" s="239"/>
      <c r="STF32" s="239"/>
      <c r="STG32" s="239"/>
      <c r="STH32" s="239"/>
      <c r="STI32" s="239"/>
      <c r="STJ32" s="239"/>
      <c r="STK32" s="239"/>
      <c r="STL32" s="239"/>
      <c r="STM32" s="239"/>
      <c r="STN32" s="239"/>
      <c r="STO32" s="239"/>
      <c r="STP32" s="239"/>
      <c r="STQ32" s="239"/>
      <c r="STR32" s="239"/>
      <c r="STS32" s="239"/>
      <c r="STT32" s="239"/>
      <c r="STU32" s="239"/>
      <c r="STV32" s="239"/>
      <c r="STW32" s="239"/>
      <c r="STX32" s="239"/>
      <c r="STY32" s="239"/>
      <c r="STZ32" s="239"/>
      <c r="SUA32" s="239"/>
      <c r="SUB32" s="239"/>
      <c r="SUC32" s="239"/>
      <c r="SUD32" s="239"/>
      <c r="SUE32" s="239"/>
      <c r="SUF32" s="239"/>
      <c r="SUG32" s="239"/>
      <c r="SUH32" s="239"/>
      <c r="SUI32" s="239"/>
      <c r="SUJ32" s="239"/>
      <c r="SUK32" s="239"/>
      <c r="SUL32" s="239"/>
      <c r="SUM32" s="239"/>
      <c r="SUN32" s="239"/>
      <c r="SUO32" s="239"/>
      <c r="SUP32" s="239"/>
      <c r="SUQ32" s="239"/>
      <c r="SUR32" s="239"/>
      <c r="SUS32" s="239"/>
      <c r="SUT32" s="239"/>
      <c r="SUU32" s="239"/>
      <c r="SUV32" s="239"/>
      <c r="SUW32" s="239"/>
      <c r="SUX32" s="239"/>
      <c r="SUY32" s="239"/>
      <c r="SUZ32" s="239"/>
      <c r="SVA32" s="239"/>
      <c r="SVB32" s="239"/>
      <c r="SVC32" s="239"/>
      <c r="SVD32" s="239"/>
      <c r="SVE32" s="239"/>
      <c r="SVF32" s="239"/>
      <c r="SVG32" s="239"/>
      <c r="SVH32" s="239"/>
      <c r="SVI32" s="239"/>
      <c r="SVJ32" s="239"/>
      <c r="SVK32" s="239"/>
      <c r="SVL32" s="239"/>
      <c r="SVM32" s="239"/>
      <c r="SVN32" s="239"/>
      <c r="SVO32" s="239"/>
      <c r="SVP32" s="239"/>
      <c r="SVQ32" s="239"/>
      <c r="SVR32" s="239"/>
      <c r="SVS32" s="239"/>
      <c r="SVT32" s="239"/>
      <c r="SVU32" s="239"/>
      <c r="SVV32" s="239"/>
      <c r="SVW32" s="239"/>
      <c r="SVX32" s="239"/>
      <c r="SVY32" s="239"/>
      <c r="SVZ32" s="239"/>
      <c r="SWA32" s="239"/>
      <c r="SWB32" s="239"/>
      <c r="SWC32" s="239"/>
      <c r="SWD32" s="239"/>
      <c r="SWE32" s="239"/>
      <c r="SWF32" s="239"/>
      <c r="SWG32" s="239"/>
      <c r="SWH32" s="239"/>
      <c r="SWI32" s="239"/>
      <c r="SWJ32" s="239"/>
      <c r="SWK32" s="239"/>
      <c r="SWL32" s="239"/>
      <c r="SWM32" s="239"/>
      <c r="SWN32" s="239"/>
      <c r="SWO32" s="239"/>
      <c r="SWP32" s="239"/>
      <c r="SWQ32" s="239"/>
      <c r="SWR32" s="239"/>
      <c r="SWS32" s="239"/>
      <c r="SWT32" s="239"/>
      <c r="SWU32" s="239"/>
      <c r="SWV32" s="239"/>
      <c r="SWW32" s="239"/>
      <c r="SWX32" s="239"/>
      <c r="SWY32" s="239"/>
      <c r="SWZ32" s="239"/>
      <c r="SXA32" s="239"/>
      <c r="SXB32" s="239"/>
      <c r="SXC32" s="239"/>
      <c r="SXD32" s="239"/>
      <c r="SXE32" s="239"/>
      <c r="SXF32" s="239"/>
      <c r="SXG32" s="239"/>
      <c r="SXH32" s="239"/>
      <c r="SXI32" s="239"/>
      <c r="SXJ32" s="239"/>
      <c r="SXK32" s="239"/>
      <c r="SXL32" s="239"/>
      <c r="SXM32" s="239"/>
      <c r="SXN32" s="239"/>
      <c r="SXO32" s="239"/>
      <c r="SXP32" s="239"/>
      <c r="SXQ32" s="239"/>
      <c r="SXR32" s="239"/>
      <c r="SXS32" s="239"/>
      <c r="SXT32" s="239"/>
      <c r="SXU32" s="239"/>
      <c r="SXV32" s="239"/>
      <c r="SXW32" s="239"/>
      <c r="SXX32" s="239"/>
      <c r="SXY32" s="239"/>
      <c r="SXZ32" s="239"/>
      <c r="SYA32" s="239"/>
      <c r="SYB32" s="239"/>
      <c r="SYC32" s="239"/>
      <c r="SYD32" s="239"/>
      <c r="SYE32" s="239"/>
      <c r="SYF32" s="239"/>
      <c r="SYG32" s="239"/>
      <c r="SYH32" s="239"/>
      <c r="SYI32" s="239"/>
      <c r="SYJ32" s="239"/>
      <c r="SYK32" s="239"/>
      <c r="SYL32" s="239"/>
      <c r="SYM32" s="239"/>
      <c r="SYN32" s="239"/>
      <c r="SYO32" s="239"/>
      <c r="SYP32" s="239"/>
      <c r="SYQ32" s="239"/>
      <c r="SYR32" s="239"/>
      <c r="SYS32" s="239"/>
      <c r="SYT32" s="239"/>
      <c r="SYU32" s="239"/>
      <c r="SYV32" s="239"/>
      <c r="SYW32" s="239"/>
      <c r="SYX32" s="239"/>
      <c r="SYY32" s="239"/>
      <c r="SYZ32" s="239"/>
      <c r="SZA32" s="239"/>
      <c r="SZB32" s="239"/>
      <c r="SZC32" s="239"/>
      <c r="SZD32" s="239"/>
      <c r="SZE32" s="239"/>
      <c r="SZF32" s="239"/>
      <c r="SZG32" s="239"/>
      <c r="SZH32" s="239"/>
      <c r="SZI32" s="239"/>
      <c r="SZJ32" s="239"/>
      <c r="SZK32" s="239"/>
      <c r="SZL32" s="239"/>
      <c r="SZM32" s="239"/>
      <c r="SZN32" s="239"/>
      <c r="SZO32" s="239"/>
      <c r="SZP32" s="239"/>
      <c r="SZQ32" s="239"/>
      <c r="SZR32" s="239"/>
      <c r="SZS32" s="239"/>
      <c r="SZT32" s="239"/>
      <c r="SZU32" s="239"/>
      <c r="SZV32" s="239"/>
      <c r="SZW32" s="239"/>
      <c r="SZX32" s="239"/>
      <c r="SZY32" s="239"/>
      <c r="SZZ32" s="239"/>
      <c r="TAA32" s="239"/>
      <c r="TAB32" s="239"/>
      <c r="TAC32" s="239"/>
      <c r="TAD32" s="239"/>
      <c r="TAE32" s="239"/>
      <c r="TAF32" s="239"/>
      <c r="TAG32" s="239"/>
      <c r="TAH32" s="239"/>
      <c r="TAI32" s="239"/>
      <c r="TAJ32" s="239"/>
      <c r="TAK32" s="239"/>
      <c r="TAL32" s="239"/>
      <c r="TAM32" s="239"/>
      <c r="TAN32" s="239"/>
      <c r="TAO32" s="239"/>
      <c r="TAP32" s="239"/>
      <c r="TAQ32" s="239"/>
      <c r="TAR32" s="239"/>
      <c r="TAS32" s="239"/>
      <c r="TAT32" s="239"/>
      <c r="TAU32" s="239"/>
      <c r="TAV32" s="239"/>
      <c r="TAW32" s="239"/>
      <c r="TAX32" s="239"/>
      <c r="TAY32" s="239"/>
      <c r="TAZ32" s="239"/>
      <c r="TBA32" s="239"/>
      <c r="TBB32" s="239"/>
      <c r="TBC32" s="239"/>
      <c r="TBD32" s="239"/>
      <c r="TBE32" s="239"/>
      <c r="TBF32" s="239"/>
      <c r="TBG32" s="239"/>
      <c r="TBH32" s="239"/>
      <c r="TBI32" s="239"/>
      <c r="TBJ32" s="239"/>
      <c r="TBK32" s="239"/>
      <c r="TBL32" s="239"/>
      <c r="TBM32" s="239"/>
      <c r="TBN32" s="239"/>
      <c r="TBO32" s="239"/>
      <c r="TBP32" s="239"/>
      <c r="TBQ32" s="239"/>
      <c r="TBR32" s="239"/>
      <c r="TBS32" s="239"/>
      <c r="TBT32" s="239"/>
      <c r="TBU32" s="239"/>
      <c r="TBV32" s="239"/>
      <c r="TBW32" s="239"/>
      <c r="TBX32" s="239"/>
      <c r="TBY32" s="239"/>
      <c r="TBZ32" s="239"/>
      <c r="TCA32" s="239"/>
      <c r="TCB32" s="239"/>
      <c r="TCC32" s="239"/>
      <c r="TCD32" s="239"/>
      <c r="TCE32" s="239"/>
      <c r="TCF32" s="239"/>
      <c r="TCG32" s="239"/>
      <c r="TCH32" s="239"/>
      <c r="TCI32" s="239"/>
      <c r="TCJ32" s="239"/>
      <c r="TCK32" s="239"/>
      <c r="TCL32" s="239"/>
      <c r="TCM32" s="239"/>
      <c r="TCN32" s="239"/>
      <c r="TCO32" s="239"/>
      <c r="TCP32" s="239"/>
      <c r="TCQ32" s="239"/>
      <c r="TCR32" s="239"/>
      <c r="TCS32" s="239"/>
      <c r="TCT32" s="239"/>
      <c r="TCU32" s="239"/>
      <c r="TCV32" s="239"/>
      <c r="TCW32" s="239"/>
      <c r="TCX32" s="239"/>
      <c r="TCY32" s="239"/>
      <c r="TCZ32" s="239"/>
      <c r="TDA32" s="239"/>
      <c r="TDB32" s="239"/>
      <c r="TDC32" s="239"/>
      <c r="TDD32" s="239"/>
      <c r="TDE32" s="239"/>
      <c r="TDF32" s="239"/>
      <c r="TDG32" s="239"/>
      <c r="TDH32" s="239"/>
      <c r="TDI32" s="239"/>
      <c r="TDJ32" s="239"/>
      <c r="TDK32" s="239"/>
      <c r="TDL32" s="239"/>
      <c r="TDM32" s="239"/>
      <c r="TDN32" s="239"/>
      <c r="TDO32" s="239"/>
      <c r="TDP32" s="239"/>
      <c r="TDQ32" s="239"/>
      <c r="TDR32" s="239"/>
      <c r="TDS32" s="239"/>
      <c r="TDT32" s="239"/>
      <c r="TDU32" s="239"/>
      <c r="TDV32" s="239"/>
      <c r="TDW32" s="239"/>
      <c r="TDX32" s="239"/>
      <c r="TDY32" s="239"/>
      <c r="TDZ32" s="239"/>
      <c r="TEA32" s="239"/>
      <c r="TEB32" s="239"/>
      <c r="TEC32" s="239"/>
      <c r="TED32" s="239"/>
      <c r="TEE32" s="239"/>
      <c r="TEF32" s="239"/>
      <c r="TEG32" s="239"/>
      <c r="TEH32" s="239"/>
      <c r="TEI32" s="239"/>
      <c r="TEJ32" s="239"/>
      <c r="TEK32" s="239"/>
      <c r="TEL32" s="239"/>
      <c r="TEM32" s="239"/>
      <c r="TEN32" s="239"/>
      <c r="TEO32" s="239"/>
      <c r="TEP32" s="239"/>
      <c r="TEQ32" s="239"/>
      <c r="TER32" s="239"/>
      <c r="TES32" s="239"/>
      <c r="TET32" s="239"/>
      <c r="TEU32" s="239"/>
      <c r="TEV32" s="239"/>
      <c r="TEW32" s="239"/>
      <c r="TEX32" s="239"/>
      <c r="TEY32" s="239"/>
      <c r="TEZ32" s="239"/>
      <c r="TFA32" s="239"/>
      <c r="TFB32" s="239"/>
      <c r="TFC32" s="239"/>
      <c r="TFD32" s="239"/>
      <c r="TFE32" s="239"/>
      <c r="TFF32" s="239"/>
      <c r="TFG32" s="239"/>
      <c r="TFH32" s="239"/>
      <c r="TFI32" s="239"/>
      <c r="TFJ32" s="239"/>
      <c r="TFK32" s="239"/>
      <c r="TFL32" s="239"/>
      <c r="TFM32" s="239"/>
      <c r="TFN32" s="239"/>
      <c r="TFO32" s="239"/>
      <c r="TFP32" s="239"/>
      <c r="TFQ32" s="239"/>
      <c r="TFR32" s="239"/>
      <c r="TFS32" s="239"/>
      <c r="TFT32" s="239"/>
      <c r="TFU32" s="239"/>
      <c r="TFV32" s="239"/>
      <c r="TFW32" s="239"/>
      <c r="TFX32" s="239"/>
      <c r="TFY32" s="239"/>
      <c r="TFZ32" s="239"/>
      <c r="TGA32" s="239"/>
      <c r="TGB32" s="239"/>
      <c r="TGC32" s="239"/>
      <c r="TGD32" s="239"/>
      <c r="TGE32" s="239"/>
      <c r="TGF32" s="239"/>
      <c r="TGG32" s="239"/>
      <c r="TGH32" s="239"/>
      <c r="TGI32" s="239"/>
      <c r="TGJ32" s="239"/>
      <c r="TGK32" s="239"/>
      <c r="TGL32" s="239"/>
      <c r="TGM32" s="239"/>
      <c r="TGN32" s="239"/>
      <c r="TGO32" s="239"/>
      <c r="TGP32" s="239"/>
      <c r="TGQ32" s="239"/>
      <c r="TGR32" s="239"/>
      <c r="TGS32" s="239"/>
      <c r="TGT32" s="239"/>
      <c r="TGU32" s="239"/>
      <c r="TGV32" s="239"/>
      <c r="TGW32" s="239"/>
      <c r="TGX32" s="239"/>
      <c r="TGY32" s="239"/>
      <c r="TGZ32" s="239"/>
      <c r="THA32" s="239"/>
      <c r="THB32" s="239"/>
      <c r="THC32" s="239"/>
      <c r="THD32" s="239"/>
      <c r="THE32" s="239"/>
      <c r="THF32" s="239"/>
      <c r="THG32" s="239"/>
      <c r="THH32" s="239"/>
      <c r="THI32" s="239"/>
      <c r="THJ32" s="239"/>
      <c r="THK32" s="239"/>
      <c r="THL32" s="239"/>
      <c r="THM32" s="239"/>
      <c r="THN32" s="239"/>
      <c r="THO32" s="239"/>
      <c r="THP32" s="239"/>
      <c r="THQ32" s="239"/>
      <c r="THR32" s="239"/>
      <c r="THS32" s="239"/>
      <c r="THT32" s="239"/>
      <c r="THU32" s="239"/>
      <c r="THV32" s="239"/>
      <c r="THW32" s="239"/>
      <c r="THX32" s="239"/>
      <c r="THY32" s="239"/>
      <c r="THZ32" s="239"/>
      <c r="TIA32" s="239"/>
      <c r="TIB32" s="239"/>
      <c r="TIC32" s="239"/>
      <c r="TID32" s="239"/>
      <c r="TIE32" s="239"/>
      <c r="TIF32" s="239"/>
      <c r="TIG32" s="239"/>
      <c r="TIH32" s="239"/>
      <c r="TII32" s="239"/>
      <c r="TIJ32" s="239"/>
      <c r="TIK32" s="239"/>
      <c r="TIL32" s="239"/>
      <c r="TIM32" s="239"/>
      <c r="TIN32" s="239"/>
      <c r="TIO32" s="239"/>
      <c r="TIP32" s="239"/>
      <c r="TIQ32" s="239"/>
      <c r="TIR32" s="239"/>
      <c r="TIS32" s="239"/>
      <c r="TIT32" s="239"/>
      <c r="TIU32" s="239"/>
      <c r="TIV32" s="239"/>
      <c r="TIW32" s="239"/>
      <c r="TIX32" s="239"/>
      <c r="TIY32" s="239"/>
      <c r="TIZ32" s="239"/>
      <c r="TJA32" s="239"/>
      <c r="TJB32" s="239"/>
      <c r="TJC32" s="239"/>
      <c r="TJD32" s="239"/>
      <c r="TJE32" s="239"/>
      <c r="TJF32" s="239"/>
      <c r="TJG32" s="239"/>
      <c r="TJH32" s="239"/>
      <c r="TJI32" s="239"/>
      <c r="TJJ32" s="239"/>
      <c r="TJK32" s="239"/>
      <c r="TJL32" s="239"/>
      <c r="TJM32" s="239"/>
      <c r="TJN32" s="239"/>
      <c r="TJO32" s="239"/>
      <c r="TJP32" s="239"/>
      <c r="TJQ32" s="239"/>
      <c r="TJR32" s="239"/>
      <c r="TJS32" s="239"/>
      <c r="TJT32" s="239"/>
      <c r="TJU32" s="239"/>
      <c r="TJV32" s="239"/>
      <c r="TJW32" s="239"/>
      <c r="TJX32" s="239"/>
      <c r="TJY32" s="239"/>
      <c r="TJZ32" s="239"/>
      <c r="TKA32" s="239"/>
      <c r="TKB32" s="239"/>
      <c r="TKC32" s="239"/>
      <c r="TKD32" s="239"/>
      <c r="TKE32" s="239"/>
      <c r="TKF32" s="239"/>
      <c r="TKG32" s="239"/>
      <c r="TKH32" s="239"/>
      <c r="TKI32" s="239"/>
      <c r="TKJ32" s="239"/>
      <c r="TKK32" s="239"/>
      <c r="TKL32" s="239"/>
      <c r="TKM32" s="239"/>
      <c r="TKN32" s="239"/>
      <c r="TKO32" s="239"/>
      <c r="TKP32" s="239"/>
      <c r="TKQ32" s="239"/>
      <c r="TKR32" s="239"/>
      <c r="TKS32" s="239"/>
      <c r="TKT32" s="239"/>
      <c r="TKU32" s="239"/>
      <c r="TKV32" s="239"/>
      <c r="TKW32" s="239"/>
      <c r="TKX32" s="239"/>
      <c r="TKY32" s="239"/>
      <c r="TKZ32" s="239"/>
      <c r="TLA32" s="239"/>
      <c r="TLB32" s="239"/>
      <c r="TLC32" s="239"/>
      <c r="TLD32" s="239"/>
      <c r="TLE32" s="239"/>
      <c r="TLF32" s="239"/>
      <c r="TLG32" s="239"/>
      <c r="TLH32" s="239"/>
      <c r="TLI32" s="239"/>
      <c r="TLJ32" s="239"/>
      <c r="TLK32" s="239"/>
      <c r="TLL32" s="239"/>
      <c r="TLM32" s="239"/>
      <c r="TLN32" s="239"/>
      <c r="TLO32" s="239"/>
      <c r="TLP32" s="239"/>
      <c r="TLQ32" s="239"/>
      <c r="TLR32" s="239"/>
      <c r="TLS32" s="239"/>
      <c r="TLT32" s="239"/>
      <c r="TLU32" s="239"/>
      <c r="TLV32" s="239"/>
      <c r="TLW32" s="239"/>
      <c r="TLX32" s="239"/>
      <c r="TLY32" s="239"/>
      <c r="TLZ32" s="239"/>
      <c r="TMA32" s="239"/>
      <c r="TMB32" s="239"/>
      <c r="TMC32" s="239"/>
      <c r="TMD32" s="239"/>
      <c r="TME32" s="239"/>
      <c r="TMF32" s="239"/>
      <c r="TMG32" s="239"/>
      <c r="TMH32" s="239"/>
      <c r="TMI32" s="239"/>
      <c r="TMJ32" s="239"/>
      <c r="TMK32" s="239"/>
      <c r="TML32" s="239"/>
      <c r="TMM32" s="239"/>
      <c r="TMN32" s="239"/>
      <c r="TMO32" s="239"/>
      <c r="TMP32" s="239"/>
      <c r="TMQ32" s="239"/>
      <c r="TMR32" s="239"/>
      <c r="TMS32" s="239"/>
      <c r="TMT32" s="239"/>
      <c r="TMU32" s="239"/>
      <c r="TMV32" s="239"/>
      <c r="TMW32" s="239"/>
      <c r="TMX32" s="239"/>
      <c r="TMY32" s="239"/>
      <c r="TMZ32" s="239"/>
      <c r="TNA32" s="239"/>
      <c r="TNB32" s="239"/>
      <c r="TNC32" s="239"/>
      <c r="TND32" s="239"/>
      <c r="TNE32" s="239"/>
      <c r="TNF32" s="239"/>
      <c r="TNG32" s="239"/>
      <c r="TNH32" s="239"/>
      <c r="TNI32" s="239"/>
      <c r="TNJ32" s="239"/>
      <c r="TNK32" s="239"/>
      <c r="TNL32" s="239"/>
      <c r="TNM32" s="239"/>
      <c r="TNN32" s="239"/>
      <c r="TNO32" s="239"/>
      <c r="TNP32" s="239"/>
      <c r="TNQ32" s="239"/>
      <c r="TNR32" s="239"/>
      <c r="TNS32" s="239"/>
      <c r="TNT32" s="239"/>
      <c r="TNU32" s="239"/>
      <c r="TNV32" s="239"/>
      <c r="TNW32" s="239"/>
      <c r="TNX32" s="239"/>
      <c r="TNY32" s="239"/>
      <c r="TNZ32" s="239"/>
      <c r="TOA32" s="239"/>
      <c r="TOB32" s="239"/>
      <c r="TOC32" s="239"/>
      <c r="TOD32" s="239"/>
      <c r="TOE32" s="239"/>
      <c r="TOF32" s="239"/>
      <c r="TOG32" s="239"/>
      <c r="TOH32" s="239"/>
      <c r="TOI32" s="239"/>
      <c r="TOJ32" s="239"/>
      <c r="TOK32" s="239"/>
      <c r="TOL32" s="239"/>
      <c r="TOM32" s="239"/>
      <c r="TON32" s="239"/>
      <c r="TOO32" s="239"/>
      <c r="TOP32" s="239"/>
      <c r="TOQ32" s="239"/>
      <c r="TOR32" s="239"/>
      <c r="TOS32" s="239"/>
      <c r="TOT32" s="239"/>
      <c r="TOU32" s="239"/>
      <c r="TOV32" s="239"/>
      <c r="TOW32" s="239"/>
      <c r="TOX32" s="239"/>
      <c r="TOY32" s="239"/>
      <c r="TOZ32" s="239"/>
      <c r="TPA32" s="239"/>
      <c r="TPB32" s="239"/>
      <c r="TPC32" s="239"/>
      <c r="TPD32" s="239"/>
      <c r="TPE32" s="239"/>
      <c r="TPF32" s="239"/>
      <c r="TPG32" s="239"/>
      <c r="TPH32" s="239"/>
      <c r="TPI32" s="239"/>
      <c r="TPJ32" s="239"/>
      <c r="TPK32" s="239"/>
      <c r="TPL32" s="239"/>
      <c r="TPM32" s="239"/>
      <c r="TPN32" s="239"/>
      <c r="TPO32" s="239"/>
      <c r="TPP32" s="239"/>
      <c r="TPQ32" s="239"/>
      <c r="TPR32" s="239"/>
      <c r="TPS32" s="239"/>
      <c r="TPT32" s="239"/>
      <c r="TPU32" s="239"/>
      <c r="TPV32" s="239"/>
      <c r="TPW32" s="239"/>
      <c r="TPX32" s="239"/>
      <c r="TPY32" s="239"/>
      <c r="TPZ32" s="239"/>
      <c r="TQA32" s="239"/>
      <c r="TQB32" s="239"/>
      <c r="TQC32" s="239"/>
      <c r="TQD32" s="239"/>
      <c r="TQE32" s="239"/>
      <c r="TQF32" s="239"/>
      <c r="TQG32" s="239"/>
      <c r="TQH32" s="239"/>
      <c r="TQI32" s="239"/>
      <c r="TQJ32" s="239"/>
      <c r="TQK32" s="239"/>
      <c r="TQL32" s="239"/>
      <c r="TQM32" s="239"/>
      <c r="TQN32" s="239"/>
      <c r="TQO32" s="239"/>
      <c r="TQP32" s="239"/>
      <c r="TQQ32" s="239"/>
      <c r="TQR32" s="239"/>
      <c r="TQS32" s="239"/>
      <c r="TQT32" s="239"/>
      <c r="TQU32" s="239"/>
      <c r="TQV32" s="239"/>
      <c r="TQW32" s="239"/>
      <c r="TQX32" s="239"/>
      <c r="TQY32" s="239"/>
      <c r="TQZ32" s="239"/>
      <c r="TRA32" s="239"/>
      <c r="TRB32" s="239"/>
      <c r="TRC32" s="239"/>
      <c r="TRD32" s="239"/>
      <c r="TRE32" s="239"/>
      <c r="TRF32" s="239"/>
      <c r="TRG32" s="239"/>
      <c r="TRH32" s="239"/>
      <c r="TRI32" s="239"/>
      <c r="TRJ32" s="239"/>
      <c r="TRK32" s="239"/>
      <c r="TRL32" s="239"/>
      <c r="TRM32" s="239"/>
      <c r="TRN32" s="239"/>
      <c r="TRO32" s="239"/>
      <c r="TRP32" s="239"/>
      <c r="TRQ32" s="239"/>
      <c r="TRR32" s="239"/>
      <c r="TRS32" s="239"/>
      <c r="TRT32" s="239"/>
      <c r="TRU32" s="239"/>
      <c r="TRV32" s="239"/>
      <c r="TRW32" s="239"/>
      <c r="TRX32" s="239"/>
      <c r="TRY32" s="239"/>
      <c r="TRZ32" s="239"/>
      <c r="TSA32" s="239"/>
      <c r="TSB32" s="239"/>
      <c r="TSC32" s="239"/>
      <c r="TSD32" s="239"/>
      <c r="TSE32" s="239"/>
      <c r="TSF32" s="239"/>
      <c r="TSG32" s="239"/>
      <c r="TSH32" s="239"/>
      <c r="TSI32" s="239"/>
      <c r="TSJ32" s="239"/>
      <c r="TSK32" s="239"/>
      <c r="TSL32" s="239"/>
      <c r="TSM32" s="239"/>
      <c r="TSN32" s="239"/>
      <c r="TSO32" s="239"/>
      <c r="TSP32" s="239"/>
      <c r="TSQ32" s="239"/>
      <c r="TSR32" s="239"/>
      <c r="TSS32" s="239"/>
      <c r="TST32" s="239"/>
      <c r="TSU32" s="239"/>
      <c r="TSV32" s="239"/>
      <c r="TSW32" s="239"/>
      <c r="TSX32" s="239"/>
      <c r="TSY32" s="239"/>
      <c r="TSZ32" s="239"/>
      <c r="TTA32" s="239"/>
      <c r="TTB32" s="239"/>
      <c r="TTC32" s="239"/>
      <c r="TTD32" s="239"/>
      <c r="TTE32" s="239"/>
      <c r="TTF32" s="239"/>
      <c r="TTG32" s="239"/>
      <c r="TTH32" s="239"/>
      <c r="TTI32" s="239"/>
      <c r="TTJ32" s="239"/>
      <c r="TTK32" s="239"/>
      <c r="TTL32" s="239"/>
      <c r="TTM32" s="239"/>
      <c r="TTN32" s="239"/>
      <c r="TTO32" s="239"/>
      <c r="TTP32" s="239"/>
      <c r="TTQ32" s="239"/>
      <c r="TTR32" s="239"/>
      <c r="TTS32" s="239"/>
      <c r="TTT32" s="239"/>
      <c r="TTU32" s="239"/>
      <c r="TTV32" s="239"/>
      <c r="TTW32" s="239"/>
      <c r="TTX32" s="239"/>
      <c r="TTY32" s="239"/>
      <c r="TTZ32" s="239"/>
      <c r="TUA32" s="239"/>
      <c r="TUB32" s="239"/>
      <c r="TUC32" s="239"/>
      <c r="TUD32" s="239"/>
      <c r="TUE32" s="239"/>
      <c r="TUF32" s="239"/>
      <c r="TUG32" s="239"/>
      <c r="TUH32" s="239"/>
      <c r="TUI32" s="239"/>
      <c r="TUJ32" s="239"/>
      <c r="TUK32" s="239"/>
      <c r="TUL32" s="239"/>
      <c r="TUM32" s="239"/>
      <c r="TUN32" s="239"/>
      <c r="TUO32" s="239"/>
      <c r="TUP32" s="239"/>
      <c r="TUQ32" s="239"/>
      <c r="TUR32" s="239"/>
      <c r="TUS32" s="239"/>
      <c r="TUT32" s="239"/>
      <c r="TUU32" s="239"/>
      <c r="TUV32" s="239"/>
      <c r="TUW32" s="239"/>
      <c r="TUX32" s="239"/>
      <c r="TUY32" s="239"/>
      <c r="TUZ32" s="239"/>
      <c r="TVA32" s="239"/>
      <c r="TVB32" s="239"/>
      <c r="TVC32" s="239"/>
      <c r="TVD32" s="239"/>
      <c r="TVE32" s="239"/>
      <c r="TVF32" s="239"/>
      <c r="TVG32" s="239"/>
      <c r="TVH32" s="239"/>
      <c r="TVI32" s="239"/>
      <c r="TVJ32" s="239"/>
      <c r="TVK32" s="239"/>
      <c r="TVL32" s="239"/>
      <c r="TVM32" s="239"/>
      <c r="TVN32" s="239"/>
      <c r="TVO32" s="239"/>
      <c r="TVP32" s="239"/>
      <c r="TVQ32" s="239"/>
      <c r="TVR32" s="239"/>
      <c r="TVS32" s="239"/>
      <c r="TVT32" s="239"/>
      <c r="TVU32" s="239"/>
      <c r="TVV32" s="239"/>
      <c r="TVW32" s="239"/>
      <c r="TVX32" s="239"/>
      <c r="TVY32" s="239"/>
      <c r="TVZ32" s="239"/>
      <c r="TWA32" s="239"/>
      <c r="TWB32" s="239"/>
      <c r="TWC32" s="239"/>
      <c r="TWD32" s="239"/>
      <c r="TWE32" s="239"/>
      <c r="TWF32" s="239"/>
      <c r="TWG32" s="239"/>
      <c r="TWH32" s="239"/>
      <c r="TWI32" s="239"/>
      <c r="TWJ32" s="239"/>
      <c r="TWK32" s="239"/>
      <c r="TWL32" s="239"/>
      <c r="TWM32" s="239"/>
      <c r="TWN32" s="239"/>
      <c r="TWO32" s="239"/>
      <c r="TWP32" s="239"/>
      <c r="TWQ32" s="239"/>
      <c r="TWR32" s="239"/>
      <c r="TWS32" s="239"/>
      <c r="TWT32" s="239"/>
      <c r="TWU32" s="239"/>
      <c r="TWV32" s="239"/>
      <c r="TWW32" s="239"/>
      <c r="TWX32" s="239"/>
      <c r="TWY32" s="239"/>
      <c r="TWZ32" s="239"/>
      <c r="TXA32" s="239"/>
      <c r="TXB32" s="239"/>
      <c r="TXC32" s="239"/>
      <c r="TXD32" s="239"/>
      <c r="TXE32" s="239"/>
      <c r="TXF32" s="239"/>
      <c r="TXG32" s="239"/>
      <c r="TXH32" s="239"/>
      <c r="TXI32" s="239"/>
      <c r="TXJ32" s="239"/>
      <c r="TXK32" s="239"/>
      <c r="TXL32" s="239"/>
      <c r="TXM32" s="239"/>
      <c r="TXN32" s="239"/>
      <c r="TXO32" s="239"/>
      <c r="TXP32" s="239"/>
      <c r="TXQ32" s="239"/>
      <c r="TXR32" s="239"/>
      <c r="TXS32" s="239"/>
      <c r="TXT32" s="239"/>
      <c r="TXU32" s="239"/>
      <c r="TXV32" s="239"/>
      <c r="TXW32" s="239"/>
      <c r="TXX32" s="239"/>
      <c r="TXY32" s="239"/>
      <c r="TXZ32" s="239"/>
      <c r="TYA32" s="239"/>
      <c r="TYB32" s="239"/>
      <c r="TYC32" s="239"/>
      <c r="TYD32" s="239"/>
      <c r="TYE32" s="239"/>
      <c r="TYF32" s="239"/>
      <c r="TYG32" s="239"/>
      <c r="TYH32" s="239"/>
      <c r="TYI32" s="239"/>
      <c r="TYJ32" s="239"/>
      <c r="TYK32" s="239"/>
      <c r="TYL32" s="239"/>
      <c r="TYM32" s="239"/>
      <c r="TYN32" s="239"/>
      <c r="TYO32" s="239"/>
      <c r="TYP32" s="239"/>
      <c r="TYQ32" s="239"/>
      <c r="TYR32" s="239"/>
      <c r="TYS32" s="239"/>
      <c r="TYT32" s="239"/>
      <c r="TYU32" s="239"/>
      <c r="TYV32" s="239"/>
      <c r="TYW32" s="239"/>
      <c r="TYX32" s="239"/>
      <c r="TYY32" s="239"/>
      <c r="TYZ32" s="239"/>
      <c r="TZA32" s="239"/>
      <c r="TZB32" s="239"/>
      <c r="TZC32" s="239"/>
      <c r="TZD32" s="239"/>
      <c r="TZE32" s="239"/>
      <c r="TZF32" s="239"/>
      <c r="TZG32" s="239"/>
      <c r="TZH32" s="239"/>
      <c r="TZI32" s="239"/>
      <c r="TZJ32" s="239"/>
      <c r="TZK32" s="239"/>
      <c r="TZL32" s="239"/>
      <c r="TZM32" s="239"/>
      <c r="TZN32" s="239"/>
      <c r="TZO32" s="239"/>
      <c r="TZP32" s="239"/>
      <c r="TZQ32" s="239"/>
      <c r="TZR32" s="239"/>
      <c r="TZS32" s="239"/>
      <c r="TZT32" s="239"/>
      <c r="TZU32" s="239"/>
      <c r="TZV32" s="239"/>
      <c r="TZW32" s="239"/>
      <c r="TZX32" s="239"/>
      <c r="TZY32" s="239"/>
      <c r="TZZ32" s="239"/>
      <c r="UAA32" s="239"/>
      <c r="UAB32" s="239"/>
      <c r="UAC32" s="239"/>
      <c r="UAD32" s="239"/>
      <c r="UAE32" s="239"/>
      <c r="UAF32" s="239"/>
      <c r="UAG32" s="239"/>
      <c r="UAH32" s="239"/>
      <c r="UAI32" s="239"/>
      <c r="UAJ32" s="239"/>
      <c r="UAK32" s="239"/>
      <c r="UAL32" s="239"/>
      <c r="UAM32" s="239"/>
      <c r="UAN32" s="239"/>
      <c r="UAO32" s="239"/>
      <c r="UAP32" s="239"/>
      <c r="UAQ32" s="239"/>
      <c r="UAR32" s="239"/>
      <c r="UAS32" s="239"/>
      <c r="UAT32" s="239"/>
      <c r="UAU32" s="239"/>
      <c r="UAV32" s="239"/>
      <c r="UAW32" s="239"/>
      <c r="UAX32" s="239"/>
      <c r="UAY32" s="239"/>
      <c r="UAZ32" s="239"/>
      <c r="UBA32" s="239"/>
      <c r="UBB32" s="239"/>
      <c r="UBC32" s="239"/>
      <c r="UBD32" s="239"/>
      <c r="UBE32" s="239"/>
      <c r="UBF32" s="239"/>
      <c r="UBG32" s="239"/>
      <c r="UBH32" s="239"/>
      <c r="UBI32" s="239"/>
      <c r="UBJ32" s="239"/>
      <c r="UBK32" s="239"/>
      <c r="UBL32" s="239"/>
      <c r="UBM32" s="239"/>
      <c r="UBN32" s="239"/>
      <c r="UBO32" s="239"/>
      <c r="UBP32" s="239"/>
      <c r="UBQ32" s="239"/>
      <c r="UBR32" s="239"/>
      <c r="UBS32" s="239"/>
      <c r="UBT32" s="239"/>
      <c r="UBU32" s="239"/>
      <c r="UBV32" s="239"/>
      <c r="UBW32" s="239"/>
      <c r="UBX32" s="239"/>
      <c r="UBY32" s="239"/>
      <c r="UBZ32" s="239"/>
      <c r="UCA32" s="239"/>
      <c r="UCB32" s="239"/>
      <c r="UCC32" s="239"/>
      <c r="UCD32" s="239"/>
      <c r="UCE32" s="239"/>
      <c r="UCF32" s="239"/>
      <c r="UCG32" s="239"/>
      <c r="UCH32" s="239"/>
      <c r="UCI32" s="239"/>
      <c r="UCJ32" s="239"/>
      <c r="UCK32" s="239"/>
      <c r="UCL32" s="239"/>
      <c r="UCM32" s="239"/>
      <c r="UCN32" s="239"/>
      <c r="UCO32" s="239"/>
      <c r="UCP32" s="239"/>
      <c r="UCQ32" s="239"/>
      <c r="UCR32" s="239"/>
      <c r="UCS32" s="239"/>
      <c r="UCT32" s="239"/>
      <c r="UCU32" s="239"/>
      <c r="UCV32" s="239"/>
      <c r="UCW32" s="239"/>
      <c r="UCX32" s="239"/>
      <c r="UCY32" s="239"/>
      <c r="UCZ32" s="239"/>
      <c r="UDA32" s="239"/>
      <c r="UDB32" s="239"/>
      <c r="UDC32" s="239"/>
      <c r="UDD32" s="239"/>
      <c r="UDE32" s="239"/>
      <c r="UDF32" s="239"/>
      <c r="UDG32" s="239"/>
      <c r="UDH32" s="239"/>
      <c r="UDI32" s="239"/>
      <c r="UDJ32" s="239"/>
      <c r="UDK32" s="239"/>
      <c r="UDL32" s="239"/>
      <c r="UDM32" s="239"/>
      <c r="UDN32" s="239"/>
      <c r="UDQ32" s="239"/>
      <c r="UDR32" s="239"/>
      <c r="UDS32" s="239"/>
      <c r="UDT32" s="239"/>
      <c r="UDU32" s="239"/>
      <c r="UDV32" s="239"/>
      <c r="UDW32" s="239"/>
      <c r="UDX32" s="239"/>
      <c r="UDY32" s="239"/>
      <c r="UDZ32" s="239"/>
      <c r="UEA32" s="239"/>
      <c r="UEB32" s="239"/>
      <c r="UEC32" s="239"/>
      <c r="UED32" s="239"/>
      <c r="UEE32" s="239"/>
      <c r="UEF32" s="239"/>
      <c r="UEG32" s="239"/>
      <c r="UEH32" s="239"/>
      <c r="UEI32" s="239"/>
      <c r="UEJ32" s="239"/>
      <c r="UEK32" s="239"/>
      <c r="UEL32" s="239"/>
      <c r="UEM32" s="239"/>
      <c r="UEN32" s="239"/>
      <c r="UEO32" s="239"/>
      <c r="UEP32" s="239"/>
      <c r="UEQ32" s="239"/>
      <c r="UER32" s="239"/>
      <c r="UES32" s="239"/>
      <c r="UET32" s="239"/>
      <c r="UEU32" s="239"/>
      <c r="UEV32" s="239"/>
      <c r="UEW32" s="239"/>
      <c r="UEX32" s="239"/>
      <c r="UEY32" s="239"/>
      <c r="UEZ32" s="239"/>
      <c r="UFA32" s="239"/>
      <c r="UFB32" s="239"/>
      <c r="UFC32" s="239"/>
      <c r="UFD32" s="239"/>
      <c r="UFE32" s="239"/>
      <c r="UFF32" s="239"/>
      <c r="UFG32" s="239"/>
      <c r="UFH32" s="239"/>
      <c r="UFI32" s="239"/>
      <c r="UFJ32" s="239"/>
      <c r="UFK32" s="239"/>
      <c r="UFL32" s="239"/>
      <c r="UFM32" s="239"/>
      <c r="UFN32" s="239"/>
      <c r="UFO32" s="239"/>
      <c r="UFP32" s="239"/>
      <c r="UFQ32" s="239"/>
      <c r="UFR32" s="239"/>
      <c r="UFS32" s="239"/>
      <c r="UFT32" s="239"/>
      <c r="UFU32" s="239"/>
      <c r="UFV32" s="239"/>
      <c r="UFW32" s="239"/>
      <c r="UFX32" s="239"/>
      <c r="UFY32" s="239"/>
      <c r="UFZ32" s="239"/>
      <c r="UGA32" s="239"/>
      <c r="UGB32" s="239"/>
      <c r="UGC32" s="239"/>
      <c r="UGD32" s="239"/>
      <c r="UGE32" s="239"/>
      <c r="UGF32" s="239"/>
      <c r="UGG32" s="239"/>
      <c r="UGH32" s="239"/>
      <c r="UGI32" s="239"/>
      <c r="UGJ32" s="239"/>
      <c r="UGK32" s="239"/>
      <c r="UGL32" s="239"/>
      <c r="UGM32" s="239"/>
      <c r="UGN32" s="239"/>
      <c r="UGO32" s="239"/>
      <c r="UGP32" s="239"/>
      <c r="UGQ32" s="239"/>
      <c r="UGR32" s="239"/>
      <c r="UGS32" s="239"/>
      <c r="UGT32" s="239"/>
      <c r="UGU32" s="239"/>
      <c r="UGV32" s="239"/>
      <c r="UGW32" s="239"/>
      <c r="UGX32" s="239"/>
      <c r="UGY32" s="239"/>
      <c r="UGZ32" s="239"/>
      <c r="UHA32" s="239"/>
      <c r="UHB32" s="239"/>
      <c r="UHC32" s="239"/>
      <c r="UHD32" s="239"/>
      <c r="UHE32" s="239"/>
      <c r="UHF32" s="239"/>
      <c r="UHG32" s="239"/>
      <c r="UHH32" s="239"/>
      <c r="UHI32" s="239"/>
      <c r="UHJ32" s="239"/>
      <c r="UHK32" s="239"/>
      <c r="UHL32" s="239"/>
      <c r="UHM32" s="239"/>
      <c r="UHN32" s="239"/>
      <c r="UHO32" s="239"/>
      <c r="UHP32" s="239"/>
      <c r="UHQ32" s="239"/>
      <c r="UHR32" s="239"/>
      <c r="UHS32" s="239"/>
      <c r="UHT32" s="239"/>
      <c r="UHU32" s="239"/>
      <c r="UHV32" s="239"/>
      <c r="UHW32" s="239"/>
      <c r="UHX32" s="239"/>
      <c r="UHY32" s="239"/>
      <c r="UHZ32" s="239"/>
      <c r="UIA32" s="239"/>
      <c r="UIB32" s="239"/>
      <c r="UIC32" s="239"/>
      <c r="UID32" s="239"/>
      <c r="UIE32" s="239"/>
      <c r="UIF32" s="239"/>
      <c r="UIG32" s="239"/>
      <c r="UIH32" s="239"/>
      <c r="UII32" s="239"/>
      <c r="UIJ32" s="239"/>
      <c r="UIK32" s="239"/>
      <c r="UIL32" s="239"/>
      <c r="UIM32" s="239"/>
      <c r="UIN32" s="239"/>
      <c r="UIO32" s="239"/>
      <c r="UIP32" s="239"/>
      <c r="UIQ32" s="239"/>
      <c r="UIR32" s="239"/>
      <c r="UIS32" s="239"/>
      <c r="UIT32" s="239"/>
      <c r="UIU32" s="239"/>
      <c r="UIV32" s="239"/>
      <c r="UIW32" s="239"/>
      <c r="UIX32" s="239"/>
      <c r="UIY32" s="239"/>
      <c r="UIZ32" s="239"/>
      <c r="UJA32" s="239"/>
      <c r="UJB32" s="239"/>
      <c r="UJC32" s="239"/>
      <c r="UJD32" s="239"/>
      <c r="UJE32" s="239"/>
      <c r="UJF32" s="239"/>
      <c r="UJG32" s="239"/>
      <c r="UJH32" s="239"/>
      <c r="UJI32" s="239"/>
      <c r="UJJ32" s="239"/>
      <c r="UJK32" s="239"/>
      <c r="UJL32" s="239"/>
      <c r="UJM32" s="239"/>
      <c r="UJN32" s="239"/>
      <c r="UJO32" s="239"/>
      <c r="UJP32" s="239"/>
      <c r="UJQ32" s="239"/>
      <c r="UJR32" s="239"/>
      <c r="UJS32" s="239"/>
      <c r="UJT32" s="239"/>
      <c r="UJU32" s="239"/>
      <c r="UJV32" s="239"/>
      <c r="UJW32" s="239"/>
      <c r="UJX32" s="239"/>
      <c r="UJY32" s="239"/>
      <c r="UJZ32" s="239"/>
      <c r="UKA32" s="239"/>
      <c r="UKB32" s="239"/>
      <c r="UKC32" s="239"/>
      <c r="UKD32" s="239"/>
      <c r="UKE32" s="239"/>
      <c r="UKF32" s="239"/>
      <c r="UKG32" s="239"/>
      <c r="UKH32" s="239"/>
      <c r="UKI32" s="239"/>
      <c r="UKJ32" s="239"/>
      <c r="UKK32" s="239"/>
      <c r="UKL32" s="239"/>
      <c r="UKM32" s="239"/>
      <c r="UKN32" s="239"/>
      <c r="UKO32" s="239"/>
      <c r="UKP32" s="239"/>
      <c r="UKQ32" s="239"/>
      <c r="UKR32" s="239"/>
      <c r="UKS32" s="239"/>
      <c r="UKT32" s="239"/>
      <c r="UKU32" s="239"/>
      <c r="UKV32" s="239"/>
      <c r="UKW32" s="239"/>
      <c r="UKX32" s="239"/>
      <c r="UKY32" s="239"/>
      <c r="UKZ32" s="239"/>
      <c r="ULA32" s="239"/>
      <c r="ULB32" s="239"/>
      <c r="ULC32" s="239"/>
      <c r="ULD32" s="239"/>
      <c r="ULE32" s="239"/>
      <c r="ULF32" s="239"/>
      <c r="ULG32" s="239"/>
      <c r="ULH32" s="239"/>
      <c r="ULI32" s="239"/>
      <c r="ULJ32" s="239"/>
      <c r="ULK32" s="239"/>
      <c r="ULL32" s="239"/>
      <c r="ULM32" s="239"/>
      <c r="ULN32" s="239"/>
      <c r="ULO32" s="239"/>
      <c r="ULP32" s="239"/>
      <c r="ULQ32" s="239"/>
      <c r="ULR32" s="239"/>
      <c r="ULS32" s="239"/>
      <c r="ULT32" s="239"/>
      <c r="ULU32" s="239"/>
      <c r="ULV32" s="239"/>
      <c r="ULW32" s="239"/>
      <c r="ULX32" s="239"/>
      <c r="ULY32" s="239"/>
      <c r="ULZ32" s="239"/>
      <c r="UMA32" s="239"/>
      <c r="UMB32" s="239"/>
      <c r="UMC32" s="239"/>
      <c r="UMD32" s="239"/>
      <c r="UME32" s="239"/>
      <c r="UMF32" s="239"/>
      <c r="UMG32" s="239"/>
      <c r="UMH32" s="239"/>
      <c r="UMI32" s="239"/>
      <c r="UMJ32" s="239"/>
      <c r="UMK32" s="239"/>
      <c r="UML32" s="239"/>
      <c r="UMM32" s="239"/>
      <c r="UMN32" s="239"/>
      <c r="UMO32" s="239"/>
      <c r="UMP32" s="239"/>
      <c r="UMQ32" s="239"/>
      <c r="UMR32" s="239"/>
      <c r="UMS32" s="239"/>
      <c r="UMT32" s="239"/>
      <c r="UMU32" s="239"/>
      <c r="UMV32" s="239"/>
      <c r="UMW32" s="239"/>
      <c r="UMX32" s="239"/>
      <c r="UMY32" s="239"/>
      <c r="UMZ32" s="239"/>
      <c r="UNA32" s="239"/>
      <c r="UNB32" s="239"/>
      <c r="UNC32" s="239"/>
      <c r="UND32" s="239"/>
      <c r="UNE32" s="239"/>
      <c r="UNF32" s="239"/>
      <c r="UNG32" s="239"/>
      <c r="UNH32" s="239"/>
      <c r="UNI32" s="239"/>
      <c r="UNJ32" s="239"/>
      <c r="UNK32" s="239"/>
      <c r="UNL32" s="239"/>
      <c r="UNM32" s="239"/>
      <c r="UNN32" s="239"/>
      <c r="UNO32" s="239"/>
      <c r="UNP32" s="239"/>
      <c r="UNQ32" s="239"/>
      <c r="UNR32" s="239"/>
      <c r="UNS32" s="239"/>
      <c r="UNT32" s="239"/>
      <c r="UNU32" s="239"/>
      <c r="UNV32" s="239"/>
      <c r="UNW32" s="239"/>
      <c r="UNX32" s="239"/>
      <c r="UNY32" s="239"/>
      <c r="UNZ32" s="239"/>
      <c r="UOA32" s="239"/>
      <c r="UOB32" s="239"/>
      <c r="UOC32" s="239"/>
      <c r="UOD32" s="239"/>
      <c r="UOE32" s="239"/>
      <c r="UOF32" s="239"/>
      <c r="UOG32" s="239"/>
      <c r="UOH32" s="239"/>
      <c r="UOI32" s="239"/>
      <c r="UOJ32" s="239"/>
      <c r="UOK32" s="239"/>
      <c r="UOL32" s="239"/>
      <c r="UOM32" s="239"/>
      <c r="UON32" s="239"/>
      <c r="UOO32" s="239"/>
      <c r="UOP32" s="239"/>
      <c r="UOQ32" s="239"/>
      <c r="UOR32" s="239"/>
      <c r="UOS32" s="239"/>
      <c r="UOT32" s="239"/>
      <c r="UOU32" s="239"/>
      <c r="UOV32" s="239"/>
      <c r="UOW32" s="239"/>
      <c r="UOX32" s="239"/>
      <c r="UOY32" s="239"/>
      <c r="UOZ32" s="239"/>
      <c r="UPA32" s="239"/>
      <c r="UPB32" s="239"/>
      <c r="UPC32" s="239"/>
      <c r="UPD32" s="239"/>
      <c r="UPE32" s="239"/>
      <c r="UPF32" s="239"/>
      <c r="UPG32" s="239"/>
      <c r="UPH32" s="239"/>
      <c r="UPI32" s="239"/>
      <c r="UPJ32" s="239"/>
      <c r="UPK32" s="239"/>
      <c r="UPL32" s="239"/>
      <c r="UPM32" s="239"/>
      <c r="UPN32" s="239"/>
      <c r="UPO32" s="239"/>
      <c r="UPP32" s="239"/>
      <c r="UPQ32" s="239"/>
      <c r="UPR32" s="239"/>
      <c r="UPS32" s="239"/>
      <c r="UPT32" s="239"/>
      <c r="UPU32" s="239"/>
      <c r="UPV32" s="239"/>
      <c r="UPW32" s="239"/>
      <c r="UPX32" s="239"/>
      <c r="UPY32" s="239"/>
      <c r="UPZ32" s="239"/>
      <c r="UQA32" s="239"/>
      <c r="UQB32" s="239"/>
      <c r="UQC32" s="239"/>
      <c r="UQD32" s="239"/>
      <c r="UQE32" s="239"/>
      <c r="UQF32" s="239"/>
      <c r="UQG32" s="239"/>
      <c r="UQH32" s="239"/>
      <c r="UQI32" s="239"/>
      <c r="UQJ32" s="239"/>
      <c r="UQK32" s="239"/>
      <c r="UQL32" s="239"/>
      <c r="UQM32" s="239"/>
      <c r="UQN32" s="239"/>
      <c r="UQO32" s="239"/>
      <c r="UQP32" s="239"/>
      <c r="UQQ32" s="239"/>
      <c r="UQR32" s="239"/>
      <c r="UQS32" s="239"/>
      <c r="UQT32" s="239"/>
      <c r="UQU32" s="239"/>
      <c r="UQV32" s="239"/>
      <c r="UQW32" s="239"/>
      <c r="UQX32" s="239"/>
      <c r="UQY32" s="239"/>
      <c r="UQZ32" s="239"/>
      <c r="URA32" s="239"/>
      <c r="URB32" s="239"/>
      <c r="URC32" s="239"/>
      <c r="URD32" s="239"/>
      <c r="URE32" s="239"/>
      <c r="URF32" s="239"/>
      <c r="URG32" s="239"/>
      <c r="URH32" s="239"/>
      <c r="URI32" s="239"/>
      <c r="URJ32" s="239"/>
      <c r="URK32" s="239"/>
      <c r="URL32" s="239"/>
      <c r="URM32" s="239"/>
      <c r="URN32" s="239"/>
      <c r="URO32" s="239"/>
      <c r="URP32" s="239"/>
      <c r="URQ32" s="239"/>
      <c r="URR32" s="239"/>
      <c r="URS32" s="239"/>
      <c r="URT32" s="239"/>
      <c r="URU32" s="239"/>
      <c r="URV32" s="239"/>
      <c r="URW32" s="239"/>
      <c r="URX32" s="239"/>
      <c r="URY32" s="239"/>
      <c r="URZ32" s="239"/>
      <c r="USA32" s="239"/>
      <c r="USB32" s="239"/>
      <c r="USC32" s="239"/>
      <c r="USD32" s="239"/>
      <c r="USE32" s="239"/>
      <c r="USF32" s="239"/>
      <c r="USG32" s="239"/>
      <c r="USH32" s="239"/>
      <c r="USI32" s="239"/>
      <c r="USJ32" s="239"/>
      <c r="USK32" s="239"/>
      <c r="USL32" s="239"/>
      <c r="USM32" s="239"/>
      <c r="USN32" s="239"/>
      <c r="USO32" s="239"/>
      <c r="USP32" s="239"/>
      <c r="USQ32" s="239"/>
      <c r="USR32" s="239"/>
      <c r="USS32" s="239"/>
      <c r="UST32" s="239"/>
      <c r="USU32" s="239"/>
      <c r="USV32" s="239"/>
      <c r="USW32" s="239"/>
      <c r="USX32" s="239"/>
      <c r="USY32" s="239"/>
      <c r="USZ32" s="239"/>
      <c r="UTA32" s="239"/>
      <c r="UTB32" s="239"/>
      <c r="UTC32" s="239"/>
      <c r="UTD32" s="239"/>
      <c r="UTE32" s="239"/>
      <c r="UTF32" s="239"/>
      <c r="UTG32" s="239"/>
      <c r="UTH32" s="239"/>
      <c r="UTI32" s="239"/>
      <c r="UTJ32" s="239"/>
      <c r="UTK32" s="239"/>
      <c r="UTL32" s="239"/>
      <c r="UTM32" s="239"/>
      <c r="UTN32" s="239"/>
      <c r="UTO32" s="239"/>
      <c r="UTP32" s="239"/>
      <c r="UTQ32" s="239"/>
      <c r="UTR32" s="239"/>
      <c r="UTS32" s="239"/>
      <c r="UTT32" s="239"/>
      <c r="UTU32" s="239"/>
      <c r="UTV32" s="239"/>
      <c r="UTW32" s="239"/>
      <c r="UTX32" s="239"/>
      <c r="UTY32" s="239"/>
      <c r="UTZ32" s="239"/>
      <c r="UUA32" s="239"/>
      <c r="UUB32" s="239"/>
      <c r="UUC32" s="239"/>
      <c r="UUD32" s="239"/>
      <c r="UUE32" s="239"/>
      <c r="UUF32" s="239"/>
      <c r="UUG32" s="239"/>
      <c r="UUH32" s="239"/>
      <c r="UUI32" s="239"/>
      <c r="UUJ32" s="239"/>
      <c r="UUK32" s="239"/>
      <c r="UUL32" s="239"/>
      <c r="UUM32" s="239"/>
      <c r="UUN32" s="239"/>
      <c r="UUO32" s="239"/>
      <c r="UUP32" s="239"/>
      <c r="UUQ32" s="239"/>
      <c r="UUR32" s="239"/>
      <c r="UUS32" s="239"/>
      <c r="UUT32" s="239"/>
      <c r="UUU32" s="239"/>
      <c r="UUV32" s="239"/>
      <c r="UUW32" s="239"/>
      <c r="UUX32" s="239"/>
      <c r="UUY32" s="239"/>
      <c r="UUZ32" s="239"/>
      <c r="UVA32" s="239"/>
      <c r="UVB32" s="239"/>
      <c r="UVC32" s="239"/>
      <c r="UVD32" s="239"/>
      <c r="UVE32" s="239"/>
      <c r="UVF32" s="239"/>
      <c r="UVG32" s="239"/>
      <c r="UVH32" s="239"/>
      <c r="UVI32" s="239"/>
      <c r="UVJ32" s="239"/>
      <c r="UVK32" s="239"/>
      <c r="UVL32" s="239"/>
      <c r="UVM32" s="239"/>
      <c r="UVN32" s="239"/>
      <c r="UVO32" s="239"/>
      <c r="UVP32" s="239"/>
      <c r="UVQ32" s="239"/>
      <c r="UVR32" s="239"/>
      <c r="UVS32" s="239"/>
      <c r="UVT32" s="239"/>
      <c r="UVU32" s="239"/>
      <c r="UVV32" s="239"/>
      <c r="UVW32" s="239"/>
      <c r="UVX32" s="239"/>
      <c r="UVY32" s="239"/>
      <c r="UVZ32" s="239"/>
      <c r="UWA32" s="239"/>
      <c r="UWB32" s="239"/>
      <c r="UWC32" s="239"/>
      <c r="UWD32" s="239"/>
      <c r="UWE32" s="239"/>
      <c r="UWF32" s="239"/>
      <c r="UWG32" s="239"/>
      <c r="UWH32" s="239"/>
      <c r="UWI32" s="239"/>
      <c r="UWJ32" s="239"/>
      <c r="UWK32" s="239"/>
      <c r="UWL32" s="239"/>
      <c r="UWM32" s="239"/>
      <c r="UWN32" s="239"/>
      <c r="UWO32" s="239"/>
      <c r="UWP32" s="239"/>
      <c r="UWS32" s="239"/>
      <c r="UWT32" s="239"/>
      <c r="UWU32" s="239"/>
      <c r="UWV32" s="239"/>
      <c r="UWW32" s="239"/>
      <c r="UWX32" s="239"/>
      <c r="UWY32" s="239"/>
      <c r="UWZ32" s="239"/>
      <c r="UXA32" s="239"/>
      <c r="UXB32" s="239"/>
      <c r="UXC32" s="239"/>
      <c r="UXD32" s="239"/>
      <c r="UXE32" s="239"/>
      <c r="UXF32" s="239"/>
      <c r="UXG32" s="239"/>
      <c r="UXH32" s="239"/>
      <c r="UXI32" s="239"/>
      <c r="UXJ32" s="239"/>
      <c r="UXK32" s="239"/>
      <c r="UXL32" s="239"/>
      <c r="UXM32" s="239"/>
      <c r="UXN32" s="239"/>
      <c r="UXO32" s="239"/>
      <c r="UXP32" s="239"/>
      <c r="UXQ32" s="239"/>
      <c r="UXR32" s="239"/>
      <c r="UXS32" s="239"/>
      <c r="UXT32" s="239"/>
      <c r="UXU32" s="239"/>
      <c r="UXV32" s="239"/>
      <c r="UXW32" s="239"/>
      <c r="UXX32" s="239"/>
      <c r="UXY32" s="239"/>
      <c r="UXZ32" s="239"/>
      <c r="UYA32" s="239"/>
      <c r="UYB32" s="239"/>
      <c r="UYC32" s="239"/>
      <c r="UYD32" s="239"/>
      <c r="UYE32" s="239"/>
      <c r="UYF32" s="239"/>
      <c r="UYG32" s="239"/>
      <c r="UYH32" s="239"/>
      <c r="UYI32" s="239"/>
      <c r="UYJ32" s="239"/>
      <c r="UYK32" s="239"/>
      <c r="UYL32" s="239"/>
      <c r="UYM32" s="239"/>
      <c r="UYN32" s="239"/>
      <c r="UYO32" s="239"/>
      <c r="UYP32" s="239"/>
      <c r="UYQ32" s="239"/>
      <c r="UYR32" s="239"/>
      <c r="UYS32" s="239"/>
      <c r="UYT32" s="239"/>
      <c r="UYU32" s="239"/>
      <c r="UYV32" s="239"/>
      <c r="UYW32" s="239"/>
      <c r="UYX32" s="239"/>
      <c r="UYY32" s="239"/>
      <c r="UYZ32" s="239"/>
      <c r="UZA32" s="239"/>
      <c r="UZB32" s="239"/>
      <c r="UZC32" s="239"/>
      <c r="UZD32" s="239"/>
      <c r="UZE32" s="239"/>
      <c r="UZF32" s="239"/>
      <c r="UZG32" s="239"/>
      <c r="UZH32" s="239"/>
      <c r="UZI32" s="239"/>
      <c r="UZJ32" s="239"/>
      <c r="UZK32" s="239"/>
      <c r="UZL32" s="239"/>
      <c r="UZM32" s="239"/>
      <c r="UZN32" s="239"/>
      <c r="UZO32" s="239"/>
      <c r="UZP32" s="239"/>
      <c r="UZQ32" s="239"/>
      <c r="UZR32" s="239"/>
      <c r="UZS32" s="239"/>
      <c r="UZT32" s="239"/>
      <c r="UZU32" s="239"/>
      <c r="UZV32" s="239"/>
      <c r="UZW32" s="239"/>
      <c r="UZX32" s="239"/>
      <c r="UZY32" s="239"/>
      <c r="UZZ32" s="239"/>
      <c r="VAA32" s="239"/>
      <c r="VAB32" s="239"/>
      <c r="VAC32" s="239"/>
      <c r="VAD32" s="239"/>
      <c r="VAE32" s="239"/>
      <c r="VAF32" s="239"/>
      <c r="VAG32" s="239"/>
      <c r="VAH32" s="239"/>
      <c r="VAI32" s="239"/>
      <c r="VAJ32" s="239"/>
      <c r="VAK32" s="239"/>
      <c r="VAL32" s="239"/>
      <c r="VAM32" s="239"/>
      <c r="VAN32" s="239"/>
      <c r="VAO32" s="239"/>
      <c r="VAP32" s="239"/>
      <c r="VAQ32" s="239"/>
      <c r="VAR32" s="239"/>
      <c r="VAS32" s="239"/>
      <c r="VAT32" s="239"/>
      <c r="VAU32" s="239"/>
      <c r="VAV32" s="239"/>
      <c r="VAW32" s="239"/>
      <c r="VAX32" s="239"/>
      <c r="VAY32" s="239"/>
      <c r="VAZ32" s="239"/>
      <c r="VBA32" s="239"/>
      <c r="VBB32" s="239"/>
      <c r="VBC32" s="239"/>
      <c r="VBD32" s="239"/>
      <c r="VBE32" s="239"/>
      <c r="VBF32" s="239"/>
      <c r="VBG32" s="239"/>
      <c r="VBH32" s="239"/>
      <c r="VBI32" s="239"/>
      <c r="VBJ32" s="239"/>
      <c r="VBK32" s="239"/>
      <c r="VBL32" s="239"/>
      <c r="VBM32" s="239"/>
      <c r="VBN32" s="239"/>
      <c r="VBO32" s="239"/>
      <c r="VBP32" s="239"/>
      <c r="VBQ32" s="239"/>
      <c r="VBR32" s="239"/>
      <c r="VBS32" s="239"/>
      <c r="VBT32" s="239"/>
      <c r="VBU32" s="239"/>
      <c r="VBV32" s="239"/>
      <c r="VBW32" s="239"/>
      <c r="VBX32" s="239"/>
      <c r="VBY32" s="239"/>
      <c r="VBZ32" s="239"/>
      <c r="VCA32" s="239"/>
      <c r="VCB32" s="239"/>
      <c r="VCC32" s="239"/>
      <c r="VCD32" s="239"/>
      <c r="VCE32" s="239"/>
      <c r="VCF32" s="239"/>
      <c r="VCG32" s="239"/>
      <c r="VCH32" s="239"/>
      <c r="VCI32" s="239"/>
      <c r="VCJ32" s="239"/>
      <c r="VCK32" s="239"/>
      <c r="VCL32" s="239"/>
      <c r="VCM32" s="239"/>
      <c r="VCN32" s="239"/>
      <c r="VCO32" s="239"/>
      <c r="VCP32" s="239"/>
      <c r="VCQ32" s="239"/>
      <c r="VCR32" s="239"/>
      <c r="VCS32" s="239"/>
      <c r="VCT32" s="239"/>
      <c r="VCU32" s="239"/>
      <c r="VCV32" s="239"/>
      <c r="VCW32" s="239"/>
      <c r="VCX32" s="239"/>
      <c r="VCY32" s="239"/>
      <c r="VCZ32" s="239"/>
      <c r="VDA32" s="239"/>
      <c r="VDB32" s="239"/>
      <c r="VDC32" s="239"/>
      <c r="VDD32" s="239"/>
      <c r="VDE32" s="239"/>
      <c r="VDF32" s="239"/>
      <c r="VDG32" s="239"/>
      <c r="VDH32" s="239"/>
      <c r="VDI32" s="239"/>
      <c r="VDJ32" s="239"/>
      <c r="VDK32" s="239"/>
      <c r="VDL32" s="239"/>
      <c r="VDM32" s="239"/>
      <c r="VDN32" s="239"/>
      <c r="VDO32" s="239"/>
      <c r="VDP32" s="239"/>
      <c r="VDQ32" s="239"/>
      <c r="VDR32" s="239"/>
      <c r="VDS32" s="239"/>
      <c r="VDT32" s="239"/>
      <c r="VDU32" s="239"/>
      <c r="VDV32" s="239"/>
      <c r="VDW32" s="239"/>
      <c r="VDX32" s="239"/>
      <c r="VDY32" s="239"/>
      <c r="VDZ32" s="239"/>
      <c r="VEA32" s="239"/>
      <c r="VEB32" s="239"/>
      <c r="VEC32" s="239"/>
      <c r="VED32" s="239"/>
      <c r="VEE32" s="239"/>
      <c r="VEF32" s="239"/>
      <c r="VEG32" s="239"/>
      <c r="VEH32" s="239"/>
      <c r="VEI32" s="239"/>
      <c r="VEJ32" s="239"/>
      <c r="VEK32" s="239"/>
      <c r="VEL32" s="239"/>
      <c r="VEM32" s="239"/>
      <c r="VEN32" s="239"/>
      <c r="VEO32" s="239"/>
      <c r="VEP32" s="239"/>
      <c r="VEQ32" s="239"/>
      <c r="VER32" s="239"/>
      <c r="VES32" s="239"/>
      <c r="VET32" s="239"/>
      <c r="VEU32" s="239"/>
      <c r="VEV32" s="239"/>
      <c r="VEW32" s="239"/>
      <c r="VEX32" s="239"/>
      <c r="VEY32" s="239"/>
      <c r="VEZ32" s="239"/>
      <c r="VFA32" s="239"/>
      <c r="VFB32" s="239"/>
      <c r="VFC32" s="239"/>
      <c r="VFD32" s="239"/>
      <c r="VFE32" s="239"/>
      <c r="VFF32" s="239"/>
      <c r="VFG32" s="239"/>
      <c r="VFH32" s="239"/>
      <c r="VFI32" s="239"/>
      <c r="VFJ32" s="239"/>
      <c r="VFK32" s="239"/>
      <c r="VFL32" s="239"/>
      <c r="VFM32" s="239"/>
      <c r="VFN32" s="239"/>
      <c r="VFO32" s="239"/>
      <c r="VFP32" s="239"/>
      <c r="VFQ32" s="239"/>
      <c r="VFR32" s="239"/>
      <c r="VFS32" s="239"/>
      <c r="VFT32" s="239"/>
      <c r="VFU32" s="239"/>
      <c r="VFV32" s="239"/>
      <c r="VFW32" s="239"/>
      <c r="VFX32" s="239"/>
      <c r="VFY32" s="239"/>
      <c r="VFZ32" s="239"/>
      <c r="VGA32" s="239"/>
      <c r="VGB32" s="239"/>
      <c r="VGC32" s="239"/>
      <c r="VGD32" s="239"/>
      <c r="VGE32" s="239"/>
      <c r="VGF32" s="239"/>
      <c r="VGG32" s="239"/>
      <c r="VGH32" s="239"/>
      <c r="VGI32" s="239"/>
      <c r="VGJ32" s="239"/>
      <c r="VGK32" s="239"/>
      <c r="VGL32" s="239"/>
      <c r="VGM32" s="239"/>
      <c r="VGN32" s="239"/>
      <c r="VGO32" s="239"/>
      <c r="VGP32" s="239"/>
      <c r="VGQ32" s="239"/>
      <c r="VGR32" s="239"/>
      <c r="VGS32" s="239"/>
      <c r="VGT32" s="239"/>
      <c r="VGU32" s="239"/>
      <c r="VGV32" s="239"/>
      <c r="VGW32" s="239"/>
      <c r="VGX32" s="239"/>
      <c r="VGY32" s="239"/>
      <c r="VGZ32" s="239"/>
      <c r="VHA32" s="239"/>
      <c r="VHB32" s="239"/>
      <c r="VHC32" s="239"/>
      <c r="VHD32" s="239"/>
      <c r="VHE32" s="239"/>
      <c r="VHF32" s="239"/>
      <c r="VHG32" s="239"/>
      <c r="VHH32" s="239"/>
      <c r="VHI32" s="239"/>
      <c r="VHJ32" s="239"/>
      <c r="VHK32" s="239"/>
      <c r="VHL32" s="239"/>
      <c r="VHM32" s="239"/>
      <c r="VHN32" s="239"/>
      <c r="VHO32" s="239"/>
      <c r="VHP32" s="239"/>
      <c r="VHQ32" s="239"/>
      <c r="VHR32" s="239"/>
      <c r="VHS32" s="239"/>
      <c r="VHT32" s="239"/>
      <c r="VHU32" s="239"/>
      <c r="VHV32" s="239"/>
      <c r="VHW32" s="239"/>
      <c r="VHX32" s="239"/>
      <c r="VHY32" s="239"/>
      <c r="VHZ32" s="239"/>
      <c r="VIA32" s="239"/>
      <c r="VIB32" s="239"/>
      <c r="VIC32" s="239"/>
      <c r="VID32" s="239"/>
      <c r="VIE32" s="239"/>
      <c r="VIF32" s="239"/>
      <c r="VIG32" s="239"/>
      <c r="VIH32" s="239"/>
      <c r="VII32" s="239"/>
      <c r="VIJ32" s="239"/>
      <c r="VIK32" s="239"/>
      <c r="VIL32" s="239"/>
      <c r="VIM32" s="239"/>
      <c r="VIN32" s="239"/>
      <c r="VIO32" s="239"/>
      <c r="VIP32" s="239"/>
      <c r="VIQ32" s="239"/>
      <c r="VIR32" s="239"/>
      <c r="VIS32" s="239"/>
      <c r="VIT32" s="239"/>
      <c r="VIU32" s="239"/>
      <c r="VIV32" s="239"/>
      <c r="VIW32" s="239"/>
      <c r="VIX32" s="239"/>
      <c r="VIY32" s="239"/>
      <c r="VIZ32" s="239"/>
      <c r="VJA32" s="239"/>
      <c r="VJB32" s="239"/>
      <c r="VJC32" s="239"/>
      <c r="VJD32" s="239"/>
      <c r="VJE32" s="239"/>
      <c r="VJF32" s="239"/>
      <c r="VJG32" s="239"/>
      <c r="VJH32" s="239"/>
      <c r="VJI32" s="239"/>
      <c r="VJJ32" s="239"/>
      <c r="VJK32" s="239"/>
      <c r="VJL32" s="239"/>
      <c r="VJM32" s="239"/>
      <c r="VJN32" s="239"/>
      <c r="VJO32" s="239"/>
      <c r="VJP32" s="239"/>
      <c r="VJQ32" s="239"/>
      <c r="VJR32" s="239"/>
      <c r="VJS32" s="239"/>
      <c r="VJT32" s="239"/>
      <c r="VJU32" s="239"/>
      <c r="VJV32" s="239"/>
      <c r="VJW32" s="239"/>
      <c r="VJX32" s="239"/>
      <c r="VJY32" s="239"/>
      <c r="VJZ32" s="239"/>
      <c r="VKA32" s="239"/>
      <c r="VKB32" s="239"/>
      <c r="VKC32" s="239"/>
      <c r="VKD32" s="239"/>
      <c r="VKE32" s="239"/>
      <c r="VKF32" s="239"/>
      <c r="VKG32" s="239"/>
      <c r="VKH32" s="239"/>
      <c r="VKI32" s="239"/>
      <c r="VKJ32" s="239"/>
      <c r="VKK32" s="239"/>
      <c r="VKL32" s="239"/>
      <c r="VKM32" s="239"/>
      <c r="VKN32" s="239"/>
      <c r="VKO32" s="239"/>
      <c r="VKP32" s="239"/>
      <c r="VKQ32" s="239"/>
      <c r="VKR32" s="239"/>
      <c r="VKS32" s="239"/>
      <c r="VKT32" s="239"/>
      <c r="VKU32" s="239"/>
      <c r="VKV32" s="239"/>
      <c r="VKW32" s="239"/>
      <c r="VKX32" s="239"/>
      <c r="VKY32" s="239"/>
      <c r="VKZ32" s="239"/>
      <c r="VLA32" s="239"/>
      <c r="VLB32" s="239"/>
      <c r="VLC32" s="239"/>
      <c r="VLD32" s="239"/>
      <c r="VLE32" s="239"/>
      <c r="VLF32" s="239"/>
      <c r="VLG32" s="239"/>
      <c r="VLH32" s="239"/>
      <c r="VLI32" s="239"/>
      <c r="VLJ32" s="239"/>
      <c r="VLK32" s="239"/>
      <c r="VLL32" s="239"/>
      <c r="VLM32" s="239"/>
      <c r="VLN32" s="239"/>
      <c r="VLO32" s="239"/>
      <c r="VLP32" s="239"/>
      <c r="VLQ32" s="239"/>
      <c r="VLR32" s="239"/>
      <c r="VLS32" s="239"/>
      <c r="VLT32" s="239"/>
      <c r="VLU32" s="239"/>
      <c r="VLV32" s="239"/>
      <c r="VLW32" s="239"/>
      <c r="VLX32" s="239"/>
      <c r="VLY32" s="239"/>
      <c r="VLZ32" s="239"/>
      <c r="VMA32" s="239"/>
      <c r="VMB32" s="239"/>
      <c r="VMC32" s="239"/>
      <c r="VMD32" s="239"/>
      <c r="VME32" s="239"/>
      <c r="VMF32" s="239"/>
      <c r="VMG32" s="239"/>
      <c r="VMH32" s="239"/>
      <c r="VMI32" s="239"/>
      <c r="VMJ32" s="239"/>
      <c r="VMK32" s="239"/>
      <c r="VML32" s="239"/>
      <c r="VMM32" s="239"/>
      <c r="VMN32" s="239"/>
      <c r="VMO32" s="239"/>
      <c r="VMP32" s="239"/>
      <c r="VMQ32" s="239"/>
      <c r="VMR32" s="239"/>
      <c r="VMS32" s="239"/>
      <c r="VMT32" s="239"/>
      <c r="VMU32" s="239"/>
      <c r="VMV32" s="239"/>
      <c r="VMW32" s="239"/>
      <c r="VMX32" s="239"/>
      <c r="VMY32" s="239"/>
      <c r="VMZ32" s="239"/>
      <c r="VNA32" s="239"/>
      <c r="VNB32" s="239"/>
      <c r="VNC32" s="239"/>
      <c r="VND32" s="239"/>
      <c r="VNE32" s="239"/>
      <c r="VNF32" s="239"/>
      <c r="VNG32" s="239"/>
      <c r="VNH32" s="239"/>
      <c r="VNI32" s="239"/>
      <c r="VNJ32" s="239"/>
      <c r="VNK32" s="239"/>
      <c r="VNL32" s="239"/>
      <c r="VNM32" s="239"/>
      <c r="VNN32" s="239"/>
      <c r="VNO32" s="239"/>
      <c r="VNP32" s="239"/>
      <c r="VNQ32" s="239"/>
      <c r="VNR32" s="239"/>
      <c r="VNS32" s="239"/>
      <c r="VNT32" s="239"/>
      <c r="VNU32" s="239"/>
      <c r="VNV32" s="239"/>
      <c r="VNW32" s="239"/>
      <c r="VNX32" s="239"/>
      <c r="VNY32" s="239"/>
      <c r="VNZ32" s="239"/>
      <c r="VOA32" s="239"/>
      <c r="VOB32" s="239"/>
      <c r="VOC32" s="239"/>
      <c r="VOD32" s="239"/>
      <c r="VOE32" s="239"/>
      <c r="VOF32" s="239"/>
      <c r="VOG32" s="239"/>
      <c r="VOH32" s="239"/>
      <c r="VOI32" s="239"/>
      <c r="VOJ32" s="239"/>
      <c r="VOK32" s="239"/>
      <c r="VOL32" s="239"/>
      <c r="VOM32" s="239"/>
      <c r="VON32" s="239"/>
      <c r="VOO32" s="239"/>
      <c r="VOP32" s="239"/>
      <c r="VOQ32" s="239"/>
      <c r="VOR32" s="239"/>
      <c r="VOS32" s="239"/>
      <c r="VOT32" s="239"/>
      <c r="VOU32" s="239"/>
      <c r="VOV32" s="239"/>
      <c r="VOW32" s="239"/>
      <c r="VOX32" s="239"/>
      <c r="VOY32" s="239"/>
      <c r="VOZ32" s="239"/>
      <c r="VPA32" s="239"/>
      <c r="VPB32" s="239"/>
      <c r="VPC32" s="239"/>
      <c r="VPD32" s="239"/>
      <c r="VPE32" s="239"/>
      <c r="VPF32" s="239"/>
      <c r="VPG32" s="239"/>
      <c r="VPH32" s="239"/>
      <c r="VPI32" s="239"/>
      <c r="VPJ32" s="239"/>
      <c r="VPK32" s="239"/>
      <c r="VPL32" s="239"/>
      <c r="VPM32" s="239"/>
      <c r="VPN32" s="239"/>
      <c r="VPO32" s="239"/>
      <c r="VPP32" s="239"/>
      <c r="VPQ32" s="239"/>
      <c r="VPR32" s="239"/>
      <c r="VPS32" s="239"/>
      <c r="VPT32" s="239"/>
      <c r="VPU32" s="239"/>
      <c r="VPV32" s="239"/>
      <c r="VPW32" s="239"/>
      <c r="VPX32" s="239"/>
      <c r="VPY32" s="239"/>
      <c r="VPZ32" s="239"/>
      <c r="VQA32" s="239"/>
      <c r="VQB32" s="239"/>
      <c r="VQC32" s="239"/>
      <c r="VQD32" s="239"/>
      <c r="VQE32" s="239"/>
      <c r="VQF32" s="239"/>
      <c r="VQG32" s="239"/>
      <c r="VQH32" s="239"/>
      <c r="VQI32" s="239"/>
      <c r="VQJ32" s="239"/>
      <c r="VQK32" s="239"/>
      <c r="VQL32" s="239"/>
      <c r="VQM32" s="239"/>
      <c r="VQN32" s="239"/>
      <c r="VQO32" s="239"/>
      <c r="VQP32" s="239"/>
      <c r="VQQ32" s="239"/>
      <c r="VQR32" s="239"/>
      <c r="VQS32" s="239"/>
      <c r="VQT32" s="239"/>
      <c r="VQU32" s="239"/>
      <c r="VQV32" s="239"/>
      <c r="VQW32" s="239"/>
      <c r="VQX32" s="239"/>
      <c r="VQY32" s="239"/>
      <c r="VQZ32" s="239"/>
      <c r="VRA32" s="239"/>
      <c r="VRB32" s="239"/>
      <c r="VRC32" s="239"/>
      <c r="VRD32" s="239"/>
      <c r="VRE32" s="239"/>
      <c r="VRF32" s="239"/>
      <c r="VRG32" s="239"/>
      <c r="VRH32" s="239"/>
      <c r="VRI32" s="239"/>
      <c r="VRJ32" s="239"/>
      <c r="VRK32" s="239"/>
      <c r="VRL32" s="239"/>
      <c r="VRM32" s="239"/>
      <c r="VRN32" s="239"/>
      <c r="VRO32" s="239"/>
      <c r="VRP32" s="239"/>
      <c r="VRQ32" s="239"/>
      <c r="VRR32" s="239"/>
      <c r="VRS32" s="239"/>
      <c r="VRT32" s="239"/>
      <c r="VRU32" s="239"/>
      <c r="VRV32" s="239"/>
      <c r="VRW32" s="239"/>
      <c r="VRX32" s="239"/>
      <c r="VRY32" s="239"/>
      <c r="VRZ32" s="239"/>
      <c r="VSA32" s="239"/>
      <c r="VSB32" s="239"/>
      <c r="VSC32" s="239"/>
      <c r="VSD32" s="239"/>
      <c r="VSE32" s="239"/>
      <c r="VSF32" s="239"/>
      <c r="VSG32" s="239"/>
      <c r="VSH32" s="239"/>
      <c r="VSI32" s="239"/>
      <c r="VSJ32" s="239"/>
      <c r="VSK32" s="239"/>
      <c r="VSL32" s="239"/>
      <c r="VSM32" s="239"/>
      <c r="VSN32" s="239"/>
      <c r="VSO32" s="239"/>
      <c r="VSP32" s="239"/>
      <c r="VSQ32" s="239"/>
      <c r="VSR32" s="239"/>
      <c r="VSS32" s="239"/>
      <c r="VST32" s="239"/>
      <c r="VSU32" s="239"/>
      <c r="VSV32" s="239"/>
      <c r="VSW32" s="239"/>
      <c r="VSX32" s="239"/>
      <c r="VSY32" s="239"/>
      <c r="VSZ32" s="239"/>
      <c r="VTA32" s="239"/>
      <c r="VTB32" s="239"/>
      <c r="VTC32" s="239"/>
      <c r="VTD32" s="239"/>
      <c r="VTE32" s="239"/>
      <c r="VTF32" s="239"/>
      <c r="VTG32" s="239"/>
      <c r="VTH32" s="239"/>
      <c r="VTI32" s="239"/>
      <c r="VTJ32" s="239"/>
      <c r="VTK32" s="239"/>
      <c r="VTL32" s="239"/>
      <c r="VTM32" s="239"/>
      <c r="VTN32" s="239"/>
      <c r="VTO32" s="239"/>
      <c r="VTP32" s="239"/>
      <c r="VTQ32" s="239"/>
      <c r="VTR32" s="239"/>
      <c r="VTS32" s="239"/>
      <c r="VTT32" s="239"/>
      <c r="VTU32" s="239"/>
      <c r="VTV32" s="239"/>
      <c r="VTW32" s="239"/>
      <c r="VTX32" s="239"/>
      <c r="VTY32" s="239"/>
      <c r="VTZ32" s="239"/>
      <c r="VUA32" s="239"/>
      <c r="VUB32" s="239"/>
      <c r="VUC32" s="239"/>
      <c r="VUD32" s="239"/>
      <c r="VUE32" s="239"/>
      <c r="VUF32" s="239"/>
      <c r="VUG32" s="239"/>
      <c r="VUH32" s="239"/>
      <c r="VUI32" s="239"/>
      <c r="VUJ32" s="239"/>
      <c r="VUK32" s="239"/>
      <c r="VUL32" s="239"/>
      <c r="VUM32" s="239"/>
      <c r="VUN32" s="239"/>
      <c r="VUO32" s="239"/>
      <c r="VUP32" s="239"/>
      <c r="VUQ32" s="239"/>
      <c r="VUR32" s="239"/>
      <c r="VUS32" s="239"/>
      <c r="VUT32" s="239"/>
      <c r="VUU32" s="239"/>
      <c r="VUV32" s="239"/>
      <c r="VUW32" s="239"/>
      <c r="VUX32" s="239"/>
      <c r="VUY32" s="239"/>
      <c r="VUZ32" s="239"/>
      <c r="VVA32" s="239"/>
      <c r="VVB32" s="239"/>
      <c r="VVC32" s="239"/>
      <c r="VVD32" s="239"/>
      <c r="VVE32" s="239"/>
      <c r="VVF32" s="239"/>
      <c r="VVG32" s="239"/>
      <c r="VVH32" s="239"/>
      <c r="VVI32" s="239"/>
      <c r="VVJ32" s="239"/>
      <c r="VVK32" s="239"/>
      <c r="VVL32" s="239"/>
      <c r="VVM32" s="239"/>
      <c r="VVN32" s="239"/>
      <c r="VVO32" s="239"/>
      <c r="VVP32" s="239"/>
      <c r="VVQ32" s="239"/>
      <c r="VVR32" s="239"/>
      <c r="VVS32" s="239"/>
      <c r="VVT32" s="239"/>
      <c r="VVU32" s="239"/>
      <c r="VVV32" s="239"/>
      <c r="VVW32" s="239"/>
      <c r="VVX32" s="239"/>
      <c r="VVY32" s="239"/>
      <c r="VVZ32" s="239"/>
      <c r="VWA32" s="239"/>
      <c r="VWB32" s="239"/>
      <c r="VWC32" s="239"/>
      <c r="VWD32" s="239"/>
      <c r="VWE32" s="239"/>
      <c r="VWF32" s="239"/>
      <c r="VWG32" s="239"/>
      <c r="VWH32" s="239"/>
      <c r="VWI32" s="239"/>
      <c r="VWJ32" s="239"/>
      <c r="VWK32" s="239"/>
      <c r="VWL32" s="239"/>
      <c r="VWM32" s="239"/>
      <c r="VWN32" s="239"/>
      <c r="VWO32" s="239"/>
      <c r="VWP32" s="239"/>
      <c r="VWQ32" s="239"/>
      <c r="VWR32" s="239"/>
      <c r="VWS32" s="239"/>
      <c r="VWT32" s="239"/>
      <c r="VWU32" s="239"/>
      <c r="VWV32" s="239"/>
      <c r="VWW32" s="239"/>
      <c r="VWX32" s="239"/>
      <c r="VWY32" s="239"/>
      <c r="VWZ32" s="239"/>
      <c r="VXA32" s="239"/>
      <c r="VXB32" s="239"/>
      <c r="VXC32" s="239"/>
      <c r="VXD32" s="239"/>
      <c r="VXE32" s="239"/>
      <c r="VXF32" s="239"/>
      <c r="VXG32" s="239"/>
      <c r="VXH32" s="239"/>
      <c r="VXI32" s="239"/>
      <c r="VXJ32" s="239"/>
      <c r="VXK32" s="239"/>
      <c r="VXL32" s="239"/>
      <c r="VXM32" s="239"/>
      <c r="VXN32" s="239"/>
      <c r="VXO32" s="239"/>
      <c r="VXP32" s="239"/>
      <c r="VXQ32" s="239"/>
      <c r="VXR32" s="239"/>
      <c r="VXS32" s="239"/>
      <c r="VXT32" s="239"/>
      <c r="VXU32" s="239"/>
      <c r="VXV32" s="239"/>
      <c r="VXW32" s="239"/>
      <c r="VXX32" s="239"/>
      <c r="VXY32" s="239"/>
      <c r="VXZ32" s="239"/>
      <c r="VYA32" s="239"/>
      <c r="VYB32" s="239"/>
      <c r="VYC32" s="239"/>
      <c r="VYD32" s="239"/>
      <c r="VYE32" s="239"/>
      <c r="VYF32" s="239"/>
      <c r="VYG32" s="239"/>
      <c r="VYH32" s="239"/>
      <c r="VYI32" s="239"/>
      <c r="VYJ32" s="239"/>
      <c r="VYK32" s="239"/>
      <c r="VYL32" s="239"/>
      <c r="VYM32" s="239"/>
      <c r="VYN32" s="239"/>
      <c r="VYO32" s="239"/>
      <c r="VYP32" s="239"/>
      <c r="VYQ32" s="239"/>
      <c r="VYR32" s="239"/>
      <c r="VYS32" s="239"/>
      <c r="VYT32" s="239"/>
      <c r="VYU32" s="239"/>
      <c r="VYV32" s="239"/>
      <c r="VYW32" s="239"/>
      <c r="VYX32" s="239"/>
      <c r="VYY32" s="239"/>
      <c r="VYZ32" s="239"/>
      <c r="VZA32" s="239"/>
      <c r="VZB32" s="239"/>
      <c r="VZC32" s="239"/>
      <c r="VZD32" s="239"/>
      <c r="VZE32" s="239"/>
      <c r="VZF32" s="239"/>
      <c r="VZG32" s="239"/>
      <c r="VZH32" s="239"/>
      <c r="VZI32" s="239"/>
      <c r="VZJ32" s="239"/>
      <c r="VZK32" s="239"/>
      <c r="VZL32" s="239"/>
      <c r="VZM32" s="239"/>
      <c r="VZN32" s="239"/>
      <c r="VZO32" s="239"/>
      <c r="VZP32" s="239"/>
      <c r="VZQ32" s="239"/>
      <c r="VZR32" s="239"/>
      <c r="VZS32" s="239"/>
      <c r="VZT32" s="239"/>
      <c r="VZU32" s="239"/>
      <c r="VZV32" s="239"/>
      <c r="VZW32" s="239"/>
      <c r="VZX32" s="239"/>
      <c r="VZY32" s="239"/>
      <c r="VZZ32" s="239"/>
      <c r="WAA32" s="239"/>
      <c r="WAB32" s="239"/>
      <c r="WAC32" s="239"/>
      <c r="WAD32" s="239"/>
      <c r="WAE32" s="239"/>
      <c r="WAF32" s="239"/>
      <c r="WAG32" s="239"/>
      <c r="WAH32" s="239"/>
      <c r="WAI32" s="239"/>
      <c r="WAJ32" s="239"/>
      <c r="WAK32" s="239"/>
      <c r="WAL32" s="239"/>
      <c r="WAM32" s="239"/>
      <c r="WAN32" s="239"/>
      <c r="WAO32" s="239"/>
      <c r="WAP32" s="239"/>
      <c r="WAQ32" s="239"/>
      <c r="WAR32" s="239"/>
      <c r="WAS32" s="239"/>
      <c r="WAT32" s="239"/>
      <c r="WAU32" s="239"/>
      <c r="WAV32" s="239"/>
      <c r="WAW32" s="239"/>
      <c r="WAX32" s="239"/>
      <c r="WAY32" s="239"/>
      <c r="WAZ32" s="239"/>
      <c r="WBA32" s="239"/>
      <c r="WBB32" s="239"/>
      <c r="WBC32" s="239"/>
      <c r="WBD32" s="239"/>
      <c r="WBE32" s="239"/>
      <c r="WBF32" s="239"/>
      <c r="WBG32" s="239"/>
      <c r="WBH32" s="239"/>
      <c r="WBI32" s="239"/>
      <c r="WBJ32" s="239"/>
      <c r="WBK32" s="239"/>
      <c r="WBL32" s="239"/>
      <c r="WBM32" s="239"/>
      <c r="WBN32" s="239"/>
      <c r="WBO32" s="239"/>
      <c r="WBP32" s="239"/>
      <c r="WBQ32" s="239"/>
      <c r="WBR32" s="239"/>
      <c r="WBS32" s="239"/>
      <c r="WBT32" s="239"/>
      <c r="WBU32" s="239"/>
      <c r="WBV32" s="239"/>
      <c r="WBW32" s="239"/>
      <c r="WBX32" s="239"/>
      <c r="WBY32" s="239"/>
      <c r="WBZ32" s="239"/>
      <c r="WCA32" s="239"/>
      <c r="WCB32" s="239"/>
      <c r="WCC32" s="239"/>
      <c r="WCD32" s="239"/>
      <c r="WCE32" s="239"/>
      <c r="WCF32" s="239"/>
      <c r="WCG32" s="239"/>
      <c r="WCH32" s="239"/>
      <c r="WCI32" s="239"/>
      <c r="WCJ32" s="239"/>
      <c r="WCK32" s="239"/>
      <c r="WCL32" s="239"/>
      <c r="WCM32" s="239"/>
      <c r="WCN32" s="239"/>
      <c r="WCO32" s="239"/>
      <c r="WCP32" s="239"/>
      <c r="WCQ32" s="239"/>
      <c r="WCR32" s="239"/>
      <c r="WCS32" s="239"/>
      <c r="WCT32" s="239"/>
      <c r="WCU32" s="239"/>
      <c r="WCV32" s="239"/>
      <c r="WCW32" s="239"/>
      <c r="WCX32" s="239"/>
      <c r="WCY32" s="239"/>
      <c r="WCZ32" s="239"/>
      <c r="WDA32" s="239"/>
      <c r="WDB32" s="239"/>
      <c r="WDC32" s="239"/>
      <c r="WDD32" s="239"/>
      <c r="WDE32" s="239"/>
      <c r="WDF32" s="239"/>
      <c r="WDG32" s="239"/>
      <c r="WDH32" s="239"/>
      <c r="WDI32" s="239"/>
      <c r="WDJ32" s="239"/>
      <c r="WDK32" s="239"/>
      <c r="WDL32" s="239"/>
      <c r="WDM32" s="239"/>
      <c r="WDN32" s="239"/>
      <c r="WDO32" s="239"/>
      <c r="WDP32" s="239"/>
      <c r="WDQ32" s="239"/>
      <c r="WDR32" s="239"/>
      <c r="WDS32" s="239"/>
      <c r="WDT32" s="239"/>
      <c r="WDU32" s="239"/>
      <c r="WDV32" s="239"/>
      <c r="WDW32" s="239"/>
      <c r="WDX32" s="239"/>
      <c r="WDY32" s="239"/>
      <c r="WDZ32" s="239"/>
      <c r="WEA32" s="239"/>
      <c r="WEB32" s="239"/>
      <c r="WEC32" s="239"/>
      <c r="WED32" s="239"/>
      <c r="WEE32" s="239"/>
      <c r="WEF32" s="239"/>
      <c r="WEG32" s="239"/>
      <c r="WEH32" s="239"/>
      <c r="WEI32" s="239"/>
      <c r="WEJ32" s="239"/>
      <c r="WEK32" s="239"/>
      <c r="WEL32" s="239"/>
      <c r="WEM32" s="239"/>
      <c r="WEN32" s="239"/>
      <c r="WEO32" s="239"/>
      <c r="WEP32" s="239"/>
      <c r="WEQ32" s="239"/>
      <c r="WER32" s="239"/>
      <c r="WES32" s="239"/>
      <c r="WET32" s="239"/>
      <c r="WEU32" s="239"/>
      <c r="WEV32" s="239"/>
      <c r="WEW32" s="239"/>
      <c r="WEX32" s="239"/>
      <c r="WEY32" s="239"/>
      <c r="WEZ32" s="239"/>
      <c r="WFA32" s="239"/>
      <c r="WFB32" s="239"/>
      <c r="WFC32" s="239"/>
      <c r="WFD32" s="239"/>
      <c r="WFE32" s="239"/>
      <c r="WFF32" s="239"/>
      <c r="WFG32" s="239"/>
      <c r="WFH32" s="239"/>
      <c r="WFI32" s="239"/>
      <c r="WFJ32" s="239"/>
      <c r="WFK32" s="239"/>
      <c r="WFL32" s="239"/>
      <c r="WFM32" s="239"/>
      <c r="WFN32" s="239"/>
      <c r="WFO32" s="239"/>
      <c r="WFP32" s="239"/>
      <c r="WFQ32" s="239"/>
      <c r="WFR32" s="239"/>
      <c r="WFS32" s="239"/>
      <c r="WFT32" s="239"/>
      <c r="WFU32" s="239"/>
      <c r="WFV32" s="239"/>
      <c r="WFW32" s="239"/>
      <c r="WFX32" s="239"/>
      <c r="WFY32" s="239"/>
      <c r="WFZ32" s="239"/>
      <c r="WGA32" s="239"/>
      <c r="WGB32" s="239"/>
      <c r="WGC32" s="239"/>
      <c r="WGD32" s="239"/>
      <c r="WGE32" s="239"/>
      <c r="WGF32" s="239"/>
      <c r="WGG32" s="239"/>
      <c r="WGH32" s="239"/>
      <c r="WGI32" s="239"/>
      <c r="WGJ32" s="239"/>
      <c r="WGK32" s="239"/>
      <c r="WGL32" s="239"/>
      <c r="WGM32" s="239"/>
      <c r="WGN32" s="239"/>
      <c r="WGO32" s="239"/>
      <c r="WGP32" s="239"/>
      <c r="WGQ32" s="239"/>
      <c r="WGR32" s="239"/>
      <c r="WGS32" s="239"/>
      <c r="WGT32" s="239"/>
      <c r="WGU32" s="239"/>
      <c r="WGV32" s="239"/>
      <c r="WGW32" s="239"/>
      <c r="WGX32" s="239"/>
      <c r="WGY32" s="239"/>
      <c r="WGZ32" s="239"/>
      <c r="WHA32" s="239"/>
      <c r="WHB32" s="239"/>
      <c r="WHC32" s="239"/>
      <c r="WHD32" s="239"/>
      <c r="WHE32" s="239"/>
      <c r="WHF32" s="239"/>
      <c r="WHG32" s="239"/>
      <c r="WHH32" s="239"/>
      <c r="WHI32" s="239"/>
      <c r="WHJ32" s="239"/>
      <c r="WHK32" s="239"/>
      <c r="WHL32" s="239"/>
      <c r="WHM32" s="239"/>
      <c r="WHN32" s="239"/>
      <c r="WHO32" s="239"/>
      <c r="WHP32" s="239"/>
      <c r="WHQ32" s="239"/>
      <c r="WHR32" s="239"/>
      <c r="WHS32" s="239"/>
      <c r="WHT32" s="239"/>
      <c r="WHU32" s="239"/>
      <c r="WHV32" s="239"/>
      <c r="WHW32" s="239"/>
      <c r="WHX32" s="239"/>
      <c r="WHY32" s="239"/>
      <c r="WHZ32" s="239"/>
      <c r="WIA32" s="239"/>
      <c r="WIB32" s="239"/>
      <c r="WIC32" s="239"/>
      <c r="WID32" s="239"/>
      <c r="WIE32" s="239"/>
      <c r="WIF32" s="239"/>
      <c r="WIG32" s="239"/>
      <c r="WIH32" s="239"/>
      <c r="WII32" s="239"/>
      <c r="WIJ32" s="239"/>
      <c r="WIK32" s="239"/>
      <c r="WIL32" s="239"/>
      <c r="WIM32" s="239"/>
      <c r="WIN32" s="239"/>
      <c r="WIO32" s="239"/>
      <c r="WIP32" s="239"/>
      <c r="WIQ32" s="239"/>
      <c r="WIR32" s="239"/>
      <c r="WIS32" s="239"/>
      <c r="WIT32" s="239"/>
      <c r="WIU32" s="239"/>
      <c r="WIV32" s="239"/>
      <c r="WIW32" s="239"/>
      <c r="WIX32" s="239"/>
      <c r="WIY32" s="239"/>
      <c r="WIZ32" s="239"/>
      <c r="WJA32" s="239"/>
      <c r="WJB32" s="239"/>
      <c r="WJC32" s="239"/>
      <c r="WJD32" s="239"/>
      <c r="WJE32" s="239"/>
      <c r="WJF32" s="239"/>
      <c r="WJG32" s="239"/>
      <c r="WJH32" s="239"/>
      <c r="WJI32" s="239"/>
      <c r="WJJ32" s="239"/>
      <c r="WJK32" s="239"/>
      <c r="WJL32" s="239"/>
      <c r="WJM32" s="239"/>
      <c r="WJN32" s="239"/>
      <c r="WJO32" s="239"/>
      <c r="WJP32" s="239"/>
      <c r="WJQ32" s="239"/>
      <c r="WJR32" s="239"/>
      <c r="WJS32" s="239"/>
      <c r="WJT32" s="239"/>
      <c r="WJU32" s="239"/>
      <c r="WJV32" s="239"/>
      <c r="WJW32" s="239"/>
      <c r="WJX32" s="239"/>
      <c r="WJY32" s="239"/>
      <c r="WJZ32" s="239"/>
      <c r="WKA32" s="239"/>
      <c r="WKB32" s="239"/>
      <c r="WKC32" s="239"/>
      <c r="WKD32" s="239"/>
      <c r="WKE32" s="239"/>
      <c r="WKF32" s="239"/>
      <c r="WKG32" s="239"/>
      <c r="WKH32" s="239"/>
      <c r="WKI32" s="239"/>
      <c r="WKJ32" s="239"/>
      <c r="WKK32" s="239"/>
      <c r="WKL32" s="239"/>
      <c r="WKM32" s="239"/>
      <c r="WKN32" s="239"/>
      <c r="WKO32" s="239"/>
      <c r="WKP32" s="239"/>
      <c r="WKQ32" s="239"/>
      <c r="WKR32" s="239"/>
      <c r="WKS32" s="239"/>
      <c r="WKT32" s="239"/>
      <c r="WKU32" s="239"/>
      <c r="WKV32" s="239"/>
      <c r="WKW32" s="239"/>
      <c r="WKX32" s="239"/>
      <c r="WKY32" s="239"/>
      <c r="WKZ32" s="239"/>
      <c r="WLA32" s="239"/>
      <c r="WLB32" s="239"/>
      <c r="WLC32" s="239"/>
      <c r="WLD32" s="239"/>
      <c r="WLE32" s="239"/>
      <c r="WLF32" s="239"/>
      <c r="WLG32" s="239"/>
      <c r="WLH32" s="239"/>
      <c r="WLI32" s="239"/>
      <c r="WLJ32" s="239"/>
      <c r="WLK32" s="239"/>
      <c r="WLL32" s="239"/>
      <c r="WLM32" s="239"/>
      <c r="WLN32" s="239"/>
      <c r="WLO32" s="239"/>
      <c r="WLP32" s="239"/>
      <c r="WLQ32" s="239"/>
      <c r="WLR32" s="239"/>
      <c r="WLS32" s="239"/>
      <c r="WLT32" s="239"/>
      <c r="WLU32" s="239"/>
      <c r="WLV32" s="239"/>
      <c r="WLW32" s="239"/>
      <c r="WLX32" s="239"/>
      <c r="WLY32" s="239"/>
      <c r="WLZ32" s="239"/>
      <c r="WMA32" s="239"/>
      <c r="WMB32" s="239"/>
      <c r="WMC32" s="239"/>
      <c r="WMD32" s="239"/>
      <c r="WME32" s="239"/>
      <c r="WMF32" s="239"/>
      <c r="WMG32" s="239"/>
      <c r="WMH32" s="239"/>
      <c r="WMI32" s="239"/>
      <c r="WMJ32" s="239"/>
      <c r="WMK32" s="239"/>
      <c r="WML32" s="239"/>
      <c r="WMM32" s="239"/>
      <c r="WMN32" s="239"/>
      <c r="WMO32" s="239"/>
      <c r="WMP32" s="239"/>
      <c r="WMQ32" s="239"/>
      <c r="WMR32" s="239"/>
      <c r="WMS32" s="239"/>
      <c r="WMT32" s="239"/>
      <c r="WMU32" s="239"/>
      <c r="WMV32" s="239"/>
      <c r="WMW32" s="239"/>
      <c r="WMX32" s="239"/>
      <c r="WMY32" s="239"/>
      <c r="WMZ32" s="239"/>
      <c r="WNA32" s="239"/>
      <c r="WNB32" s="239"/>
      <c r="WNC32" s="239"/>
      <c r="WND32" s="239"/>
      <c r="WNE32" s="239"/>
      <c r="WNF32" s="239"/>
      <c r="WNG32" s="239"/>
      <c r="WNH32" s="239"/>
      <c r="WNI32" s="239"/>
      <c r="WNJ32" s="239"/>
      <c r="WNK32" s="239"/>
      <c r="WNL32" s="239"/>
      <c r="WNM32" s="239"/>
      <c r="WNN32" s="239"/>
      <c r="WNO32" s="239"/>
      <c r="WNP32" s="239"/>
      <c r="WNQ32" s="239"/>
      <c r="WNR32" s="239"/>
      <c r="WNS32" s="239"/>
      <c r="WNT32" s="239"/>
      <c r="WNU32" s="239"/>
      <c r="WNV32" s="239"/>
      <c r="WNW32" s="239"/>
      <c r="WNX32" s="239"/>
      <c r="WNY32" s="239"/>
      <c r="WNZ32" s="239"/>
      <c r="WOA32" s="239"/>
      <c r="WOB32" s="239"/>
      <c r="WOC32" s="239"/>
      <c r="WOD32" s="239"/>
      <c r="WOE32" s="239"/>
      <c r="WOF32" s="239"/>
      <c r="WOG32" s="239"/>
      <c r="WOH32" s="239"/>
      <c r="WOI32" s="239"/>
      <c r="WOJ32" s="239"/>
      <c r="WOK32" s="239"/>
      <c r="WOL32" s="239"/>
      <c r="WOM32" s="239"/>
      <c r="WON32" s="239"/>
      <c r="WOO32" s="239"/>
      <c r="WOP32" s="239"/>
      <c r="WOQ32" s="239"/>
      <c r="WOR32" s="239"/>
      <c r="WOS32" s="239"/>
      <c r="WOT32" s="239"/>
      <c r="WOU32" s="239"/>
      <c r="WOV32" s="239"/>
      <c r="WOW32" s="239"/>
      <c r="WOX32" s="239"/>
      <c r="WOY32" s="239"/>
      <c r="WOZ32" s="239"/>
      <c r="WPA32" s="239"/>
      <c r="WPB32" s="239"/>
      <c r="WPC32" s="239"/>
      <c r="WPD32" s="239"/>
      <c r="WPE32" s="239"/>
      <c r="WPF32" s="239"/>
      <c r="WPG32" s="239"/>
      <c r="WPH32" s="239"/>
      <c r="WPI32" s="239"/>
      <c r="WPJ32" s="239"/>
      <c r="WPK32" s="239"/>
      <c r="WPL32" s="239"/>
      <c r="WPM32" s="239"/>
      <c r="WPN32" s="239"/>
      <c r="WPO32" s="239"/>
      <c r="WPP32" s="239"/>
      <c r="WPQ32" s="239"/>
      <c r="WPR32" s="239"/>
      <c r="WPS32" s="239"/>
      <c r="WPT32" s="239"/>
      <c r="WPU32" s="239"/>
      <c r="WPV32" s="239"/>
      <c r="WPW32" s="239"/>
      <c r="WPX32" s="239"/>
      <c r="WPY32" s="239"/>
      <c r="WPZ32" s="239"/>
      <c r="WQA32" s="239"/>
      <c r="WQB32" s="239"/>
      <c r="WQC32" s="239"/>
      <c r="WQD32" s="239"/>
      <c r="WQE32" s="239"/>
      <c r="WQF32" s="239"/>
      <c r="WQG32" s="239"/>
      <c r="WQH32" s="239"/>
      <c r="WQI32" s="239"/>
      <c r="WQJ32" s="239"/>
      <c r="WQK32" s="239"/>
      <c r="WQL32" s="239"/>
      <c r="WQM32" s="239"/>
      <c r="WQN32" s="239"/>
      <c r="WQO32" s="239"/>
      <c r="WQP32" s="239"/>
      <c r="WQQ32" s="239"/>
      <c r="WQR32" s="239"/>
      <c r="WQS32" s="239"/>
      <c r="WQT32" s="239"/>
      <c r="WQU32" s="239"/>
      <c r="WQV32" s="239"/>
      <c r="WQW32" s="239"/>
      <c r="WQX32" s="239"/>
      <c r="WQY32" s="239"/>
      <c r="WQZ32" s="239"/>
      <c r="WRA32" s="239"/>
      <c r="WRB32" s="239"/>
      <c r="WRC32" s="239"/>
      <c r="WRD32" s="239"/>
      <c r="WRE32" s="239"/>
      <c r="WRF32" s="239"/>
      <c r="WRG32" s="239"/>
      <c r="WRH32" s="239"/>
      <c r="WRI32" s="239"/>
      <c r="WRJ32" s="239"/>
      <c r="WRK32" s="239"/>
      <c r="WRL32" s="239"/>
      <c r="WRM32" s="239"/>
      <c r="WRN32" s="239"/>
      <c r="WRO32" s="239"/>
      <c r="WRP32" s="239"/>
      <c r="WRQ32" s="239"/>
      <c r="WRR32" s="239"/>
      <c r="WRS32" s="239"/>
      <c r="WRT32" s="239"/>
      <c r="WRU32" s="239"/>
      <c r="WRV32" s="239"/>
      <c r="WRW32" s="239"/>
      <c r="WRX32" s="239"/>
      <c r="WRY32" s="239"/>
      <c r="WRZ32" s="239"/>
      <c r="WSA32" s="239"/>
      <c r="WSB32" s="239"/>
      <c r="WSC32" s="239"/>
      <c r="WSD32" s="239"/>
      <c r="WSE32" s="239"/>
      <c r="WSF32" s="239"/>
      <c r="WSG32" s="239"/>
      <c r="WSH32" s="239"/>
      <c r="WSI32" s="239"/>
      <c r="WSJ32" s="239"/>
      <c r="WSK32" s="239"/>
      <c r="WSL32" s="239"/>
      <c r="WSM32" s="239"/>
      <c r="WSN32" s="239"/>
      <c r="WSO32" s="239"/>
      <c r="WSP32" s="239"/>
      <c r="WSQ32" s="239"/>
      <c r="WSR32" s="239"/>
      <c r="WSS32" s="239"/>
      <c r="WST32" s="239"/>
      <c r="WSU32" s="239"/>
      <c r="WSV32" s="239"/>
      <c r="WSW32" s="239"/>
      <c r="WSX32" s="239"/>
      <c r="WSY32" s="239"/>
      <c r="WSZ32" s="239"/>
      <c r="WTA32" s="239"/>
      <c r="WTB32" s="239"/>
      <c r="WTC32" s="239"/>
      <c r="WTD32" s="239"/>
      <c r="WTE32" s="239"/>
      <c r="WTF32" s="239"/>
      <c r="WTG32" s="239"/>
      <c r="WTH32" s="239"/>
      <c r="WTI32" s="239"/>
      <c r="WTJ32" s="239"/>
      <c r="WTK32" s="239"/>
      <c r="WTL32" s="239"/>
      <c r="WTM32" s="239"/>
      <c r="WTN32" s="239"/>
      <c r="WTO32" s="239"/>
      <c r="WTP32" s="239"/>
      <c r="WTQ32" s="239"/>
      <c r="WTR32" s="239"/>
      <c r="WTS32" s="239"/>
      <c r="WTT32" s="239"/>
      <c r="WTU32" s="239"/>
      <c r="WTV32" s="239"/>
      <c r="WTW32" s="239"/>
      <c r="WTX32" s="239"/>
      <c r="WTY32" s="239"/>
      <c r="WTZ32" s="239"/>
      <c r="WUA32" s="239"/>
      <c r="WUB32" s="239"/>
      <c r="WUC32" s="239"/>
      <c r="WUD32" s="239"/>
      <c r="WUE32" s="239"/>
      <c r="WUF32" s="239"/>
      <c r="WUG32" s="239"/>
      <c r="WUH32" s="239"/>
      <c r="WUI32" s="239"/>
      <c r="WUJ32" s="239"/>
      <c r="WUK32" s="239"/>
      <c r="WUL32" s="239"/>
      <c r="WUM32" s="239"/>
      <c r="WUN32" s="239"/>
      <c r="WUO32" s="239"/>
      <c r="WUP32" s="239"/>
      <c r="WUQ32" s="239"/>
      <c r="WUR32" s="239"/>
      <c r="WUS32" s="239"/>
      <c r="WUT32" s="239"/>
      <c r="WUU32" s="239"/>
      <c r="WUV32" s="239"/>
      <c r="WUW32" s="239"/>
      <c r="WUX32" s="239"/>
      <c r="WUY32" s="239"/>
      <c r="WUZ32" s="239"/>
      <c r="WVA32" s="239"/>
      <c r="WVB32" s="239"/>
      <c r="WVC32" s="239"/>
      <c r="WVD32" s="239"/>
      <c r="WVE32" s="239"/>
      <c r="WVF32" s="239"/>
      <c r="WVG32" s="239"/>
      <c r="WVH32" s="239"/>
      <c r="WVI32" s="239"/>
      <c r="WVJ32" s="239"/>
      <c r="WVK32" s="239"/>
      <c r="WVL32" s="239"/>
      <c r="WVM32" s="239"/>
      <c r="WVN32" s="239"/>
      <c r="WVO32" s="239"/>
      <c r="WVP32" s="239"/>
      <c r="WVQ32" s="239"/>
      <c r="WVR32" s="239"/>
      <c r="WVS32" s="239"/>
      <c r="WVT32" s="239"/>
      <c r="WVU32" s="239"/>
      <c r="WVV32" s="239"/>
      <c r="WVW32" s="239"/>
      <c r="WVX32" s="239"/>
      <c r="WVY32" s="239"/>
      <c r="WVZ32" s="239"/>
      <c r="WWA32" s="239"/>
      <c r="WWB32" s="239"/>
      <c r="WWC32" s="239"/>
      <c r="WWD32" s="239"/>
      <c r="WWE32" s="239"/>
      <c r="WWF32" s="239"/>
      <c r="WWG32" s="239"/>
      <c r="WWH32" s="239"/>
      <c r="WWI32" s="239"/>
      <c r="WWJ32" s="239"/>
      <c r="WWK32" s="239"/>
      <c r="WWL32" s="239"/>
      <c r="WWM32" s="239"/>
      <c r="WWN32" s="239"/>
      <c r="WWO32" s="239"/>
      <c r="WWP32" s="239"/>
      <c r="WWQ32" s="239"/>
      <c r="WWR32" s="239"/>
      <c r="WWS32" s="239"/>
      <c r="WWT32" s="239"/>
      <c r="WWU32" s="239"/>
      <c r="WWV32" s="239"/>
      <c r="WWW32" s="239"/>
      <c r="WWX32" s="239"/>
      <c r="WWY32" s="239"/>
      <c r="WWZ32" s="239"/>
      <c r="WXA32" s="239"/>
      <c r="WXB32" s="239"/>
      <c r="WXC32" s="239"/>
      <c r="WXD32" s="239"/>
      <c r="WXE32" s="239"/>
      <c r="WXF32" s="239"/>
      <c r="WXG32" s="239"/>
      <c r="WXH32" s="239"/>
      <c r="WXI32" s="239"/>
      <c r="WXJ32" s="239"/>
      <c r="WXK32" s="239"/>
      <c r="WXL32" s="239"/>
      <c r="WXM32" s="239"/>
      <c r="WXN32" s="239"/>
      <c r="WXO32" s="239"/>
      <c r="WXP32" s="239"/>
      <c r="WXQ32" s="239"/>
      <c r="WXR32" s="239"/>
      <c r="WXS32" s="239"/>
      <c r="WXT32" s="239"/>
    </row>
    <row r="33" spans="1:202 1149:16192" ht="15.75" thickBot="1" x14ac:dyDescent="0.3">
      <c r="A33" s="250"/>
      <c r="B33" s="251"/>
      <c r="C33" s="252"/>
      <c r="D33" s="251"/>
      <c r="E33" s="253"/>
      <c r="F33" s="254"/>
      <c r="G33" s="251"/>
      <c r="H33" s="252"/>
      <c r="I33" s="255"/>
      <c r="J33" s="256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39"/>
      <c r="FM33" s="239"/>
      <c r="FN33" s="239"/>
      <c r="FO33" s="239"/>
      <c r="FP33" s="239"/>
      <c r="FQ33" s="239"/>
      <c r="FR33" s="239"/>
      <c r="FS33" s="239"/>
      <c r="FT33" s="239"/>
      <c r="FU33" s="239"/>
      <c r="FV33" s="239"/>
      <c r="FW33" s="239"/>
      <c r="FX33" s="239"/>
      <c r="FY33" s="239"/>
      <c r="FZ33" s="239"/>
      <c r="GA33" s="239"/>
      <c r="GB33" s="239"/>
      <c r="GC33" s="239"/>
      <c r="GD33" s="239"/>
      <c r="GE33" s="239"/>
      <c r="GF33" s="239"/>
      <c r="GG33" s="239"/>
      <c r="GH33" s="239"/>
      <c r="GI33" s="239"/>
      <c r="GJ33" s="239"/>
      <c r="GK33" s="239"/>
      <c r="GL33" s="239"/>
      <c r="GM33" s="239"/>
      <c r="GN33" s="239"/>
      <c r="GO33" s="239"/>
      <c r="GP33" s="239"/>
      <c r="GQ33" s="239"/>
      <c r="GR33" s="239"/>
      <c r="GS33" s="239"/>
      <c r="GT33" s="239"/>
      <c r="ARE33" s="239"/>
      <c r="ARF33" s="239"/>
      <c r="ARG33" s="239"/>
      <c r="ARH33" s="239"/>
      <c r="ARI33" s="239"/>
      <c r="ARJ33" s="239"/>
      <c r="ARK33" s="239"/>
      <c r="ARL33" s="239"/>
      <c r="ARM33" s="239"/>
      <c r="ARN33" s="239"/>
      <c r="ARO33" s="239"/>
      <c r="ARP33" s="239"/>
      <c r="ARQ33" s="239"/>
      <c r="ARR33" s="239"/>
      <c r="ARS33" s="239"/>
      <c r="ART33" s="239"/>
      <c r="ARU33" s="239"/>
      <c r="ARV33" s="239"/>
      <c r="ARW33" s="239"/>
      <c r="ARX33" s="239"/>
      <c r="ARY33" s="239"/>
      <c r="ARZ33" s="239"/>
      <c r="ASA33" s="239"/>
      <c r="ASB33" s="239"/>
      <c r="ASC33" s="239"/>
      <c r="ASD33" s="239"/>
      <c r="ASE33" s="239"/>
      <c r="ASF33" s="239"/>
      <c r="ASG33" s="239"/>
      <c r="ASH33" s="239"/>
      <c r="ASI33" s="239"/>
      <c r="ASJ33" s="239"/>
      <c r="ASK33" s="239"/>
      <c r="ASL33" s="239"/>
      <c r="ASM33" s="239"/>
      <c r="ASN33" s="239"/>
      <c r="ASO33" s="239"/>
      <c r="ASP33" s="239"/>
      <c r="ASQ33" s="239"/>
      <c r="ASR33" s="239"/>
      <c r="ASS33" s="239"/>
      <c r="AST33" s="239"/>
      <c r="ASU33" s="239"/>
      <c r="ASV33" s="239"/>
      <c r="ASW33" s="239"/>
      <c r="ASX33" s="239"/>
      <c r="ASY33" s="239"/>
      <c r="ASZ33" s="239"/>
      <c r="ATA33" s="239"/>
      <c r="ATB33" s="239"/>
      <c r="ATC33" s="239"/>
      <c r="ATD33" s="239"/>
      <c r="ATE33" s="239"/>
      <c r="ATF33" s="239"/>
      <c r="ATG33" s="239"/>
      <c r="ATH33" s="239"/>
      <c r="ATI33" s="239"/>
      <c r="ATJ33" s="239"/>
      <c r="ATK33" s="239"/>
      <c r="ATL33" s="239"/>
      <c r="ATM33" s="239"/>
      <c r="ATN33" s="239"/>
      <c r="ATO33" s="239"/>
      <c r="ATP33" s="239"/>
      <c r="ATQ33" s="239"/>
      <c r="ATR33" s="239"/>
      <c r="ATS33" s="239"/>
      <c r="ATT33" s="239"/>
      <c r="ATU33" s="239"/>
      <c r="ATV33" s="239"/>
      <c r="ATW33" s="239"/>
      <c r="ATX33" s="239"/>
      <c r="ATY33" s="239"/>
      <c r="ATZ33" s="239"/>
      <c r="AUA33" s="239"/>
      <c r="AUB33" s="239"/>
      <c r="AUC33" s="239"/>
      <c r="AUD33" s="239"/>
      <c r="AUE33" s="239"/>
      <c r="AUF33" s="239"/>
      <c r="AUG33" s="239"/>
      <c r="AUH33" s="239"/>
      <c r="AUI33" s="239"/>
      <c r="AUJ33" s="239"/>
      <c r="AUK33" s="239"/>
      <c r="AUL33" s="239"/>
      <c r="AUM33" s="239"/>
      <c r="AUN33" s="239"/>
      <c r="AUO33" s="239"/>
      <c r="AUP33" s="239"/>
      <c r="AUQ33" s="239"/>
      <c r="AUR33" s="239"/>
      <c r="AUS33" s="239"/>
      <c r="AUT33" s="239"/>
      <c r="AUU33" s="239"/>
      <c r="AUV33" s="239"/>
      <c r="AUW33" s="239"/>
      <c r="AUX33" s="239"/>
      <c r="AUY33" s="239"/>
      <c r="AUZ33" s="239"/>
      <c r="AVA33" s="239"/>
      <c r="AVB33" s="239"/>
      <c r="AVC33" s="239"/>
      <c r="AVD33" s="239"/>
      <c r="AVE33" s="239"/>
      <c r="AVF33" s="239"/>
      <c r="AVG33" s="239"/>
      <c r="AVH33" s="239"/>
      <c r="AVI33" s="239"/>
      <c r="AVJ33" s="239"/>
      <c r="AVK33" s="239"/>
      <c r="AVL33" s="239"/>
      <c r="AVM33" s="239"/>
      <c r="AVN33" s="239"/>
      <c r="AVO33" s="239"/>
      <c r="AVP33" s="239"/>
      <c r="AVQ33" s="239"/>
      <c r="AVR33" s="239"/>
      <c r="AVS33" s="239"/>
      <c r="AVT33" s="239"/>
      <c r="AVU33" s="239"/>
      <c r="AVV33" s="239"/>
      <c r="AVW33" s="239"/>
      <c r="AVX33" s="239"/>
      <c r="AVY33" s="239"/>
      <c r="AVZ33" s="239"/>
      <c r="AWA33" s="239"/>
      <c r="AWB33" s="239"/>
      <c r="AWC33" s="239"/>
      <c r="AWD33" s="239"/>
      <c r="AWE33" s="239"/>
      <c r="AWF33" s="239"/>
      <c r="AWG33" s="239"/>
      <c r="AWH33" s="239"/>
      <c r="AWI33" s="239"/>
      <c r="AWJ33" s="239"/>
      <c r="AWK33" s="239"/>
      <c r="AWL33" s="239"/>
      <c r="AWM33" s="239"/>
      <c r="AWN33" s="239"/>
      <c r="AWO33" s="239"/>
      <c r="AWP33" s="239"/>
      <c r="AWQ33" s="239"/>
      <c r="AWR33" s="239"/>
      <c r="AWS33" s="239"/>
      <c r="AWT33" s="239"/>
      <c r="AWU33" s="239"/>
      <c r="AWV33" s="239"/>
      <c r="AWW33" s="239"/>
      <c r="AWX33" s="239"/>
      <c r="AWY33" s="239"/>
      <c r="AWZ33" s="239"/>
      <c r="AXA33" s="239"/>
      <c r="AXB33" s="239"/>
      <c r="AXC33" s="239"/>
      <c r="AXD33" s="239"/>
      <c r="AXE33" s="239"/>
      <c r="AXF33" s="239"/>
      <c r="AXG33" s="239"/>
      <c r="AXH33" s="239"/>
      <c r="AXI33" s="239"/>
      <c r="AXJ33" s="239"/>
      <c r="AXK33" s="239"/>
      <c r="AXL33" s="239"/>
      <c r="AXM33" s="239"/>
      <c r="AXN33" s="239"/>
      <c r="AXO33" s="239"/>
      <c r="AXP33" s="239"/>
      <c r="AXQ33" s="239"/>
      <c r="AXR33" s="239"/>
      <c r="AXS33" s="239"/>
      <c r="AXT33" s="239"/>
      <c r="AXU33" s="239"/>
      <c r="AXV33" s="239"/>
      <c r="AXW33" s="239"/>
      <c r="AXX33" s="239"/>
      <c r="AXY33" s="239"/>
      <c r="AXZ33" s="239"/>
      <c r="AYA33" s="239"/>
      <c r="AYB33" s="239"/>
      <c r="AYC33" s="239"/>
      <c r="AYD33" s="239"/>
      <c r="AYE33" s="239"/>
      <c r="AYF33" s="239"/>
      <c r="AYG33" s="239"/>
      <c r="AYH33" s="239"/>
      <c r="AYI33" s="239"/>
      <c r="AYJ33" s="239"/>
      <c r="AYK33" s="239"/>
      <c r="AYL33" s="239"/>
      <c r="AYM33" s="239"/>
      <c r="AYN33" s="239"/>
      <c r="AYO33" s="239"/>
      <c r="AYP33" s="239"/>
      <c r="AYQ33" s="239"/>
      <c r="AYR33" s="239"/>
      <c r="AYS33" s="239"/>
      <c r="AYT33" s="239"/>
      <c r="AYU33" s="239"/>
      <c r="AYV33" s="239"/>
      <c r="AYW33" s="239"/>
      <c r="AYX33" s="239"/>
      <c r="AYY33" s="239"/>
      <c r="AYZ33" s="239"/>
      <c r="AZA33" s="239"/>
      <c r="AZB33" s="239"/>
      <c r="AZC33" s="239"/>
      <c r="AZD33" s="239"/>
      <c r="AZE33" s="239"/>
      <c r="AZF33" s="239"/>
      <c r="AZG33" s="239"/>
      <c r="AZH33" s="239"/>
      <c r="AZI33" s="239"/>
      <c r="AZJ33" s="239"/>
      <c r="AZK33" s="239"/>
      <c r="AZL33" s="239"/>
      <c r="AZM33" s="239"/>
      <c r="AZN33" s="239"/>
      <c r="AZO33" s="239"/>
      <c r="AZP33" s="239"/>
      <c r="AZQ33" s="239"/>
      <c r="AZR33" s="239"/>
      <c r="AZS33" s="239"/>
      <c r="AZT33" s="239"/>
      <c r="AZU33" s="239"/>
      <c r="AZV33" s="239"/>
      <c r="AZW33" s="239"/>
      <c r="AZX33" s="239"/>
      <c r="AZY33" s="239"/>
      <c r="AZZ33" s="239"/>
      <c r="BAA33" s="239"/>
      <c r="BAB33" s="239"/>
      <c r="BAC33" s="239"/>
      <c r="BAD33" s="239"/>
      <c r="BAE33" s="239"/>
      <c r="BAF33" s="239"/>
      <c r="BAG33" s="239"/>
      <c r="BAH33" s="239"/>
      <c r="BAI33" s="239"/>
      <c r="BAJ33" s="239"/>
      <c r="BAK33" s="239"/>
      <c r="BAL33" s="239"/>
      <c r="BAM33" s="239"/>
      <c r="BAN33" s="239"/>
      <c r="BAO33" s="239"/>
      <c r="BAP33" s="239"/>
      <c r="BAQ33" s="239"/>
      <c r="BAR33" s="239"/>
      <c r="BAS33" s="239"/>
      <c r="BAT33" s="239"/>
      <c r="BAU33" s="239"/>
      <c r="BAV33" s="239"/>
      <c r="BAW33" s="239"/>
      <c r="BAX33" s="239"/>
      <c r="BAY33" s="239"/>
      <c r="BAZ33" s="239"/>
      <c r="BBA33" s="239"/>
      <c r="BBB33" s="239"/>
      <c r="BBC33" s="239"/>
      <c r="BBD33" s="239"/>
      <c r="BBE33" s="239"/>
      <c r="BBF33" s="239"/>
      <c r="BBG33" s="239"/>
      <c r="BBH33" s="239"/>
      <c r="BBI33" s="239"/>
      <c r="BBJ33" s="239"/>
      <c r="BBK33" s="239"/>
      <c r="BBL33" s="239"/>
      <c r="BBM33" s="239"/>
      <c r="BBN33" s="239"/>
      <c r="BBO33" s="239"/>
      <c r="BBP33" s="239"/>
      <c r="BBQ33" s="239"/>
      <c r="BBR33" s="239"/>
      <c r="BBS33" s="239"/>
      <c r="BBT33" s="239"/>
      <c r="BBU33" s="239"/>
      <c r="BBV33" s="239"/>
      <c r="BBW33" s="239"/>
      <c r="BBX33" s="239"/>
      <c r="BBY33" s="239"/>
      <c r="BBZ33" s="239"/>
      <c r="BCA33" s="239"/>
      <c r="BCB33" s="239"/>
      <c r="BCC33" s="239"/>
      <c r="BCD33" s="239"/>
      <c r="BCE33" s="239"/>
      <c r="BCF33" s="239"/>
      <c r="BCG33" s="239"/>
      <c r="BCH33" s="239"/>
      <c r="BCI33" s="239"/>
      <c r="BCJ33" s="239"/>
      <c r="BCK33" s="239"/>
      <c r="BCL33" s="239"/>
      <c r="BCM33" s="239"/>
      <c r="BCN33" s="239"/>
      <c r="BCO33" s="239"/>
      <c r="BCP33" s="239"/>
      <c r="BCQ33" s="239"/>
      <c r="BCR33" s="239"/>
      <c r="BCS33" s="239"/>
      <c r="BCT33" s="239"/>
      <c r="BCU33" s="239"/>
      <c r="BCV33" s="239"/>
      <c r="BCW33" s="239"/>
      <c r="BCX33" s="239"/>
      <c r="BCY33" s="239"/>
      <c r="BCZ33" s="239"/>
      <c r="BDA33" s="239"/>
      <c r="BDB33" s="239"/>
      <c r="BDC33" s="239"/>
      <c r="BDD33" s="239"/>
      <c r="BDE33" s="239"/>
      <c r="BDF33" s="239"/>
      <c r="BDG33" s="239"/>
      <c r="BDH33" s="239"/>
      <c r="BDI33" s="239"/>
      <c r="BDJ33" s="239"/>
      <c r="BDK33" s="239"/>
      <c r="BDL33" s="239"/>
      <c r="BDM33" s="239"/>
      <c r="BDN33" s="239"/>
      <c r="BDO33" s="239"/>
      <c r="BDP33" s="239"/>
      <c r="BDQ33" s="239"/>
      <c r="BDR33" s="239"/>
      <c r="BDS33" s="239"/>
      <c r="BDT33" s="239"/>
      <c r="BDU33" s="239"/>
      <c r="BDV33" s="239"/>
      <c r="BDW33" s="239"/>
      <c r="BDX33" s="239"/>
      <c r="BDY33" s="239"/>
      <c r="BDZ33" s="239"/>
      <c r="BEA33" s="239"/>
      <c r="BEB33" s="239"/>
      <c r="BEC33" s="239"/>
      <c r="BED33" s="239"/>
      <c r="BEE33" s="239"/>
      <c r="BEF33" s="239"/>
      <c r="BEG33" s="239"/>
      <c r="BEH33" s="239"/>
      <c r="BEI33" s="239"/>
      <c r="BEJ33" s="239"/>
      <c r="BEK33" s="239"/>
      <c r="BEL33" s="239"/>
      <c r="BEM33" s="239"/>
      <c r="BEN33" s="239"/>
      <c r="BEO33" s="239"/>
      <c r="BEP33" s="239"/>
      <c r="BEQ33" s="239"/>
      <c r="BER33" s="239"/>
      <c r="BES33" s="239"/>
      <c r="BET33" s="239"/>
      <c r="BEU33" s="239"/>
      <c r="BEV33" s="239"/>
      <c r="BEW33" s="239"/>
      <c r="BEX33" s="239"/>
      <c r="BEY33" s="239"/>
      <c r="BEZ33" s="239"/>
      <c r="BFA33" s="239"/>
      <c r="BFB33" s="239"/>
      <c r="BFC33" s="239"/>
      <c r="BFD33" s="239"/>
      <c r="BFE33" s="239"/>
      <c r="BFF33" s="239"/>
      <c r="BFG33" s="239"/>
      <c r="BFH33" s="239"/>
      <c r="BFI33" s="239"/>
      <c r="BFJ33" s="239"/>
      <c r="BFK33" s="239"/>
      <c r="BFL33" s="239"/>
      <c r="BFM33" s="239"/>
      <c r="BFN33" s="239"/>
      <c r="BFO33" s="239"/>
      <c r="BFP33" s="239"/>
      <c r="BFQ33" s="239"/>
      <c r="BFR33" s="239"/>
      <c r="BFS33" s="239"/>
      <c r="BFT33" s="239"/>
      <c r="BFU33" s="239"/>
      <c r="BFV33" s="239"/>
      <c r="BFW33" s="239"/>
      <c r="BFX33" s="239"/>
      <c r="BFY33" s="239"/>
      <c r="BFZ33" s="239"/>
      <c r="BGA33" s="239"/>
      <c r="BGB33" s="239"/>
      <c r="BGC33" s="239"/>
      <c r="BGD33" s="239"/>
      <c r="BGE33" s="239"/>
      <c r="BGF33" s="239"/>
      <c r="BGG33" s="239"/>
      <c r="BGH33" s="239"/>
      <c r="BGI33" s="239"/>
      <c r="BGJ33" s="239"/>
      <c r="BGK33" s="239"/>
      <c r="BGL33" s="239"/>
      <c r="BGM33" s="239"/>
      <c r="BGN33" s="239"/>
      <c r="BGO33" s="239"/>
      <c r="BGP33" s="239"/>
      <c r="BGQ33" s="239"/>
      <c r="BGR33" s="239"/>
      <c r="BGS33" s="239"/>
      <c r="BGT33" s="239"/>
      <c r="BGU33" s="239"/>
      <c r="BGV33" s="239"/>
      <c r="BGW33" s="239"/>
      <c r="BGX33" s="239"/>
      <c r="BGY33" s="239"/>
      <c r="BGZ33" s="239"/>
      <c r="BHA33" s="239"/>
      <c r="BHB33" s="239"/>
      <c r="BHC33" s="239"/>
      <c r="BHD33" s="239"/>
      <c r="BHE33" s="239"/>
      <c r="BHF33" s="239"/>
      <c r="BHG33" s="239"/>
      <c r="BHH33" s="239"/>
      <c r="BHI33" s="239"/>
      <c r="BHJ33" s="239"/>
      <c r="BHK33" s="239"/>
      <c r="BHL33" s="239"/>
      <c r="BHM33" s="239"/>
      <c r="BHN33" s="239"/>
      <c r="BHO33" s="239"/>
      <c r="BHP33" s="239"/>
      <c r="BHQ33" s="239"/>
      <c r="BHR33" s="239"/>
      <c r="BHS33" s="239"/>
      <c r="BHT33" s="239"/>
      <c r="BHU33" s="239"/>
      <c r="BHV33" s="239"/>
      <c r="BHW33" s="239"/>
      <c r="BHX33" s="239"/>
      <c r="BHY33" s="239"/>
      <c r="BHZ33" s="239"/>
      <c r="BIA33" s="239"/>
      <c r="BIB33" s="239"/>
      <c r="BIC33" s="239"/>
      <c r="BID33" s="239"/>
      <c r="BIE33" s="239"/>
      <c r="BIF33" s="239"/>
      <c r="BIG33" s="239"/>
      <c r="BIH33" s="239"/>
      <c r="BII33" s="239"/>
      <c r="BIJ33" s="239"/>
      <c r="BIK33" s="239"/>
      <c r="BIL33" s="239"/>
      <c r="BIM33" s="239"/>
      <c r="BIN33" s="239"/>
      <c r="BIO33" s="239"/>
      <c r="BIP33" s="239"/>
      <c r="BIQ33" s="239"/>
      <c r="BIR33" s="239"/>
      <c r="BIS33" s="239"/>
      <c r="BIT33" s="239"/>
      <c r="BIU33" s="239"/>
      <c r="BIV33" s="239"/>
      <c r="BIW33" s="239"/>
      <c r="BIX33" s="239"/>
      <c r="BIY33" s="239"/>
      <c r="BIZ33" s="239"/>
      <c r="BJA33" s="239"/>
      <c r="BJB33" s="239"/>
      <c r="BJC33" s="239"/>
      <c r="BJD33" s="239"/>
      <c r="BJE33" s="239"/>
      <c r="BJF33" s="239"/>
      <c r="BJG33" s="239"/>
      <c r="BJH33" s="239"/>
      <c r="BJI33" s="239"/>
      <c r="BJJ33" s="239"/>
      <c r="BJK33" s="239"/>
      <c r="BJL33" s="239"/>
      <c r="BJM33" s="239"/>
      <c r="BJN33" s="239"/>
      <c r="BJO33" s="239"/>
      <c r="BJP33" s="239"/>
      <c r="BJQ33" s="239"/>
      <c r="BJR33" s="239"/>
      <c r="BJS33" s="239"/>
      <c r="BJT33" s="239"/>
      <c r="BJU33" s="239"/>
      <c r="BJV33" s="239"/>
      <c r="BJW33" s="239"/>
      <c r="BJX33" s="239"/>
      <c r="BJY33" s="239"/>
      <c r="BJZ33" s="239"/>
      <c r="BKA33" s="239"/>
      <c r="BKB33" s="239"/>
      <c r="BKC33" s="239"/>
      <c r="BKD33" s="239"/>
      <c r="BKE33" s="239"/>
      <c r="BKF33" s="239"/>
      <c r="BKG33" s="239"/>
      <c r="BKH33" s="239"/>
      <c r="BKI33" s="239"/>
      <c r="BKJ33" s="239"/>
      <c r="BKK33" s="239"/>
      <c r="BKL33" s="239"/>
      <c r="BKM33" s="239"/>
      <c r="BKN33" s="239"/>
      <c r="BKO33" s="239"/>
      <c r="BKP33" s="239"/>
      <c r="BKQ33" s="239"/>
      <c r="BKR33" s="239"/>
      <c r="BKS33" s="239"/>
      <c r="BKT33" s="239"/>
      <c r="BKU33" s="239"/>
      <c r="BKV33" s="239"/>
      <c r="BKW33" s="239"/>
      <c r="BKX33" s="239"/>
      <c r="BKY33" s="239"/>
      <c r="BKZ33" s="239"/>
      <c r="BLA33" s="239"/>
      <c r="BLB33" s="239"/>
      <c r="BLC33" s="239"/>
      <c r="BLD33" s="239"/>
      <c r="BLE33" s="239"/>
      <c r="BLF33" s="239"/>
      <c r="BLG33" s="239"/>
      <c r="BLH33" s="239"/>
      <c r="BLI33" s="239"/>
      <c r="BLJ33" s="239"/>
      <c r="BLK33" s="239"/>
      <c r="BLL33" s="239"/>
      <c r="BLM33" s="239"/>
      <c r="BLN33" s="239"/>
      <c r="BLO33" s="239"/>
      <c r="BLP33" s="239"/>
      <c r="BLQ33" s="239"/>
      <c r="BLR33" s="239"/>
      <c r="BLS33" s="239"/>
      <c r="BLT33" s="239"/>
      <c r="BLU33" s="239"/>
      <c r="BLV33" s="239"/>
      <c r="BLW33" s="239"/>
      <c r="BLX33" s="239"/>
      <c r="BLY33" s="239"/>
      <c r="BLZ33" s="239"/>
      <c r="BMA33" s="239"/>
      <c r="BMB33" s="239"/>
      <c r="BMC33" s="239"/>
      <c r="BMD33" s="239"/>
      <c r="BME33" s="239"/>
      <c r="BMF33" s="239"/>
      <c r="BMG33" s="239"/>
      <c r="BMH33" s="239"/>
      <c r="BMI33" s="239"/>
      <c r="BMJ33" s="239"/>
      <c r="BMK33" s="239"/>
      <c r="BML33" s="239"/>
      <c r="BMM33" s="239"/>
      <c r="BMN33" s="239"/>
      <c r="BMO33" s="239"/>
      <c r="BMP33" s="239"/>
      <c r="BMQ33" s="239"/>
      <c r="BMR33" s="239"/>
      <c r="BMS33" s="239"/>
      <c r="BMT33" s="239"/>
      <c r="BMU33" s="239"/>
      <c r="BMV33" s="239"/>
      <c r="BMW33" s="239"/>
      <c r="BMX33" s="239"/>
      <c r="BMY33" s="239"/>
      <c r="BMZ33" s="239"/>
      <c r="BNA33" s="239"/>
      <c r="BNB33" s="239"/>
      <c r="BNC33" s="239"/>
      <c r="BND33" s="239"/>
      <c r="BNE33" s="239"/>
      <c r="BNF33" s="239"/>
      <c r="BNG33" s="239"/>
      <c r="BNH33" s="239"/>
      <c r="BNI33" s="239"/>
      <c r="BNJ33" s="239"/>
      <c r="BNK33" s="239"/>
      <c r="BNL33" s="239"/>
      <c r="BNM33" s="239"/>
      <c r="BNN33" s="239"/>
      <c r="BNO33" s="239"/>
      <c r="BNP33" s="239"/>
      <c r="BNQ33" s="239"/>
      <c r="BNR33" s="239"/>
      <c r="BNS33" s="239"/>
      <c r="BNT33" s="239"/>
      <c r="BNU33" s="239"/>
      <c r="BNV33" s="239"/>
      <c r="BNW33" s="239"/>
      <c r="BNX33" s="239"/>
      <c r="BNY33" s="239"/>
      <c r="BNZ33" s="239"/>
      <c r="BOA33" s="239"/>
      <c r="BOB33" s="239"/>
      <c r="BOC33" s="239"/>
      <c r="BOD33" s="239"/>
      <c r="BOE33" s="239"/>
      <c r="BOF33" s="239"/>
      <c r="BOG33" s="239"/>
      <c r="BOH33" s="239"/>
      <c r="BOI33" s="239"/>
      <c r="BOJ33" s="239"/>
      <c r="BOK33" s="239"/>
      <c r="BOL33" s="239"/>
      <c r="BOM33" s="239"/>
      <c r="BON33" s="239"/>
      <c r="BOO33" s="239"/>
      <c r="BOP33" s="239"/>
      <c r="BOQ33" s="239"/>
      <c r="BOR33" s="239"/>
      <c r="BOS33" s="239"/>
      <c r="BOT33" s="239"/>
      <c r="BOU33" s="239"/>
      <c r="BOV33" s="239"/>
      <c r="BOW33" s="239"/>
      <c r="BOX33" s="239"/>
      <c r="BOY33" s="239"/>
      <c r="BOZ33" s="239"/>
      <c r="BPA33" s="239"/>
      <c r="BPB33" s="239"/>
      <c r="BPC33" s="239"/>
      <c r="BPD33" s="239"/>
      <c r="BPE33" s="239"/>
      <c r="BPF33" s="239"/>
      <c r="BPG33" s="239"/>
      <c r="BPH33" s="239"/>
      <c r="BPI33" s="239"/>
      <c r="BPJ33" s="239"/>
      <c r="BPK33" s="239"/>
      <c r="BPL33" s="239"/>
      <c r="BPM33" s="239"/>
      <c r="BPN33" s="239"/>
      <c r="BPO33" s="239"/>
      <c r="BPP33" s="239"/>
      <c r="BPQ33" s="239"/>
      <c r="BPR33" s="239"/>
      <c r="BPS33" s="239"/>
      <c r="BPT33" s="239"/>
      <c r="BPU33" s="239"/>
      <c r="BPV33" s="239"/>
      <c r="BPW33" s="239"/>
      <c r="BPX33" s="239"/>
      <c r="BPY33" s="239"/>
      <c r="BPZ33" s="239"/>
      <c r="BQA33" s="239"/>
      <c r="BQB33" s="239"/>
      <c r="BQC33" s="239"/>
      <c r="BQD33" s="239"/>
      <c r="BQE33" s="239"/>
      <c r="BQF33" s="239"/>
      <c r="BQG33" s="239"/>
      <c r="BQH33" s="239"/>
      <c r="BQI33" s="239"/>
      <c r="BQJ33" s="239"/>
      <c r="BQK33" s="239"/>
      <c r="BQL33" s="239"/>
      <c r="BQM33" s="239"/>
      <c r="BQN33" s="239"/>
      <c r="BQO33" s="239"/>
      <c r="BQP33" s="239"/>
      <c r="BQQ33" s="239"/>
      <c r="BQR33" s="239"/>
      <c r="BQS33" s="239"/>
      <c r="BQT33" s="239"/>
      <c r="BQU33" s="239"/>
      <c r="BQV33" s="239"/>
      <c r="BQW33" s="239"/>
      <c r="BQX33" s="239"/>
      <c r="BQY33" s="239"/>
      <c r="BQZ33" s="239"/>
      <c r="BRA33" s="239"/>
      <c r="BRB33" s="239"/>
      <c r="BRC33" s="239"/>
      <c r="BRD33" s="239"/>
      <c r="BRE33" s="239"/>
      <c r="BRF33" s="239"/>
      <c r="BRG33" s="239"/>
      <c r="BRH33" s="239"/>
      <c r="BRI33" s="239"/>
      <c r="BRJ33" s="239"/>
      <c r="BRK33" s="239"/>
      <c r="BRL33" s="239"/>
      <c r="BRM33" s="239"/>
      <c r="BRN33" s="239"/>
      <c r="BRO33" s="239"/>
      <c r="BRP33" s="239"/>
      <c r="BRQ33" s="239"/>
      <c r="BRR33" s="239"/>
      <c r="BRS33" s="239"/>
      <c r="BRT33" s="239"/>
      <c r="BRU33" s="239"/>
      <c r="BRV33" s="239"/>
      <c r="BRW33" s="239"/>
      <c r="BRX33" s="239"/>
      <c r="BRY33" s="239"/>
      <c r="BRZ33" s="239"/>
      <c r="BSA33" s="239"/>
      <c r="BSB33" s="239"/>
      <c r="BSC33" s="239"/>
      <c r="BSD33" s="239"/>
      <c r="BSE33" s="239"/>
      <c r="BSF33" s="239"/>
      <c r="BSG33" s="239"/>
      <c r="BSH33" s="239"/>
      <c r="BSI33" s="239"/>
      <c r="BSJ33" s="239"/>
      <c r="BSK33" s="239"/>
      <c r="BSL33" s="239"/>
      <c r="BSM33" s="239"/>
      <c r="BSN33" s="239"/>
      <c r="BSO33" s="239"/>
      <c r="BSP33" s="239"/>
      <c r="BSQ33" s="239"/>
      <c r="BSR33" s="239"/>
      <c r="BSS33" s="239"/>
      <c r="BST33" s="239"/>
      <c r="BSU33" s="239"/>
      <c r="BSV33" s="239"/>
      <c r="BSW33" s="239"/>
      <c r="BSX33" s="239"/>
      <c r="BSY33" s="239"/>
      <c r="BSZ33" s="239"/>
      <c r="BTA33" s="239"/>
      <c r="BTB33" s="239"/>
      <c r="BTC33" s="239"/>
      <c r="BTD33" s="239"/>
      <c r="BTE33" s="239"/>
      <c r="BTF33" s="239"/>
      <c r="BTG33" s="239"/>
      <c r="BTH33" s="239"/>
      <c r="BTI33" s="239"/>
      <c r="BTJ33" s="239"/>
      <c r="BTK33" s="239"/>
      <c r="BTL33" s="239"/>
      <c r="BTM33" s="239"/>
      <c r="BTN33" s="239"/>
      <c r="BTO33" s="239"/>
      <c r="BTP33" s="239"/>
      <c r="BTQ33" s="239"/>
      <c r="BTR33" s="239"/>
      <c r="BTS33" s="239"/>
      <c r="BTT33" s="239"/>
      <c r="BTU33" s="239"/>
      <c r="BTV33" s="239"/>
      <c r="BTW33" s="239"/>
      <c r="BTX33" s="239"/>
      <c r="BTY33" s="239"/>
      <c r="BTZ33" s="239"/>
      <c r="BUA33" s="239"/>
      <c r="BUB33" s="239"/>
      <c r="BUC33" s="239"/>
      <c r="BUD33" s="239"/>
      <c r="BUE33" s="239"/>
      <c r="BUF33" s="239"/>
      <c r="BUG33" s="239"/>
      <c r="BUH33" s="239"/>
      <c r="BUI33" s="239"/>
      <c r="BUJ33" s="239"/>
      <c r="BUK33" s="239"/>
      <c r="BUL33" s="239"/>
      <c r="BUM33" s="239"/>
      <c r="BUN33" s="239"/>
      <c r="BUO33" s="239"/>
      <c r="BUP33" s="239"/>
      <c r="BUQ33" s="239"/>
      <c r="BUR33" s="239"/>
      <c r="BUS33" s="239"/>
      <c r="BUT33" s="239"/>
      <c r="BUU33" s="239"/>
      <c r="BUV33" s="239"/>
      <c r="BUW33" s="239"/>
      <c r="BUX33" s="239"/>
      <c r="BUY33" s="239"/>
      <c r="BUZ33" s="239"/>
      <c r="BVA33" s="239"/>
      <c r="BVB33" s="239"/>
      <c r="BVC33" s="239"/>
      <c r="BVD33" s="239"/>
      <c r="BVE33" s="239"/>
      <c r="BVF33" s="239"/>
      <c r="BVG33" s="239"/>
      <c r="BVH33" s="239"/>
      <c r="BVI33" s="239"/>
      <c r="BVJ33" s="239"/>
      <c r="BVK33" s="239"/>
      <c r="BVL33" s="239"/>
      <c r="BVM33" s="239"/>
      <c r="BVN33" s="239"/>
      <c r="BVO33" s="239"/>
      <c r="BVP33" s="239"/>
      <c r="BVQ33" s="239"/>
      <c r="BVR33" s="239"/>
      <c r="BVS33" s="239"/>
      <c r="BVT33" s="239"/>
      <c r="BVU33" s="239"/>
      <c r="BVV33" s="239"/>
      <c r="BVW33" s="239"/>
      <c r="BVX33" s="239"/>
      <c r="BVY33" s="239"/>
      <c r="BVZ33" s="239"/>
      <c r="BWA33" s="239"/>
      <c r="BWB33" s="239"/>
      <c r="BWC33" s="239"/>
      <c r="BWD33" s="239"/>
      <c r="BWE33" s="239"/>
      <c r="BWF33" s="239"/>
      <c r="BWG33" s="239"/>
      <c r="BWH33" s="239"/>
      <c r="BWI33" s="239"/>
      <c r="BWJ33" s="239"/>
      <c r="BWK33" s="239"/>
      <c r="BWL33" s="239"/>
      <c r="BWM33" s="239"/>
      <c r="BWN33" s="239"/>
      <c r="BWO33" s="239"/>
      <c r="BWP33" s="239"/>
      <c r="BWQ33" s="239"/>
      <c r="BWR33" s="239"/>
      <c r="BWS33" s="239"/>
      <c r="BWT33" s="239"/>
      <c r="BWU33" s="239"/>
      <c r="BWV33" s="239"/>
      <c r="BWW33" s="239"/>
      <c r="BWX33" s="239"/>
      <c r="BWY33" s="239"/>
      <c r="BWZ33" s="239"/>
      <c r="BXA33" s="239"/>
      <c r="BXB33" s="239"/>
      <c r="BXC33" s="239"/>
      <c r="BXD33" s="239"/>
      <c r="BXE33" s="239"/>
      <c r="BXF33" s="239"/>
      <c r="BXG33" s="239"/>
      <c r="BXH33" s="239"/>
      <c r="BXI33" s="239"/>
      <c r="BXJ33" s="239"/>
      <c r="BXK33" s="239"/>
      <c r="BXL33" s="239"/>
      <c r="BXM33" s="239"/>
      <c r="BXN33" s="239"/>
      <c r="BXO33" s="239"/>
      <c r="BXP33" s="239"/>
      <c r="BXQ33" s="239"/>
      <c r="BXR33" s="239"/>
      <c r="BXS33" s="239"/>
      <c r="BXT33" s="239"/>
      <c r="BXU33" s="239"/>
      <c r="BXV33" s="239"/>
      <c r="BXW33" s="239"/>
      <c r="BXX33" s="239"/>
      <c r="BXY33" s="239"/>
      <c r="BXZ33" s="239"/>
      <c r="BYA33" s="239"/>
      <c r="BYB33" s="239"/>
      <c r="BYC33" s="239"/>
      <c r="BYD33" s="239"/>
      <c r="BYE33" s="239"/>
      <c r="BYF33" s="239"/>
      <c r="BYG33" s="239"/>
      <c r="BYH33" s="239"/>
      <c r="BYI33" s="239"/>
      <c r="BYJ33" s="239"/>
      <c r="BYK33" s="239"/>
      <c r="BYL33" s="239"/>
      <c r="BYM33" s="239"/>
      <c r="BYN33" s="239"/>
      <c r="BYO33" s="239"/>
      <c r="BYP33" s="239"/>
      <c r="BYQ33" s="239"/>
      <c r="BYR33" s="239"/>
      <c r="BYS33" s="239"/>
      <c r="BYT33" s="239"/>
      <c r="BYU33" s="239"/>
      <c r="BYV33" s="239"/>
      <c r="BYW33" s="239"/>
      <c r="BYX33" s="239"/>
      <c r="BYY33" s="239"/>
      <c r="BYZ33" s="239"/>
      <c r="BZA33" s="239"/>
      <c r="BZB33" s="239"/>
      <c r="BZC33" s="239"/>
      <c r="BZD33" s="239"/>
      <c r="BZE33" s="239"/>
      <c r="BZF33" s="239"/>
      <c r="BZG33" s="239"/>
      <c r="BZH33" s="239"/>
      <c r="BZI33" s="239"/>
      <c r="BZJ33" s="239"/>
      <c r="BZK33" s="239"/>
      <c r="BZL33" s="239"/>
      <c r="BZM33" s="239"/>
      <c r="BZN33" s="239"/>
      <c r="BZO33" s="239"/>
      <c r="BZP33" s="239"/>
      <c r="BZQ33" s="239"/>
      <c r="BZR33" s="239"/>
      <c r="BZS33" s="239"/>
      <c r="BZT33" s="239"/>
      <c r="BZU33" s="239"/>
      <c r="BZV33" s="239"/>
      <c r="BZW33" s="239"/>
      <c r="BZX33" s="239"/>
      <c r="BZY33" s="239"/>
      <c r="BZZ33" s="239"/>
      <c r="CAA33" s="239"/>
      <c r="CAB33" s="239"/>
      <c r="CAC33" s="239"/>
      <c r="CAD33" s="239"/>
      <c r="CAE33" s="239"/>
      <c r="CAF33" s="239"/>
      <c r="CAG33" s="239"/>
      <c r="CAH33" s="239"/>
      <c r="CAI33" s="239"/>
      <c r="CAJ33" s="239"/>
      <c r="CAK33" s="239"/>
      <c r="CAL33" s="239"/>
      <c r="CAM33" s="239"/>
      <c r="CAN33" s="239"/>
      <c r="CAO33" s="239"/>
      <c r="CAP33" s="239"/>
      <c r="CAQ33" s="239"/>
      <c r="CAR33" s="239"/>
      <c r="CAS33" s="239"/>
      <c r="CAT33" s="239"/>
      <c r="CAU33" s="239"/>
      <c r="CAV33" s="239"/>
      <c r="CAW33" s="239"/>
      <c r="CAX33" s="239"/>
      <c r="CAY33" s="239"/>
      <c r="CAZ33" s="239"/>
      <c r="CBA33" s="239"/>
      <c r="CBB33" s="239"/>
      <c r="CBC33" s="239"/>
      <c r="CBD33" s="239"/>
      <c r="CBE33" s="239"/>
      <c r="CBF33" s="239"/>
      <c r="CBG33" s="239"/>
      <c r="CBH33" s="239"/>
      <c r="CBI33" s="239"/>
      <c r="CBJ33" s="239"/>
      <c r="CBK33" s="239"/>
      <c r="CBL33" s="239"/>
      <c r="CBM33" s="239"/>
      <c r="CBN33" s="239"/>
      <c r="CBO33" s="239"/>
      <c r="CBP33" s="239"/>
      <c r="CBQ33" s="239"/>
      <c r="CBR33" s="239"/>
      <c r="CBS33" s="239"/>
      <c r="CBT33" s="239"/>
      <c r="CBU33" s="239"/>
      <c r="CBV33" s="239"/>
      <c r="CBW33" s="239"/>
      <c r="CBX33" s="239"/>
      <c r="CBY33" s="239"/>
      <c r="CBZ33" s="239"/>
      <c r="CCA33" s="239"/>
      <c r="CCB33" s="239"/>
      <c r="CCC33" s="239"/>
      <c r="CCD33" s="239"/>
      <c r="CCE33" s="239"/>
      <c r="CCF33" s="239"/>
      <c r="CCG33" s="239"/>
      <c r="CCH33" s="239"/>
      <c r="CCI33" s="239"/>
      <c r="CCJ33" s="239"/>
      <c r="CCK33" s="239"/>
      <c r="CCL33" s="239"/>
      <c r="CCM33" s="239"/>
      <c r="CCN33" s="239"/>
      <c r="CCO33" s="239"/>
      <c r="CCP33" s="239"/>
      <c r="CCQ33" s="239"/>
      <c r="CCR33" s="239"/>
      <c r="CCS33" s="239"/>
      <c r="CCT33" s="239"/>
      <c r="CCU33" s="239"/>
      <c r="CCV33" s="239"/>
      <c r="CCW33" s="239"/>
      <c r="CCX33" s="239"/>
      <c r="CCY33" s="239"/>
      <c r="CCZ33" s="239"/>
      <c r="CDA33" s="239"/>
      <c r="CDB33" s="239"/>
      <c r="CDC33" s="239"/>
      <c r="CDD33" s="239"/>
      <c r="CDE33" s="239"/>
      <c r="CDF33" s="239"/>
      <c r="CDG33" s="239"/>
      <c r="CDH33" s="239"/>
      <c r="CDI33" s="239"/>
      <c r="CDJ33" s="239"/>
      <c r="CDK33" s="239"/>
      <c r="CDL33" s="239"/>
      <c r="CDM33" s="239"/>
      <c r="CDN33" s="239"/>
      <c r="CDO33" s="239"/>
      <c r="CDP33" s="239"/>
      <c r="CDQ33" s="239"/>
      <c r="CDR33" s="239"/>
      <c r="CDS33" s="239"/>
      <c r="CDT33" s="239"/>
      <c r="CDU33" s="239"/>
      <c r="CDV33" s="239"/>
      <c r="CDW33" s="239"/>
      <c r="CDX33" s="239"/>
      <c r="CDY33" s="239"/>
      <c r="CDZ33" s="239"/>
      <c r="CEA33" s="239"/>
      <c r="CEB33" s="239"/>
      <c r="CEC33" s="239"/>
      <c r="CED33" s="239"/>
      <c r="CEE33" s="239"/>
      <c r="CEF33" s="239"/>
      <c r="CEG33" s="239"/>
      <c r="CEH33" s="239"/>
      <c r="CEI33" s="239"/>
      <c r="CEJ33" s="239"/>
      <c r="CEK33" s="239"/>
      <c r="CEL33" s="239"/>
      <c r="CEM33" s="239"/>
      <c r="CEN33" s="239"/>
      <c r="CEO33" s="239"/>
      <c r="CEP33" s="239"/>
      <c r="CEQ33" s="239"/>
      <c r="CER33" s="239"/>
      <c r="CES33" s="239"/>
      <c r="CET33" s="239"/>
      <c r="CEU33" s="239"/>
      <c r="CEV33" s="239"/>
      <c r="CEW33" s="239"/>
      <c r="CEX33" s="239"/>
      <c r="CEY33" s="239"/>
      <c r="CEZ33" s="239"/>
      <c r="CFA33" s="239"/>
      <c r="CFB33" s="239"/>
      <c r="CFC33" s="239"/>
      <c r="CFD33" s="239"/>
      <c r="CFE33" s="239"/>
      <c r="CFF33" s="239"/>
      <c r="CFG33" s="239"/>
      <c r="CFH33" s="239"/>
      <c r="CFI33" s="239"/>
      <c r="CFJ33" s="239"/>
      <c r="CFK33" s="239"/>
      <c r="CFL33" s="239"/>
      <c r="CFM33" s="239"/>
      <c r="CFN33" s="239"/>
      <c r="CFO33" s="239"/>
      <c r="CFP33" s="239"/>
      <c r="CFQ33" s="239"/>
      <c r="CFR33" s="239"/>
      <c r="CFS33" s="239"/>
      <c r="CFT33" s="239"/>
      <c r="CFU33" s="239"/>
      <c r="CFV33" s="239"/>
      <c r="CFW33" s="239"/>
      <c r="CFX33" s="239"/>
      <c r="CFY33" s="239"/>
      <c r="CFZ33" s="239"/>
      <c r="CGA33" s="239"/>
      <c r="CGB33" s="239"/>
      <c r="CGC33" s="239"/>
      <c r="CGD33" s="239"/>
      <c r="CGE33" s="239"/>
      <c r="CGF33" s="239"/>
      <c r="CGG33" s="239"/>
      <c r="CGH33" s="239"/>
      <c r="CGI33" s="239"/>
      <c r="CGJ33" s="239"/>
      <c r="CGK33" s="239"/>
      <c r="CGL33" s="239"/>
      <c r="CGM33" s="239"/>
      <c r="CGN33" s="239"/>
      <c r="CGO33" s="239"/>
      <c r="CGP33" s="239"/>
      <c r="CGQ33" s="239"/>
      <c r="CGR33" s="239"/>
      <c r="CGS33" s="239"/>
      <c r="CGT33" s="239"/>
      <c r="CGU33" s="239"/>
      <c r="CGV33" s="239"/>
      <c r="CGW33" s="239"/>
      <c r="CGX33" s="239"/>
      <c r="CGY33" s="239"/>
      <c r="CGZ33" s="239"/>
      <c r="CHA33" s="239"/>
      <c r="CHB33" s="239"/>
      <c r="CHC33" s="239"/>
      <c r="CHD33" s="239"/>
      <c r="CHE33" s="239"/>
      <c r="CHF33" s="239"/>
      <c r="CHG33" s="239"/>
      <c r="CHH33" s="239"/>
      <c r="CHI33" s="239"/>
      <c r="CHJ33" s="239"/>
      <c r="CHK33" s="239"/>
      <c r="CHL33" s="239"/>
      <c r="CHM33" s="239"/>
      <c r="CHN33" s="239"/>
      <c r="CHO33" s="239"/>
      <c r="CHP33" s="239"/>
      <c r="CHQ33" s="239"/>
      <c r="CHR33" s="239"/>
      <c r="CHS33" s="239"/>
      <c r="CHT33" s="239"/>
      <c r="CHU33" s="239"/>
      <c r="CHV33" s="239"/>
      <c r="CHW33" s="239"/>
      <c r="CHX33" s="239"/>
      <c r="CHY33" s="239"/>
      <c r="CHZ33" s="239"/>
      <c r="CIA33" s="239"/>
      <c r="CIB33" s="239"/>
      <c r="CIC33" s="239"/>
      <c r="CID33" s="239"/>
      <c r="CIE33" s="239"/>
      <c r="CIF33" s="239"/>
      <c r="CIG33" s="239"/>
      <c r="CIH33" s="239"/>
      <c r="CII33" s="239"/>
      <c r="CIJ33" s="239"/>
      <c r="CIK33" s="239"/>
      <c r="CIL33" s="239"/>
      <c r="CIM33" s="239"/>
      <c r="CIN33" s="239"/>
      <c r="CIO33" s="239"/>
      <c r="CIP33" s="239"/>
      <c r="CIQ33" s="239"/>
      <c r="CIR33" s="239"/>
      <c r="CIS33" s="239"/>
      <c r="CIT33" s="239"/>
      <c r="CIU33" s="239"/>
      <c r="CIV33" s="239"/>
      <c r="CIW33" s="239"/>
      <c r="CIX33" s="239"/>
      <c r="CIY33" s="239"/>
      <c r="CIZ33" s="239"/>
      <c r="CJA33" s="239"/>
      <c r="CJB33" s="239"/>
      <c r="CJC33" s="239"/>
      <c r="CJD33" s="239"/>
      <c r="CJE33" s="239"/>
      <c r="CJF33" s="239"/>
      <c r="CJG33" s="239"/>
      <c r="CJH33" s="239"/>
      <c r="CJI33" s="239"/>
      <c r="CJJ33" s="239"/>
      <c r="CJK33" s="239"/>
      <c r="CJL33" s="239"/>
      <c r="CJM33" s="239"/>
      <c r="CJN33" s="239"/>
      <c r="CJO33" s="239"/>
      <c r="CJP33" s="239"/>
      <c r="CJQ33" s="239"/>
      <c r="CJR33" s="239"/>
      <c r="CJS33" s="239"/>
      <c r="CJT33" s="239"/>
      <c r="CJU33" s="239"/>
      <c r="CJV33" s="239"/>
      <c r="CJW33" s="239"/>
      <c r="CJX33" s="239"/>
      <c r="CJY33" s="239"/>
      <c r="CJZ33" s="239"/>
      <c r="CKA33" s="239"/>
      <c r="CKB33" s="239"/>
      <c r="CKC33" s="239"/>
      <c r="CKD33" s="239"/>
      <c r="CKE33" s="239"/>
      <c r="CKF33" s="239"/>
      <c r="CKG33" s="239"/>
      <c r="CKH33" s="239"/>
      <c r="CKI33" s="239"/>
      <c r="CKJ33" s="239"/>
      <c r="CKK33" s="239"/>
      <c r="CKL33" s="239"/>
      <c r="CKM33" s="239"/>
      <c r="CKN33" s="239"/>
      <c r="CKO33" s="239"/>
      <c r="CKP33" s="239"/>
      <c r="CKQ33" s="239"/>
      <c r="CKR33" s="239"/>
      <c r="CKS33" s="239"/>
      <c r="CKT33" s="239"/>
      <c r="CKU33" s="239"/>
      <c r="CKV33" s="239"/>
      <c r="CKW33" s="239"/>
      <c r="CKX33" s="239"/>
      <c r="CKY33" s="239"/>
      <c r="CKZ33" s="239"/>
      <c r="CLA33" s="239"/>
      <c r="CLB33" s="239"/>
      <c r="CLC33" s="239"/>
      <c r="CLD33" s="239"/>
      <c r="CLE33" s="239"/>
      <c r="CLF33" s="239"/>
      <c r="CLG33" s="239"/>
      <c r="CLH33" s="239"/>
      <c r="CLI33" s="239"/>
      <c r="CLJ33" s="239"/>
      <c r="CLK33" s="239"/>
      <c r="CLL33" s="239"/>
      <c r="CLM33" s="239"/>
      <c r="CLN33" s="239"/>
      <c r="CLO33" s="239"/>
      <c r="CLP33" s="239"/>
      <c r="CLQ33" s="239"/>
      <c r="CLR33" s="239"/>
      <c r="CLS33" s="239"/>
      <c r="CLT33" s="239"/>
      <c r="CLU33" s="239"/>
      <c r="CLV33" s="239"/>
      <c r="CLW33" s="239"/>
      <c r="CLX33" s="239"/>
      <c r="CLY33" s="239"/>
      <c r="CLZ33" s="239"/>
      <c r="CMA33" s="239"/>
      <c r="CMB33" s="239"/>
      <c r="CMC33" s="239"/>
      <c r="CMD33" s="239"/>
      <c r="CME33" s="239"/>
      <c r="CMF33" s="239"/>
      <c r="CMG33" s="239"/>
      <c r="CMH33" s="239"/>
      <c r="CMI33" s="239"/>
      <c r="CMJ33" s="239"/>
      <c r="CMK33" s="239"/>
      <c r="CML33" s="239"/>
      <c r="CMM33" s="239"/>
      <c r="CMN33" s="239"/>
      <c r="CMO33" s="239"/>
      <c r="CMP33" s="239"/>
      <c r="CMQ33" s="239"/>
      <c r="CMR33" s="239"/>
      <c r="CMS33" s="239"/>
      <c r="CMT33" s="239"/>
      <c r="CMU33" s="239"/>
      <c r="CMV33" s="239"/>
      <c r="CMW33" s="239"/>
      <c r="CMX33" s="239"/>
      <c r="CMY33" s="239"/>
      <c r="CMZ33" s="239"/>
      <c r="CNA33" s="239"/>
      <c r="CNB33" s="239"/>
      <c r="CNC33" s="239"/>
      <c r="CND33" s="239"/>
      <c r="CNE33" s="239"/>
      <c r="CNF33" s="239"/>
      <c r="CNG33" s="239"/>
      <c r="CNH33" s="239"/>
      <c r="CNI33" s="239"/>
      <c r="CNJ33" s="239"/>
      <c r="CNK33" s="239"/>
      <c r="CNL33" s="239"/>
      <c r="CNM33" s="239"/>
      <c r="CNN33" s="239"/>
      <c r="CNO33" s="239"/>
      <c r="CNP33" s="239"/>
      <c r="CNQ33" s="239"/>
      <c r="CNR33" s="239"/>
      <c r="CNS33" s="239"/>
      <c r="CNT33" s="239"/>
      <c r="CNU33" s="239"/>
      <c r="CNV33" s="239"/>
      <c r="CNW33" s="239"/>
      <c r="CNX33" s="239"/>
      <c r="CNY33" s="239"/>
      <c r="CNZ33" s="239"/>
      <c r="COA33" s="239"/>
      <c r="COB33" s="239"/>
      <c r="COC33" s="239"/>
      <c r="COD33" s="239"/>
      <c r="COE33" s="239"/>
      <c r="COF33" s="239"/>
      <c r="COG33" s="239"/>
      <c r="COH33" s="239"/>
      <c r="COI33" s="239"/>
      <c r="COJ33" s="239"/>
      <c r="COK33" s="239"/>
      <c r="COL33" s="239"/>
      <c r="COM33" s="239"/>
      <c r="CON33" s="239"/>
      <c r="COO33" s="239"/>
      <c r="COP33" s="239"/>
      <c r="COQ33" s="239"/>
      <c r="COR33" s="239"/>
      <c r="COS33" s="239"/>
      <c r="COT33" s="239"/>
      <c r="COU33" s="239"/>
      <c r="COV33" s="239"/>
      <c r="COW33" s="239"/>
      <c r="COX33" s="239"/>
      <c r="COY33" s="239"/>
      <c r="COZ33" s="239"/>
      <c r="CPA33" s="239"/>
      <c r="CPB33" s="239"/>
      <c r="CPC33" s="239"/>
      <c r="CPD33" s="239"/>
      <c r="CPE33" s="239"/>
      <c r="CPF33" s="239"/>
      <c r="CPG33" s="239"/>
      <c r="CPH33" s="239"/>
      <c r="CPI33" s="239"/>
      <c r="CPJ33" s="239"/>
      <c r="CPK33" s="239"/>
      <c r="CPL33" s="239"/>
      <c r="CPM33" s="239"/>
      <c r="CPN33" s="239"/>
      <c r="CPO33" s="239"/>
      <c r="CPP33" s="239"/>
      <c r="CPQ33" s="239"/>
      <c r="CPR33" s="239"/>
      <c r="CPS33" s="239"/>
      <c r="CPT33" s="239"/>
      <c r="CPU33" s="239"/>
      <c r="CPV33" s="239"/>
      <c r="CPW33" s="239"/>
      <c r="CPX33" s="239"/>
      <c r="CPY33" s="239"/>
      <c r="CPZ33" s="239"/>
      <c r="CQA33" s="239"/>
      <c r="CQB33" s="239"/>
      <c r="CQC33" s="239"/>
      <c r="CQD33" s="239"/>
      <c r="CQE33" s="239"/>
      <c r="CQF33" s="239"/>
      <c r="CQG33" s="239"/>
      <c r="CQH33" s="239"/>
      <c r="CQI33" s="239"/>
      <c r="CQJ33" s="239"/>
      <c r="CQK33" s="239"/>
      <c r="CQL33" s="239"/>
      <c r="CQM33" s="239"/>
      <c r="CQN33" s="239"/>
      <c r="CQO33" s="239"/>
      <c r="CQP33" s="239"/>
      <c r="CQQ33" s="239"/>
      <c r="CQR33" s="239"/>
      <c r="CQS33" s="239"/>
      <c r="CQT33" s="239"/>
      <c r="CQU33" s="239"/>
      <c r="CQV33" s="239"/>
      <c r="CQW33" s="239"/>
      <c r="CQX33" s="239"/>
      <c r="CQY33" s="239"/>
      <c r="CQZ33" s="239"/>
      <c r="CRA33" s="239"/>
      <c r="CRB33" s="239"/>
      <c r="CRC33" s="239"/>
      <c r="CRD33" s="239"/>
      <c r="CRE33" s="239"/>
      <c r="CRF33" s="239"/>
      <c r="CRG33" s="239"/>
      <c r="CRH33" s="239"/>
      <c r="CRI33" s="239"/>
      <c r="CRJ33" s="239"/>
      <c r="CRK33" s="239"/>
      <c r="CRL33" s="239"/>
      <c r="CRM33" s="239"/>
      <c r="CRN33" s="239"/>
      <c r="CRO33" s="239"/>
      <c r="CRP33" s="239"/>
      <c r="CRQ33" s="239"/>
      <c r="CRR33" s="239"/>
      <c r="CRS33" s="239"/>
      <c r="CRT33" s="239"/>
      <c r="CRU33" s="239"/>
      <c r="CRV33" s="239"/>
      <c r="CRW33" s="239"/>
      <c r="CRX33" s="239"/>
      <c r="CRY33" s="239"/>
      <c r="CRZ33" s="239"/>
      <c r="CSA33" s="239"/>
      <c r="CSB33" s="239"/>
      <c r="CSC33" s="239"/>
      <c r="CSD33" s="239"/>
      <c r="CSE33" s="239"/>
      <c r="CSF33" s="239"/>
      <c r="CSG33" s="239"/>
      <c r="CSH33" s="239"/>
      <c r="CSI33" s="239"/>
      <c r="CSJ33" s="239"/>
      <c r="CSK33" s="239"/>
      <c r="CSL33" s="239"/>
      <c r="CSM33" s="239"/>
      <c r="CSN33" s="239"/>
      <c r="CSO33" s="239"/>
      <c r="CSP33" s="239"/>
      <c r="CSQ33" s="239"/>
      <c r="CSR33" s="239"/>
      <c r="CSS33" s="239"/>
      <c r="CST33" s="239"/>
      <c r="CSU33" s="239"/>
      <c r="CSV33" s="239"/>
      <c r="CSW33" s="239"/>
      <c r="CSX33" s="239"/>
      <c r="CSY33" s="239"/>
      <c r="CSZ33" s="239"/>
      <c r="CTA33" s="239"/>
      <c r="CTB33" s="239"/>
      <c r="CTC33" s="239"/>
      <c r="CTD33" s="239"/>
      <c r="CTE33" s="239"/>
      <c r="CTF33" s="239"/>
      <c r="CTG33" s="239"/>
      <c r="CTH33" s="239"/>
      <c r="CTI33" s="239"/>
      <c r="CTJ33" s="239"/>
      <c r="CTK33" s="239"/>
      <c r="CTL33" s="239"/>
      <c r="CTM33" s="239"/>
      <c r="CTN33" s="239"/>
      <c r="CTO33" s="239"/>
      <c r="CTP33" s="239"/>
      <c r="CTQ33" s="239"/>
      <c r="CTR33" s="239"/>
      <c r="CTS33" s="239"/>
      <c r="CTT33" s="239"/>
      <c r="CTU33" s="239"/>
      <c r="CTV33" s="239"/>
      <c r="CTW33" s="239"/>
      <c r="CTX33" s="239"/>
      <c r="CTY33" s="239"/>
      <c r="CTZ33" s="239"/>
      <c r="CUA33" s="239"/>
      <c r="CUB33" s="239"/>
      <c r="CUC33" s="239"/>
      <c r="CUD33" s="239"/>
      <c r="CUE33" s="239"/>
      <c r="CUF33" s="239"/>
      <c r="CUG33" s="239"/>
      <c r="CUH33" s="239"/>
      <c r="CUI33" s="239"/>
      <c r="CUJ33" s="239"/>
      <c r="CUK33" s="239"/>
      <c r="CUL33" s="239"/>
      <c r="CUM33" s="239"/>
      <c r="CUN33" s="239"/>
      <c r="CUO33" s="239"/>
      <c r="CUP33" s="239"/>
      <c r="CUQ33" s="239"/>
      <c r="CUR33" s="239"/>
      <c r="CUS33" s="239"/>
      <c r="CUT33" s="239"/>
      <c r="CUU33" s="239"/>
      <c r="CUV33" s="239"/>
      <c r="CUW33" s="239"/>
      <c r="CUX33" s="239"/>
      <c r="CUY33" s="239"/>
      <c r="CUZ33" s="239"/>
      <c r="CVA33" s="239"/>
      <c r="CVB33" s="239"/>
      <c r="CVC33" s="239"/>
      <c r="CVD33" s="239"/>
      <c r="CVE33" s="239"/>
      <c r="CVF33" s="239"/>
      <c r="CVG33" s="239"/>
      <c r="CVH33" s="239"/>
      <c r="CVI33" s="239"/>
      <c r="CVJ33" s="239"/>
      <c r="CVK33" s="239"/>
      <c r="CVL33" s="239"/>
      <c r="CVM33" s="239"/>
      <c r="CVN33" s="239"/>
      <c r="CVO33" s="239"/>
      <c r="CVP33" s="239"/>
      <c r="CVQ33" s="239"/>
      <c r="CVR33" s="239"/>
      <c r="CVS33" s="239"/>
      <c r="CVT33" s="239"/>
      <c r="CVU33" s="239"/>
      <c r="CVV33" s="239"/>
      <c r="CVW33" s="239"/>
      <c r="CVX33" s="239"/>
      <c r="CVY33" s="239"/>
      <c r="CVZ33" s="239"/>
      <c r="CWA33" s="239"/>
      <c r="CWB33" s="239"/>
      <c r="CWC33" s="239"/>
      <c r="CWD33" s="239"/>
      <c r="CWE33" s="239"/>
      <c r="CWF33" s="239"/>
      <c r="CWG33" s="239"/>
      <c r="CWH33" s="239"/>
      <c r="CWI33" s="239"/>
      <c r="CWJ33" s="239"/>
      <c r="CWK33" s="239"/>
      <c r="CWL33" s="239"/>
      <c r="CWM33" s="239"/>
      <c r="CWN33" s="239"/>
      <c r="CWO33" s="239"/>
      <c r="CWP33" s="239"/>
      <c r="CWQ33" s="239"/>
      <c r="CWR33" s="239"/>
      <c r="CWS33" s="239"/>
      <c r="CWT33" s="239"/>
      <c r="CWU33" s="239"/>
      <c r="CWV33" s="239"/>
      <c r="CWW33" s="239"/>
      <c r="CWX33" s="239"/>
      <c r="CWY33" s="239"/>
      <c r="CWZ33" s="239"/>
      <c r="CXA33" s="239"/>
      <c r="CXB33" s="239"/>
      <c r="CXC33" s="239"/>
      <c r="CXD33" s="239"/>
      <c r="CXE33" s="239"/>
      <c r="CXF33" s="239"/>
      <c r="CXG33" s="239"/>
      <c r="CXH33" s="239"/>
      <c r="CXI33" s="239"/>
      <c r="CXJ33" s="239"/>
      <c r="CXK33" s="239"/>
      <c r="CXL33" s="239"/>
      <c r="CXM33" s="239"/>
      <c r="CXN33" s="239"/>
      <c r="CXO33" s="239"/>
      <c r="CXP33" s="239"/>
      <c r="CXQ33" s="239"/>
      <c r="CXR33" s="239"/>
      <c r="CXS33" s="239"/>
      <c r="CXT33" s="239"/>
      <c r="CXU33" s="239"/>
      <c r="CXV33" s="239"/>
      <c r="CXW33" s="239"/>
      <c r="CXX33" s="239"/>
      <c r="CXY33" s="239"/>
      <c r="CXZ33" s="239"/>
      <c r="CYA33" s="239"/>
      <c r="CYB33" s="239"/>
      <c r="CYC33" s="239"/>
      <c r="CYD33" s="239"/>
      <c r="CYE33" s="239"/>
      <c r="CYF33" s="239"/>
      <c r="CYG33" s="239"/>
      <c r="CYH33" s="239"/>
      <c r="CYI33" s="239"/>
      <c r="CYJ33" s="239"/>
      <c r="CYK33" s="239"/>
      <c r="CYL33" s="239"/>
      <c r="CYM33" s="239"/>
      <c r="CYN33" s="239"/>
      <c r="CYO33" s="239"/>
      <c r="CYP33" s="239"/>
      <c r="CYQ33" s="239"/>
      <c r="CYR33" s="239"/>
      <c r="CYS33" s="239"/>
      <c r="CYT33" s="239"/>
      <c r="CYU33" s="239"/>
      <c r="CYV33" s="239"/>
      <c r="CYW33" s="239"/>
      <c r="CYX33" s="239"/>
      <c r="CYY33" s="239"/>
      <c r="CYZ33" s="239"/>
      <c r="CZA33" s="239"/>
      <c r="CZB33" s="239"/>
      <c r="CZC33" s="239"/>
      <c r="CZD33" s="239"/>
      <c r="CZE33" s="239"/>
      <c r="CZF33" s="239"/>
      <c r="CZG33" s="239"/>
      <c r="CZH33" s="239"/>
      <c r="CZI33" s="239"/>
      <c r="CZJ33" s="239"/>
      <c r="CZK33" s="239"/>
      <c r="CZL33" s="239"/>
      <c r="CZM33" s="239"/>
      <c r="CZN33" s="239"/>
      <c r="CZO33" s="239"/>
      <c r="CZP33" s="239"/>
      <c r="CZQ33" s="239"/>
      <c r="CZR33" s="239"/>
      <c r="CZS33" s="239"/>
      <c r="CZT33" s="239"/>
      <c r="CZU33" s="239"/>
      <c r="CZV33" s="239"/>
      <c r="CZW33" s="239"/>
      <c r="CZX33" s="239"/>
      <c r="CZY33" s="239"/>
      <c r="CZZ33" s="239"/>
      <c r="DAA33" s="239"/>
      <c r="DAB33" s="239"/>
      <c r="DAC33" s="239"/>
      <c r="DAD33" s="239"/>
      <c r="DAE33" s="239"/>
      <c r="DAF33" s="239"/>
      <c r="DAG33" s="239"/>
      <c r="DAH33" s="239"/>
      <c r="DAI33" s="239"/>
      <c r="DAJ33" s="239"/>
      <c r="DAK33" s="239"/>
      <c r="DAL33" s="239"/>
      <c r="DAM33" s="239"/>
      <c r="DAN33" s="239"/>
      <c r="DAO33" s="239"/>
      <c r="DAP33" s="239"/>
      <c r="DAQ33" s="239"/>
      <c r="DAR33" s="239"/>
      <c r="DAS33" s="239"/>
      <c r="DAT33" s="239"/>
      <c r="DAU33" s="239"/>
      <c r="DAV33" s="239"/>
      <c r="DAW33" s="239"/>
      <c r="DAX33" s="239"/>
      <c r="DAY33" s="239"/>
      <c r="DAZ33" s="239"/>
      <c r="DBA33" s="239"/>
      <c r="DBB33" s="239"/>
      <c r="DBC33" s="239"/>
      <c r="DBD33" s="239"/>
      <c r="DBE33" s="239"/>
      <c r="DBF33" s="239"/>
      <c r="DBG33" s="239"/>
      <c r="DBH33" s="239"/>
      <c r="DBI33" s="239"/>
      <c r="DBJ33" s="239"/>
      <c r="DBK33" s="239"/>
      <c r="DBL33" s="239"/>
      <c r="DBM33" s="239"/>
      <c r="DBN33" s="239"/>
      <c r="DBO33" s="239"/>
      <c r="DBP33" s="239"/>
      <c r="DBQ33" s="239"/>
      <c r="DBR33" s="239"/>
      <c r="DBS33" s="239"/>
      <c r="DBT33" s="239"/>
      <c r="DBU33" s="239"/>
      <c r="DBV33" s="239"/>
      <c r="DBW33" s="239"/>
      <c r="DBX33" s="239"/>
      <c r="DBY33" s="239"/>
      <c r="DBZ33" s="239"/>
      <c r="DCA33" s="239"/>
      <c r="DCB33" s="239"/>
      <c r="DCC33" s="239"/>
      <c r="DCD33" s="239"/>
      <c r="DCE33" s="239"/>
      <c r="DCF33" s="239"/>
      <c r="DCG33" s="239"/>
      <c r="DCH33" s="239"/>
      <c r="DCI33" s="239"/>
      <c r="DCJ33" s="239"/>
      <c r="DCK33" s="239"/>
      <c r="DCL33" s="239"/>
      <c r="DCM33" s="239"/>
      <c r="DCN33" s="239"/>
      <c r="DCO33" s="239"/>
      <c r="DCP33" s="239"/>
      <c r="DCQ33" s="239"/>
      <c r="DCR33" s="239"/>
      <c r="DCS33" s="239"/>
      <c r="DCT33" s="239"/>
      <c r="DCU33" s="239"/>
      <c r="DCV33" s="239"/>
      <c r="DCW33" s="239"/>
      <c r="DCX33" s="239"/>
      <c r="DCY33" s="239"/>
      <c r="DCZ33" s="239"/>
      <c r="DDA33" s="239"/>
      <c r="DDB33" s="239"/>
      <c r="DDC33" s="239"/>
      <c r="DDD33" s="239"/>
      <c r="DDE33" s="239"/>
      <c r="DDF33" s="239"/>
      <c r="DDG33" s="239"/>
      <c r="DDH33" s="239"/>
      <c r="DDI33" s="239"/>
      <c r="DDJ33" s="239"/>
      <c r="DDK33" s="239"/>
      <c r="DDL33" s="239"/>
      <c r="DDM33" s="239"/>
      <c r="DDN33" s="239"/>
      <c r="DDO33" s="239"/>
      <c r="DDP33" s="239"/>
      <c r="DDQ33" s="239"/>
      <c r="DDR33" s="239"/>
      <c r="DDS33" s="239"/>
      <c r="DDT33" s="239"/>
      <c r="DDU33" s="239"/>
      <c r="DDV33" s="239"/>
      <c r="DDW33" s="239"/>
      <c r="DDX33" s="239"/>
      <c r="DDY33" s="239"/>
      <c r="DDZ33" s="239"/>
      <c r="DEA33" s="239"/>
      <c r="DEB33" s="239"/>
      <c r="DEC33" s="239"/>
      <c r="DED33" s="239"/>
      <c r="DEE33" s="239"/>
      <c r="DEF33" s="239"/>
      <c r="DEG33" s="239"/>
      <c r="DEH33" s="239"/>
      <c r="DEI33" s="239"/>
      <c r="DEJ33" s="239"/>
      <c r="DEK33" s="239"/>
      <c r="DEL33" s="239"/>
      <c r="DEM33" s="239"/>
      <c r="DEN33" s="239"/>
      <c r="DEO33" s="239"/>
      <c r="DEP33" s="239"/>
      <c r="DEQ33" s="239"/>
      <c r="DER33" s="239"/>
      <c r="DES33" s="239"/>
      <c r="DET33" s="239"/>
      <c r="DEU33" s="239"/>
      <c r="DEV33" s="239"/>
      <c r="DEW33" s="239"/>
      <c r="DEX33" s="239"/>
      <c r="DEY33" s="239"/>
      <c r="DEZ33" s="239"/>
      <c r="DFA33" s="239"/>
      <c r="DFB33" s="239"/>
      <c r="DFC33" s="239"/>
      <c r="DFD33" s="239"/>
      <c r="DFE33" s="239"/>
      <c r="DFF33" s="239"/>
      <c r="DFG33" s="239"/>
      <c r="DFH33" s="239"/>
      <c r="DFI33" s="239"/>
      <c r="DFJ33" s="239"/>
      <c r="DFK33" s="239"/>
      <c r="DFL33" s="239"/>
      <c r="DFM33" s="239"/>
      <c r="DFN33" s="239"/>
      <c r="DFO33" s="239"/>
      <c r="DFP33" s="239"/>
      <c r="DFQ33" s="239"/>
      <c r="DFR33" s="239"/>
      <c r="DFS33" s="239"/>
      <c r="DFT33" s="239"/>
      <c r="DFU33" s="239"/>
      <c r="DFV33" s="239"/>
      <c r="DFW33" s="239"/>
      <c r="DFX33" s="239"/>
      <c r="DFY33" s="239"/>
      <c r="DFZ33" s="239"/>
      <c r="DGA33" s="239"/>
      <c r="DGB33" s="239"/>
      <c r="DGC33" s="239"/>
      <c r="DGD33" s="239"/>
      <c r="DGE33" s="239"/>
      <c r="DGF33" s="239"/>
      <c r="DGG33" s="239"/>
      <c r="DGH33" s="239"/>
      <c r="DGI33" s="239"/>
      <c r="DGJ33" s="239"/>
      <c r="DGK33" s="239"/>
      <c r="DGL33" s="239"/>
      <c r="DGM33" s="239"/>
      <c r="DGN33" s="239"/>
      <c r="DGO33" s="239"/>
      <c r="DGP33" s="239"/>
      <c r="DGQ33" s="239"/>
      <c r="DGR33" s="239"/>
      <c r="DGS33" s="239"/>
      <c r="DGT33" s="239"/>
      <c r="DGU33" s="239"/>
      <c r="DGV33" s="239"/>
      <c r="DGW33" s="239"/>
      <c r="DGX33" s="239"/>
      <c r="DGY33" s="239"/>
      <c r="DGZ33" s="239"/>
      <c r="DHA33" s="239"/>
      <c r="DHB33" s="239"/>
      <c r="DHC33" s="239"/>
      <c r="DHD33" s="239"/>
      <c r="DHE33" s="239"/>
      <c r="DHF33" s="239"/>
      <c r="DHG33" s="239"/>
      <c r="DHH33" s="239"/>
      <c r="DHI33" s="239"/>
      <c r="DHJ33" s="239"/>
      <c r="DHK33" s="239"/>
      <c r="DHL33" s="239"/>
      <c r="DHM33" s="239"/>
      <c r="DHN33" s="239"/>
      <c r="DHO33" s="239"/>
      <c r="DHP33" s="239"/>
      <c r="DHQ33" s="239"/>
      <c r="DHR33" s="239"/>
      <c r="DHS33" s="239"/>
      <c r="DHT33" s="239"/>
      <c r="DHU33" s="239"/>
      <c r="DHV33" s="239"/>
      <c r="DHW33" s="239"/>
      <c r="DHX33" s="239"/>
      <c r="DHY33" s="239"/>
      <c r="DHZ33" s="239"/>
      <c r="DIA33" s="239"/>
      <c r="DIB33" s="239"/>
      <c r="DIC33" s="239"/>
      <c r="DID33" s="239"/>
      <c r="DIE33" s="239"/>
      <c r="DIF33" s="239"/>
      <c r="DIG33" s="239"/>
      <c r="DIH33" s="239"/>
      <c r="DII33" s="239"/>
      <c r="DIJ33" s="239"/>
      <c r="DIK33" s="239"/>
      <c r="DIL33" s="239"/>
      <c r="DIM33" s="239"/>
      <c r="DIN33" s="239"/>
      <c r="DIO33" s="239"/>
      <c r="DIP33" s="239"/>
      <c r="DIQ33" s="239"/>
      <c r="DIR33" s="239"/>
      <c r="DIS33" s="239"/>
      <c r="DIT33" s="239"/>
      <c r="DIU33" s="239"/>
      <c r="DIV33" s="239"/>
      <c r="DIW33" s="239"/>
      <c r="DIX33" s="239"/>
      <c r="DIY33" s="239"/>
      <c r="DIZ33" s="239"/>
      <c r="DJA33" s="239"/>
      <c r="DJB33" s="239"/>
      <c r="DJC33" s="239"/>
      <c r="DJD33" s="239"/>
      <c r="DJE33" s="239"/>
      <c r="DJF33" s="239"/>
      <c r="DJG33" s="239"/>
      <c r="DJH33" s="239"/>
      <c r="DJI33" s="239"/>
      <c r="DJJ33" s="239"/>
      <c r="DJK33" s="239"/>
      <c r="DJL33" s="239"/>
      <c r="DJM33" s="239"/>
      <c r="DJN33" s="239"/>
      <c r="DJO33" s="239"/>
      <c r="DJP33" s="239"/>
      <c r="DJQ33" s="239"/>
      <c r="DJR33" s="239"/>
      <c r="DJS33" s="239"/>
      <c r="DJT33" s="239"/>
      <c r="DJU33" s="239"/>
      <c r="DJV33" s="239"/>
      <c r="DJW33" s="239"/>
      <c r="DJX33" s="239"/>
      <c r="DJY33" s="239"/>
      <c r="DJZ33" s="239"/>
      <c r="DKA33" s="239"/>
      <c r="DKB33" s="239"/>
      <c r="DKC33" s="239"/>
      <c r="DKD33" s="239"/>
      <c r="DKE33" s="239"/>
      <c r="DKF33" s="239"/>
      <c r="DKG33" s="239"/>
      <c r="DKH33" s="239"/>
      <c r="DKI33" s="239"/>
      <c r="DKJ33" s="239"/>
      <c r="DKK33" s="239"/>
      <c r="DKL33" s="239"/>
      <c r="DKM33" s="239"/>
      <c r="DKN33" s="239"/>
      <c r="DKO33" s="239"/>
      <c r="DKP33" s="239"/>
      <c r="DKQ33" s="239"/>
      <c r="DKR33" s="239"/>
      <c r="DKS33" s="239"/>
      <c r="DKT33" s="239"/>
      <c r="DKU33" s="239"/>
      <c r="DKV33" s="239"/>
      <c r="DKW33" s="239"/>
      <c r="DKX33" s="239"/>
      <c r="DKY33" s="239"/>
      <c r="DKZ33" s="239"/>
      <c r="DLA33" s="239"/>
      <c r="DLB33" s="239"/>
      <c r="DLC33" s="239"/>
      <c r="DLD33" s="239"/>
      <c r="DLE33" s="239"/>
      <c r="DLF33" s="239"/>
      <c r="DLG33" s="239"/>
      <c r="DLH33" s="239"/>
      <c r="DLI33" s="239"/>
      <c r="DLJ33" s="239"/>
      <c r="DLK33" s="239"/>
      <c r="DLL33" s="239"/>
      <c r="DLM33" s="239"/>
      <c r="DLN33" s="239"/>
      <c r="DLO33" s="239"/>
      <c r="DLP33" s="239"/>
      <c r="DLQ33" s="239"/>
      <c r="DLR33" s="239"/>
      <c r="DLS33" s="239"/>
      <c r="DLT33" s="239"/>
      <c r="DLU33" s="239"/>
      <c r="DLV33" s="239"/>
      <c r="DLW33" s="239"/>
      <c r="DLX33" s="239"/>
      <c r="DLY33" s="239"/>
      <c r="DLZ33" s="239"/>
      <c r="DMA33" s="239"/>
      <c r="DMB33" s="239"/>
      <c r="DMC33" s="239"/>
      <c r="DMD33" s="239"/>
      <c r="DME33" s="239"/>
      <c r="DMF33" s="239"/>
      <c r="DMG33" s="239"/>
      <c r="DMH33" s="239"/>
      <c r="DMI33" s="239"/>
      <c r="DMJ33" s="239"/>
      <c r="DMK33" s="239"/>
      <c r="DML33" s="239"/>
      <c r="DMM33" s="239"/>
      <c r="DMN33" s="239"/>
      <c r="DMO33" s="239"/>
      <c r="DMP33" s="239"/>
      <c r="DMQ33" s="239"/>
      <c r="DMR33" s="239"/>
      <c r="DMS33" s="239"/>
      <c r="DMT33" s="239"/>
      <c r="DMU33" s="239"/>
      <c r="DMV33" s="239"/>
      <c r="DMW33" s="239"/>
      <c r="DMX33" s="239"/>
      <c r="DMY33" s="239"/>
      <c r="DMZ33" s="239"/>
      <c r="DNA33" s="239"/>
      <c r="DNB33" s="239"/>
      <c r="DNC33" s="239"/>
      <c r="DND33" s="239"/>
      <c r="DNE33" s="239"/>
      <c r="DNF33" s="239"/>
      <c r="DNG33" s="239"/>
      <c r="DNH33" s="239"/>
      <c r="DNI33" s="239"/>
      <c r="DNJ33" s="239"/>
      <c r="DNK33" s="239"/>
      <c r="DNL33" s="239"/>
      <c r="DNM33" s="239"/>
      <c r="DNN33" s="239"/>
      <c r="DNO33" s="239"/>
      <c r="DNP33" s="239"/>
      <c r="DNQ33" s="239"/>
      <c r="DNR33" s="239"/>
      <c r="DNS33" s="239"/>
      <c r="DNT33" s="239"/>
      <c r="DNU33" s="239"/>
      <c r="DNV33" s="239"/>
      <c r="DNW33" s="239"/>
      <c r="DNX33" s="239"/>
      <c r="DNY33" s="239"/>
      <c r="DNZ33" s="239"/>
      <c r="DOA33" s="239"/>
      <c r="DOB33" s="239"/>
      <c r="DOC33" s="239"/>
      <c r="DOD33" s="239"/>
      <c r="DOE33" s="239"/>
      <c r="DOF33" s="239"/>
      <c r="DOG33" s="239"/>
      <c r="DOH33" s="239"/>
      <c r="DOI33" s="239"/>
      <c r="DOJ33" s="239"/>
      <c r="DOK33" s="239"/>
      <c r="DOL33" s="239"/>
      <c r="DOM33" s="239"/>
      <c r="DON33" s="239"/>
      <c r="DOO33" s="239"/>
      <c r="DOP33" s="239"/>
      <c r="DOQ33" s="239"/>
      <c r="DOR33" s="239"/>
      <c r="DOS33" s="239"/>
      <c r="DOT33" s="239"/>
      <c r="DOU33" s="239"/>
      <c r="DOV33" s="239"/>
      <c r="DOW33" s="239"/>
      <c r="DOX33" s="239"/>
      <c r="DOY33" s="239"/>
      <c r="DOZ33" s="239"/>
      <c r="DPA33" s="239"/>
      <c r="DPB33" s="239"/>
      <c r="DPC33" s="239"/>
      <c r="DPD33" s="239"/>
      <c r="DPE33" s="239"/>
      <c r="DPF33" s="239"/>
      <c r="DPG33" s="239"/>
      <c r="DPH33" s="239"/>
      <c r="DPI33" s="239"/>
      <c r="DPJ33" s="239"/>
      <c r="DPK33" s="239"/>
      <c r="DPL33" s="239"/>
      <c r="DPM33" s="239"/>
      <c r="DPN33" s="239"/>
      <c r="DPO33" s="239"/>
      <c r="DPP33" s="239"/>
      <c r="DPQ33" s="239"/>
      <c r="DPR33" s="239"/>
      <c r="DPS33" s="239"/>
      <c r="DPT33" s="239"/>
      <c r="DPU33" s="239"/>
      <c r="DPV33" s="239"/>
      <c r="DPW33" s="239"/>
      <c r="DPX33" s="239"/>
      <c r="DPY33" s="239"/>
      <c r="DPZ33" s="239"/>
      <c r="DQA33" s="239"/>
      <c r="DQB33" s="239"/>
      <c r="DQC33" s="239"/>
      <c r="DQD33" s="239"/>
      <c r="DQE33" s="239"/>
      <c r="DQF33" s="239"/>
      <c r="DQG33" s="239"/>
      <c r="DQH33" s="239"/>
      <c r="DQI33" s="239"/>
      <c r="DQJ33" s="239"/>
      <c r="DQK33" s="239"/>
      <c r="DQL33" s="239"/>
      <c r="DQM33" s="239"/>
      <c r="DQN33" s="239"/>
      <c r="DQO33" s="239"/>
      <c r="DQP33" s="239"/>
      <c r="DQQ33" s="239"/>
      <c r="DQR33" s="239"/>
      <c r="DQS33" s="239"/>
      <c r="DQT33" s="239"/>
      <c r="DQU33" s="239"/>
      <c r="DQV33" s="239"/>
      <c r="DQW33" s="239"/>
      <c r="DQX33" s="239"/>
      <c r="DQY33" s="239"/>
      <c r="DQZ33" s="239"/>
      <c r="DRA33" s="239"/>
      <c r="DRB33" s="239"/>
      <c r="DRC33" s="239"/>
      <c r="DRD33" s="239"/>
      <c r="DRE33" s="239"/>
      <c r="DRF33" s="239"/>
      <c r="DRG33" s="239"/>
      <c r="DRH33" s="239"/>
      <c r="DRI33" s="239"/>
      <c r="DRJ33" s="239"/>
      <c r="DRK33" s="239"/>
      <c r="DRL33" s="239"/>
      <c r="DRM33" s="239"/>
      <c r="DRN33" s="239"/>
      <c r="DRO33" s="239"/>
      <c r="DRP33" s="239"/>
      <c r="DRQ33" s="239"/>
      <c r="DRR33" s="239"/>
      <c r="DRS33" s="239"/>
      <c r="DRT33" s="239"/>
      <c r="DRU33" s="239"/>
      <c r="DRV33" s="239"/>
      <c r="DRW33" s="239"/>
      <c r="DRX33" s="239"/>
      <c r="DRY33" s="239"/>
      <c r="DRZ33" s="239"/>
      <c r="DSA33" s="239"/>
      <c r="DSB33" s="239"/>
      <c r="DSC33" s="239"/>
      <c r="DSD33" s="239"/>
      <c r="DSE33" s="239"/>
      <c r="DSF33" s="239"/>
      <c r="DSG33" s="239"/>
      <c r="DSH33" s="239"/>
      <c r="DSI33" s="239"/>
      <c r="DSJ33" s="239"/>
      <c r="DSK33" s="239"/>
      <c r="DSL33" s="239"/>
      <c r="DSM33" s="239"/>
      <c r="DSN33" s="239"/>
      <c r="DSO33" s="239"/>
      <c r="DSP33" s="239"/>
      <c r="DSQ33" s="239"/>
      <c r="DSR33" s="239"/>
      <c r="DSS33" s="239"/>
      <c r="DST33" s="239"/>
      <c r="DSU33" s="239"/>
      <c r="DSV33" s="239"/>
      <c r="DSW33" s="239"/>
      <c r="DSX33" s="239"/>
      <c r="DSY33" s="239"/>
      <c r="DSZ33" s="239"/>
      <c r="DTA33" s="239"/>
      <c r="DTB33" s="239"/>
      <c r="DTC33" s="239"/>
      <c r="DTD33" s="239"/>
      <c r="DTE33" s="239"/>
      <c r="DTF33" s="239"/>
      <c r="DTG33" s="239"/>
      <c r="DTH33" s="239"/>
      <c r="DTI33" s="239"/>
      <c r="DTJ33" s="239"/>
      <c r="DTK33" s="239"/>
      <c r="DTL33" s="239"/>
      <c r="DTM33" s="239"/>
      <c r="DTN33" s="239"/>
      <c r="DTO33" s="239"/>
      <c r="DTP33" s="239"/>
      <c r="DTQ33" s="239"/>
      <c r="DTR33" s="239"/>
      <c r="DTS33" s="239"/>
      <c r="DTT33" s="239"/>
      <c r="DTU33" s="239"/>
      <c r="DTV33" s="239"/>
      <c r="DTW33" s="239"/>
      <c r="DTX33" s="239"/>
      <c r="DTY33" s="239"/>
      <c r="DTZ33" s="239"/>
      <c r="DUA33" s="239"/>
      <c r="DUB33" s="239"/>
      <c r="DUC33" s="239"/>
      <c r="DUD33" s="239"/>
      <c r="DUE33" s="239"/>
      <c r="DUF33" s="239"/>
      <c r="DUG33" s="239"/>
      <c r="DUH33" s="239"/>
      <c r="DUI33" s="239"/>
      <c r="DUJ33" s="239"/>
      <c r="DUK33" s="239"/>
      <c r="DUL33" s="239"/>
      <c r="DUM33" s="239"/>
      <c r="DUN33" s="239"/>
      <c r="DUO33" s="239"/>
      <c r="DUP33" s="239"/>
      <c r="DUQ33" s="239"/>
      <c r="DUR33" s="239"/>
      <c r="DUS33" s="239"/>
      <c r="DUT33" s="239"/>
      <c r="DUU33" s="239"/>
      <c r="DUV33" s="239"/>
      <c r="DUW33" s="239"/>
      <c r="DUX33" s="239"/>
      <c r="DUY33" s="239"/>
      <c r="DUZ33" s="239"/>
      <c r="DVA33" s="239"/>
      <c r="DVB33" s="239"/>
      <c r="DVC33" s="239"/>
      <c r="DVD33" s="239"/>
      <c r="DVE33" s="239"/>
      <c r="DVF33" s="239"/>
      <c r="DVG33" s="239"/>
      <c r="DVH33" s="239"/>
      <c r="DVI33" s="239"/>
      <c r="DVJ33" s="239"/>
      <c r="DVK33" s="239"/>
      <c r="DVL33" s="239"/>
      <c r="DVM33" s="239"/>
      <c r="DVN33" s="239"/>
      <c r="DVO33" s="239"/>
      <c r="DVP33" s="239"/>
      <c r="DVQ33" s="239"/>
      <c r="DVR33" s="239"/>
      <c r="DVS33" s="239"/>
      <c r="DVT33" s="239"/>
      <c r="DVU33" s="239"/>
      <c r="DVV33" s="239"/>
      <c r="DVW33" s="239"/>
      <c r="DVX33" s="239"/>
      <c r="DVY33" s="239"/>
      <c r="DVZ33" s="239"/>
      <c r="DWA33" s="239"/>
      <c r="DWB33" s="239"/>
      <c r="DWC33" s="239"/>
      <c r="DWD33" s="239"/>
      <c r="DWE33" s="239"/>
      <c r="DWF33" s="239"/>
      <c r="DWG33" s="239"/>
      <c r="DWH33" s="239"/>
      <c r="DWI33" s="239"/>
      <c r="DWJ33" s="239"/>
      <c r="DWK33" s="239"/>
      <c r="DWL33" s="239"/>
      <c r="DWM33" s="239"/>
      <c r="DWN33" s="239"/>
      <c r="DWO33" s="239"/>
      <c r="DWP33" s="239"/>
      <c r="DWQ33" s="239"/>
      <c r="DWR33" s="239"/>
      <c r="DWS33" s="239"/>
      <c r="DWT33" s="239"/>
      <c r="DWU33" s="239"/>
      <c r="DWV33" s="239"/>
      <c r="DWW33" s="239"/>
      <c r="DWX33" s="239"/>
      <c r="DWY33" s="239"/>
      <c r="DWZ33" s="239"/>
      <c r="DXA33" s="239"/>
      <c r="DXB33" s="239"/>
      <c r="DXC33" s="239"/>
      <c r="DXD33" s="239"/>
      <c r="DXE33" s="239"/>
      <c r="DXF33" s="239"/>
      <c r="DXG33" s="239"/>
      <c r="DXH33" s="239"/>
      <c r="DXI33" s="239"/>
      <c r="DXJ33" s="239"/>
      <c r="DXK33" s="239"/>
      <c r="DXL33" s="239"/>
      <c r="DXM33" s="239"/>
      <c r="DXN33" s="239"/>
      <c r="DXO33" s="239"/>
      <c r="DXP33" s="239"/>
      <c r="DXQ33" s="239"/>
      <c r="DXR33" s="239"/>
      <c r="DXS33" s="239"/>
      <c r="DXT33" s="239"/>
      <c r="DXU33" s="239"/>
      <c r="DXV33" s="239"/>
      <c r="DXW33" s="239"/>
      <c r="DXX33" s="239"/>
      <c r="DXY33" s="239"/>
      <c r="DXZ33" s="239"/>
      <c r="DYA33" s="239"/>
      <c r="DYB33" s="239"/>
      <c r="DYC33" s="239"/>
      <c r="DYD33" s="239"/>
      <c r="DYE33" s="239"/>
      <c r="DYF33" s="239"/>
      <c r="DYG33" s="239"/>
      <c r="DYH33" s="239"/>
      <c r="DYI33" s="239"/>
      <c r="DYJ33" s="239"/>
      <c r="DYK33" s="239"/>
      <c r="DYL33" s="239"/>
      <c r="DYM33" s="239"/>
      <c r="DYN33" s="239"/>
      <c r="DYO33" s="239"/>
      <c r="DYP33" s="239"/>
      <c r="DYQ33" s="239"/>
      <c r="DYR33" s="239"/>
      <c r="DYS33" s="239"/>
      <c r="DYT33" s="239"/>
      <c r="DYU33" s="239"/>
      <c r="DYV33" s="239"/>
      <c r="DYW33" s="239"/>
      <c r="DYX33" s="239"/>
      <c r="DYY33" s="239"/>
      <c r="DYZ33" s="239"/>
      <c r="DZA33" s="239"/>
      <c r="DZB33" s="239"/>
      <c r="DZC33" s="239"/>
      <c r="DZD33" s="239"/>
      <c r="DZE33" s="239"/>
      <c r="DZF33" s="239"/>
      <c r="DZG33" s="239"/>
      <c r="DZH33" s="239"/>
      <c r="DZI33" s="239"/>
      <c r="DZJ33" s="239"/>
      <c r="DZK33" s="239"/>
      <c r="DZL33" s="239"/>
      <c r="DZM33" s="239"/>
      <c r="DZN33" s="239"/>
      <c r="DZO33" s="239"/>
      <c r="DZP33" s="239"/>
      <c r="DZQ33" s="239"/>
      <c r="DZR33" s="239"/>
      <c r="DZS33" s="239"/>
      <c r="DZT33" s="239"/>
      <c r="DZU33" s="239"/>
      <c r="DZV33" s="239"/>
      <c r="DZW33" s="239"/>
      <c r="DZX33" s="239"/>
      <c r="DZY33" s="239"/>
      <c r="DZZ33" s="239"/>
      <c r="EAA33" s="239"/>
      <c r="EAB33" s="239"/>
      <c r="EAC33" s="239"/>
      <c r="EAD33" s="239"/>
      <c r="EAE33" s="239"/>
      <c r="EAF33" s="239"/>
      <c r="EAG33" s="239"/>
      <c r="EAH33" s="239"/>
      <c r="EAI33" s="239"/>
      <c r="EAJ33" s="239"/>
      <c r="EAK33" s="239"/>
      <c r="EAL33" s="239"/>
      <c r="EAM33" s="239"/>
      <c r="EAN33" s="239"/>
      <c r="EAO33" s="239"/>
      <c r="EAP33" s="239"/>
      <c r="EAQ33" s="239"/>
      <c r="EAR33" s="239"/>
      <c r="EAS33" s="239"/>
      <c r="EAT33" s="239"/>
      <c r="EAU33" s="239"/>
      <c r="EAV33" s="239"/>
      <c r="EAW33" s="239"/>
      <c r="EAX33" s="239"/>
      <c r="EAY33" s="239"/>
      <c r="EAZ33" s="239"/>
      <c r="EBA33" s="239"/>
      <c r="EBB33" s="239"/>
      <c r="EBC33" s="239"/>
      <c r="EBD33" s="239"/>
      <c r="EBE33" s="239"/>
      <c r="EBF33" s="239"/>
      <c r="EBG33" s="239"/>
      <c r="EBH33" s="239"/>
      <c r="EBI33" s="239"/>
      <c r="EBJ33" s="239"/>
      <c r="EBK33" s="239"/>
      <c r="EBL33" s="239"/>
      <c r="EBM33" s="239"/>
      <c r="EBN33" s="239"/>
      <c r="EBO33" s="239"/>
      <c r="EBP33" s="239"/>
      <c r="EBQ33" s="239"/>
      <c r="EBR33" s="239"/>
      <c r="EBS33" s="239"/>
      <c r="EBT33" s="239"/>
      <c r="EBU33" s="239"/>
      <c r="EBV33" s="239"/>
      <c r="EBW33" s="239"/>
      <c r="EBX33" s="239"/>
      <c r="EBY33" s="239"/>
      <c r="EBZ33" s="239"/>
      <c r="ECA33" s="239"/>
      <c r="ECB33" s="239"/>
      <c r="ECC33" s="239"/>
      <c r="ECD33" s="239"/>
      <c r="ECE33" s="239"/>
      <c r="ECF33" s="239"/>
      <c r="ECG33" s="239"/>
      <c r="ECH33" s="239"/>
      <c r="ECI33" s="239"/>
      <c r="ECJ33" s="239"/>
      <c r="ECK33" s="239"/>
      <c r="ECL33" s="239"/>
      <c r="ECM33" s="239"/>
      <c r="ECN33" s="239"/>
      <c r="ECO33" s="239"/>
      <c r="ECP33" s="239"/>
      <c r="ECQ33" s="239"/>
      <c r="ECR33" s="239"/>
      <c r="ECS33" s="239"/>
      <c r="ECT33" s="239"/>
      <c r="ECU33" s="239"/>
      <c r="ECV33" s="239"/>
      <c r="ECW33" s="239"/>
      <c r="ECX33" s="239"/>
      <c r="ECY33" s="239"/>
      <c r="ECZ33" s="239"/>
      <c r="EDA33" s="239"/>
      <c r="EDB33" s="239"/>
      <c r="EDC33" s="239"/>
      <c r="EDD33" s="239"/>
      <c r="EDE33" s="239"/>
      <c r="EDF33" s="239"/>
      <c r="EDG33" s="239"/>
      <c r="EDH33" s="239"/>
      <c r="EDI33" s="239"/>
      <c r="EDJ33" s="239"/>
      <c r="EDK33" s="239"/>
      <c r="EDL33" s="239"/>
      <c r="EDM33" s="239"/>
      <c r="EDN33" s="239"/>
      <c r="EDO33" s="239"/>
      <c r="EDP33" s="239"/>
      <c r="EDQ33" s="239"/>
      <c r="EDR33" s="239"/>
      <c r="EDS33" s="239"/>
      <c r="EDT33" s="239"/>
      <c r="EDU33" s="239"/>
      <c r="EDV33" s="239"/>
      <c r="EDW33" s="239"/>
      <c r="EDX33" s="239"/>
      <c r="EDY33" s="239"/>
      <c r="EDZ33" s="239"/>
      <c r="EEA33" s="239"/>
      <c r="EEB33" s="239"/>
      <c r="EEC33" s="239"/>
      <c r="EED33" s="239"/>
      <c r="EEE33" s="239"/>
      <c r="EEF33" s="239"/>
      <c r="EEG33" s="239"/>
      <c r="EEH33" s="239"/>
      <c r="EEI33" s="239"/>
      <c r="EEJ33" s="239"/>
      <c r="EEK33" s="239"/>
      <c r="EEL33" s="239"/>
      <c r="EEM33" s="239"/>
      <c r="EEN33" s="239"/>
      <c r="EEO33" s="239"/>
      <c r="EEP33" s="239"/>
      <c r="EEQ33" s="239"/>
      <c r="EER33" s="239"/>
      <c r="EES33" s="239"/>
      <c r="EET33" s="239"/>
      <c r="EEU33" s="239"/>
      <c r="EEV33" s="239"/>
      <c r="EEW33" s="239"/>
      <c r="EEX33" s="239"/>
      <c r="EEY33" s="239"/>
      <c r="EEZ33" s="239"/>
      <c r="EFA33" s="239"/>
      <c r="EFB33" s="239"/>
      <c r="EFC33" s="239"/>
      <c r="EFD33" s="239"/>
      <c r="EFE33" s="239"/>
      <c r="EFF33" s="239"/>
      <c r="EFG33" s="239"/>
      <c r="EFH33" s="239"/>
      <c r="EFI33" s="239"/>
      <c r="EFJ33" s="239"/>
      <c r="EFK33" s="239"/>
      <c r="EFL33" s="239"/>
      <c r="EFM33" s="239"/>
      <c r="EFN33" s="239"/>
      <c r="EFO33" s="239"/>
      <c r="EFP33" s="239"/>
      <c r="EFQ33" s="239"/>
      <c r="EFR33" s="239"/>
      <c r="EFS33" s="239"/>
      <c r="EFT33" s="239"/>
      <c r="EFU33" s="239"/>
      <c r="EFV33" s="239"/>
      <c r="EFW33" s="239"/>
      <c r="EFX33" s="239"/>
      <c r="EFY33" s="239"/>
      <c r="EFZ33" s="239"/>
      <c r="EGA33" s="239"/>
      <c r="EGB33" s="239"/>
      <c r="EGC33" s="239"/>
      <c r="EGD33" s="239"/>
      <c r="EGE33" s="239"/>
      <c r="EGF33" s="239"/>
      <c r="EGG33" s="239"/>
      <c r="EGH33" s="239"/>
      <c r="EGI33" s="239"/>
      <c r="EGJ33" s="239"/>
      <c r="EGK33" s="239"/>
      <c r="EGL33" s="239"/>
      <c r="EGM33" s="239"/>
      <c r="EGN33" s="239"/>
      <c r="EGO33" s="239"/>
      <c r="EGP33" s="239"/>
      <c r="EGQ33" s="239"/>
      <c r="EGR33" s="239"/>
      <c r="EGS33" s="239"/>
      <c r="EGT33" s="239"/>
      <c r="EGU33" s="239"/>
      <c r="EGV33" s="239"/>
      <c r="EGW33" s="239"/>
      <c r="EGX33" s="239"/>
      <c r="EGY33" s="239"/>
      <c r="EGZ33" s="239"/>
      <c r="EHA33" s="239"/>
      <c r="EHB33" s="239"/>
      <c r="EHC33" s="239"/>
      <c r="EHD33" s="239"/>
      <c r="EHE33" s="239"/>
      <c r="EHF33" s="239"/>
      <c r="EHG33" s="239"/>
      <c r="EHH33" s="239"/>
      <c r="EHI33" s="239"/>
      <c r="EHJ33" s="239"/>
      <c r="EHK33" s="239"/>
      <c r="EHL33" s="239"/>
      <c r="EHM33" s="239"/>
      <c r="EHN33" s="239"/>
      <c r="EHO33" s="239"/>
      <c r="EHP33" s="239"/>
      <c r="EHQ33" s="239"/>
      <c r="EHR33" s="239"/>
      <c r="EHS33" s="239"/>
      <c r="EHT33" s="239"/>
      <c r="EHU33" s="239"/>
      <c r="EHV33" s="239"/>
      <c r="EHW33" s="239"/>
      <c r="EHX33" s="239"/>
      <c r="EHY33" s="239"/>
      <c r="EHZ33" s="239"/>
      <c r="EIA33" s="239"/>
      <c r="EIB33" s="239"/>
      <c r="EIC33" s="239"/>
      <c r="EID33" s="239"/>
      <c r="EIE33" s="239"/>
      <c r="EIF33" s="239"/>
      <c r="EIG33" s="239"/>
      <c r="EIH33" s="239"/>
      <c r="EII33" s="239"/>
      <c r="EIJ33" s="239"/>
      <c r="EIK33" s="239"/>
      <c r="EIL33" s="239"/>
      <c r="EIM33" s="239"/>
      <c r="EIN33" s="239"/>
      <c r="EIO33" s="239"/>
      <c r="EIP33" s="239"/>
      <c r="EIQ33" s="239"/>
      <c r="EIR33" s="239"/>
      <c r="EIS33" s="239"/>
      <c r="EIT33" s="239"/>
      <c r="EIU33" s="239"/>
      <c r="EIV33" s="239"/>
      <c r="EIW33" s="239"/>
      <c r="EIX33" s="239"/>
      <c r="EIY33" s="239"/>
      <c r="EIZ33" s="239"/>
      <c r="EJA33" s="239"/>
      <c r="EJB33" s="239"/>
      <c r="EJC33" s="239"/>
      <c r="EJD33" s="239"/>
      <c r="EJE33" s="239"/>
      <c r="EJF33" s="239"/>
      <c r="EJG33" s="239"/>
      <c r="EJH33" s="239"/>
      <c r="EJI33" s="239"/>
      <c r="EJJ33" s="239"/>
      <c r="EJK33" s="239"/>
      <c r="EJL33" s="239"/>
      <c r="EJM33" s="239"/>
      <c r="EJN33" s="239"/>
      <c r="EJO33" s="239"/>
      <c r="EJP33" s="239"/>
      <c r="EJQ33" s="239"/>
      <c r="EJR33" s="239"/>
      <c r="EJS33" s="239"/>
      <c r="EJT33" s="239"/>
      <c r="EJU33" s="239"/>
      <c r="EJV33" s="239"/>
      <c r="EJW33" s="239"/>
      <c r="EJX33" s="239"/>
      <c r="EJY33" s="239"/>
      <c r="EJZ33" s="239"/>
      <c r="EKA33" s="239"/>
      <c r="EKB33" s="239"/>
      <c r="EKC33" s="239"/>
      <c r="EKD33" s="239"/>
      <c r="EKE33" s="239"/>
      <c r="EKF33" s="239"/>
      <c r="EKG33" s="239"/>
      <c r="EKH33" s="239"/>
      <c r="EKI33" s="239"/>
      <c r="EKJ33" s="239"/>
      <c r="EKK33" s="239"/>
      <c r="EKL33" s="239"/>
      <c r="EKM33" s="239"/>
      <c r="EKN33" s="239"/>
      <c r="EKO33" s="239"/>
      <c r="EKP33" s="239"/>
      <c r="EKQ33" s="239"/>
      <c r="EKR33" s="239"/>
      <c r="EKS33" s="239"/>
      <c r="EKT33" s="239"/>
      <c r="EKU33" s="239"/>
      <c r="EKV33" s="239"/>
      <c r="EKW33" s="239"/>
      <c r="EKX33" s="239"/>
      <c r="EKY33" s="239"/>
      <c r="EKZ33" s="239"/>
      <c r="ELA33" s="239"/>
      <c r="ELB33" s="239"/>
      <c r="ELC33" s="239"/>
      <c r="ELD33" s="239"/>
      <c r="ELE33" s="239"/>
      <c r="ELF33" s="239"/>
      <c r="ELG33" s="239"/>
      <c r="ELH33" s="239"/>
      <c r="ELI33" s="239"/>
      <c r="ELJ33" s="239"/>
      <c r="ELK33" s="239"/>
      <c r="ELL33" s="239"/>
      <c r="ELM33" s="239"/>
      <c r="ELN33" s="239"/>
      <c r="ELO33" s="239"/>
      <c r="ELP33" s="239"/>
      <c r="ELQ33" s="239"/>
      <c r="ELR33" s="239"/>
      <c r="ELS33" s="239"/>
      <c r="ELT33" s="239"/>
      <c r="ELU33" s="239"/>
      <c r="ELV33" s="239"/>
      <c r="ELW33" s="239"/>
      <c r="ELX33" s="239"/>
      <c r="ELY33" s="239"/>
      <c r="ELZ33" s="239"/>
      <c r="EMA33" s="239"/>
      <c r="EMB33" s="239"/>
      <c r="EMC33" s="239"/>
      <c r="EMD33" s="239"/>
      <c r="EME33" s="239"/>
      <c r="EMF33" s="239"/>
      <c r="EMG33" s="239"/>
      <c r="EMH33" s="239"/>
      <c r="EMI33" s="239"/>
      <c r="EMJ33" s="239"/>
      <c r="EMK33" s="239"/>
      <c r="EML33" s="239"/>
      <c r="EMM33" s="239"/>
      <c r="EMN33" s="239"/>
      <c r="EMO33" s="239"/>
      <c r="EMP33" s="239"/>
      <c r="EMQ33" s="239"/>
      <c r="EMR33" s="239"/>
      <c r="EMS33" s="239"/>
      <c r="EMT33" s="239"/>
      <c r="EMU33" s="239"/>
      <c r="EMV33" s="239"/>
      <c r="EMW33" s="239"/>
      <c r="EMX33" s="239"/>
      <c r="EMY33" s="239"/>
      <c r="EMZ33" s="239"/>
      <c r="ENA33" s="239"/>
      <c r="ENB33" s="239"/>
      <c r="ENC33" s="239"/>
      <c r="END33" s="239"/>
      <c r="ENE33" s="239"/>
      <c r="ENF33" s="239"/>
      <c r="ENG33" s="239"/>
      <c r="ENH33" s="239"/>
      <c r="ENI33" s="239"/>
      <c r="ENJ33" s="239"/>
      <c r="ENK33" s="239"/>
      <c r="ENL33" s="239"/>
      <c r="ENM33" s="239"/>
      <c r="ENN33" s="239"/>
      <c r="ENO33" s="239"/>
      <c r="ENP33" s="239"/>
      <c r="ENQ33" s="239"/>
      <c r="ENR33" s="239"/>
      <c r="ENS33" s="239"/>
      <c r="ENT33" s="239"/>
      <c r="ENU33" s="239"/>
      <c r="ENV33" s="239"/>
      <c r="ENW33" s="239"/>
      <c r="ENX33" s="239"/>
      <c r="ENY33" s="239"/>
      <c r="ENZ33" s="239"/>
      <c r="EOA33" s="239"/>
      <c r="EOB33" s="239"/>
      <c r="EOC33" s="239"/>
      <c r="EOD33" s="239"/>
      <c r="EOE33" s="239"/>
      <c r="EOF33" s="239"/>
      <c r="EOG33" s="239"/>
      <c r="EOH33" s="239"/>
      <c r="EOI33" s="239"/>
      <c r="EOJ33" s="239"/>
      <c r="EOK33" s="239"/>
      <c r="EOL33" s="239"/>
      <c r="EOM33" s="239"/>
      <c r="EON33" s="239"/>
      <c r="EOO33" s="239"/>
      <c r="EOP33" s="239"/>
      <c r="EOQ33" s="239"/>
      <c r="EOR33" s="239"/>
      <c r="EOS33" s="239"/>
      <c r="EOT33" s="239"/>
      <c r="EOU33" s="239"/>
      <c r="EOV33" s="239"/>
      <c r="EOW33" s="239"/>
      <c r="EOX33" s="239"/>
      <c r="EOY33" s="239"/>
      <c r="EOZ33" s="239"/>
      <c r="EPA33" s="239"/>
      <c r="EPB33" s="239"/>
      <c r="EPC33" s="239"/>
      <c r="EPD33" s="239"/>
      <c r="EPE33" s="239"/>
      <c r="EPF33" s="239"/>
      <c r="EPG33" s="239"/>
      <c r="EPH33" s="239"/>
      <c r="EPI33" s="239"/>
      <c r="EPJ33" s="239"/>
      <c r="EPK33" s="239"/>
      <c r="EPL33" s="239"/>
      <c r="EPM33" s="239"/>
      <c r="EPN33" s="239"/>
      <c r="EPO33" s="239"/>
      <c r="EPP33" s="239"/>
      <c r="EPQ33" s="239"/>
      <c r="EPR33" s="239"/>
      <c r="EPS33" s="239"/>
      <c r="EPT33" s="239"/>
      <c r="EPU33" s="239"/>
      <c r="EPV33" s="239"/>
      <c r="EPW33" s="239"/>
      <c r="EPX33" s="239"/>
      <c r="EPY33" s="239"/>
      <c r="EPZ33" s="239"/>
      <c r="EQA33" s="239"/>
      <c r="EQB33" s="239"/>
      <c r="EQC33" s="239"/>
      <c r="EQD33" s="239"/>
      <c r="EQE33" s="239"/>
      <c r="EQF33" s="239"/>
      <c r="EQG33" s="239"/>
      <c r="EQH33" s="239"/>
      <c r="EQI33" s="239"/>
      <c r="EQJ33" s="239"/>
      <c r="EQK33" s="239"/>
      <c r="EQL33" s="239"/>
      <c r="EQM33" s="239"/>
      <c r="EQN33" s="239"/>
      <c r="EQO33" s="239"/>
      <c r="EQP33" s="239"/>
      <c r="EQQ33" s="239"/>
      <c r="EQR33" s="239"/>
      <c r="EQS33" s="239"/>
      <c r="EQT33" s="239"/>
      <c r="EQU33" s="239"/>
      <c r="EQV33" s="239"/>
      <c r="EQW33" s="239"/>
      <c r="EQX33" s="239"/>
      <c r="EQY33" s="239"/>
      <c r="EQZ33" s="239"/>
      <c r="ERA33" s="239"/>
      <c r="ERB33" s="239"/>
      <c r="ERC33" s="239"/>
      <c r="ERD33" s="239"/>
      <c r="ERE33" s="239"/>
      <c r="ERF33" s="239"/>
      <c r="ERG33" s="239"/>
      <c r="ERH33" s="239"/>
      <c r="ERI33" s="239"/>
      <c r="ERJ33" s="239"/>
      <c r="ERK33" s="239"/>
      <c r="ERL33" s="239"/>
      <c r="ERM33" s="239"/>
      <c r="ERN33" s="239"/>
      <c r="ERO33" s="239"/>
      <c r="ERP33" s="239"/>
      <c r="ERQ33" s="239"/>
      <c r="ERR33" s="239"/>
      <c r="ERS33" s="239"/>
      <c r="ERT33" s="239"/>
      <c r="ERU33" s="239"/>
      <c r="ERV33" s="239"/>
      <c r="ERW33" s="239"/>
      <c r="ERX33" s="239"/>
      <c r="ERY33" s="239"/>
      <c r="ERZ33" s="239"/>
      <c r="ESA33" s="239"/>
      <c r="ESB33" s="239"/>
      <c r="ESC33" s="239"/>
      <c r="ESD33" s="239"/>
      <c r="ESE33" s="239"/>
      <c r="ESF33" s="239"/>
      <c r="ESG33" s="239"/>
      <c r="ESH33" s="239"/>
      <c r="ESI33" s="239"/>
      <c r="ESJ33" s="239"/>
      <c r="ESK33" s="239"/>
      <c r="ESL33" s="239"/>
      <c r="ESM33" s="239"/>
      <c r="ESN33" s="239"/>
      <c r="ESO33" s="239"/>
      <c r="ESP33" s="239"/>
      <c r="ESQ33" s="239"/>
      <c r="ESR33" s="239"/>
      <c r="ESS33" s="239"/>
      <c r="EST33" s="239"/>
      <c r="ESU33" s="239"/>
      <c r="ESV33" s="239"/>
      <c r="ESW33" s="239"/>
      <c r="ESX33" s="239"/>
      <c r="ESY33" s="239"/>
      <c r="ESZ33" s="239"/>
      <c r="ETA33" s="239"/>
      <c r="ETB33" s="239"/>
      <c r="ETC33" s="239"/>
      <c r="ETD33" s="239"/>
      <c r="ETE33" s="239"/>
      <c r="ETF33" s="239"/>
      <c r="ETG33" s="239"/>
      <c r="ETH33" s="239"/>
      <c r="ETI33" s="239"/>
      <c r="ETJ33" s="239"/>
      <c r="ETK33" s="239"/>
      <c r="ETL33" s="239"/>
      <c r="ETM33" s="239"/>
      <c r="ETN33" s="239"/>
      <c r="ETO33" s="239"/>
      <c r="ETP33" s="239"/>
      <c r="ETQ33" s="239"/>
      <c r="ETR33" s="239"/>
      <c r="ETS33" s="239"/>
      <c r="ETT33" s="239"/>
      <c r="ETU33" s="239"/>
      <c r="ETV33" s="239"/>
      <c r="ETW33" s="239"/>
      <c r="ETX33" s="239"/>
      <c r="ETY33" s="239"/>
      <c r="ETZ33" s="239"/>
      <c r="EUA33" s="239"/>
      <c r="EUB33" s="239"/>
      <c r="EUC33" s="239"/>
      <c r="EUD33" s="239"/>
      <c r="EUE33" s="239"/>
      <c r="EUF33" s="239"/>
      <c r="EUG33" s="239"/>
      <c r="EUH33" s="239"/>
      <c r="EUI33" s="239"/>
      <c r="EUJ33" s="239"/>
      <c r="EUK33" s="239"/>
      <c r="EUL33" s="239"/>
      <c r="EUM33" s="239"/>
      <c r="EUN33" s="239"/>
      <c r="EUO33" s="239"/>
      <c r="EUP33" s="239"/>
      <c r="EUQ33" s="239"/>
      <c r="EUR33" s="239"/>
      <c r="EUS33" s="239"/>
      <c r="EUT33" s="239"/>
      <c r="EUU33" s="239"/>
      <c r="EUV33" s="239"/>
      <c r="EUW33" s="239"/>
      <c r="EUX33" s="239"/>
      <c r="EUY33" s="239"/>
      <c r="EUZ33" s="239"/>
      <c r="EVA33" s="239"/>
      <c r="EVB33" s="239"/>
      <c r="EVC33" s="239"/>
      <c r="EVD33" s="239"/>
      <c r="EVE33" s="239"/>
      <c r="EVF33" s="239"/>
      <c r="EVG33" s="239"/>
      <c r="EVH33" s="239"/>
      <c r="EVI33" s="239"/>
      <c r="EVJ33" s="239"/>
      <c r="EVK33" s="239"/>
      <c r="EVL33" s="239"/>
      <c r="EVM33" s="239"/>
      <c r="EVN33" s="239"/>
      <c r="EVO33" s="239"/>
      <c r="EVP33" s="239"/>
      <c r="EVQ33" s="239"/>
      <c r="EVR33" s="239"/>
      <c r="EVS33" s="239"/>
      <c r="EVT33" s="239"/>
      <c r="EVU33" s="239"/>
      <c r="EVV33" s="239"/>
      <c r="EVW33" s="239"/>
      <c r="EVX33" s="239"/>
      <c r="EVY33" s="239"/>
      <c r="EVZ33" s="239"/>
      <c r="EWA33" s="239"/>
      <c r="EWB33" s="239"/>
      <c r="EWC33" s="239"/>
      <c r="EWD33" s="239"/>
      <c r="EWE33" s="239"/>
      <c r="EWF33" s="239"/>
      <c r="EWG33" s="239"/>
      <c r="EWH33" s="239"/>
      <c r="EWI33" s="239"/>
      <c r="EWJ33" s="239"/>
      <c r="EWK33" s="239"/>
      <c r="EWL33" s="239"/>
      <c r="EWM33" s="239"/>
      <c r="EWN33" s="239"/>
      <c r="EWO33" s="239"/>
      <c r="EWP33" s="239"/>
      <c r="EWQ33" s="239"/>
      <c r="EWR33" s="239"/>
      <c r="EWS33" s="239"/>
      <c r="EWT33" s="239"/>
      <c r="EWU33" s="239"/>
      <c r="EWV33" s="239"/>
      <c r="EWW33" s="239"/>
      <c r="EWX33" s="239"/>
      <c r="EWY33" s="239"/>
      <c r="EWZ33" s="239"/>
      <c r="EXA33" s="239"/>
      <c r="EXB33" s="239"/>
      <c r="EXC33" s="239"/>
      <c r="EXD33" s="239"/>
      <c r="EXE33" s="239"/>
      <c r="EXF33" s="239"/>
      <c r="EXG33" s="239"/>
      <c r="EXH33" s="239"/>
      <c r="EXI33" s="239"/>
      <c r="EXJ33" s="239"/>
      <c r="EXK33" s="239"/>
      <c r="EXL33" s="239"/>
      <c r="EXM33" s="239"/>
      <c r="EXN33" s="239"/>
      <c r="EXO33" s="239"/>
      <c r="EXP33" s="239"/>
      <c r="EXQ33" s="239"/>
      <c r="EXR33" s="239"/>
      <c r="EXS33" s="239"/>
      <c r="EXT33" s="239"/>
      <c r="EXU33" s="239"/>
      <c r="EXV33" s="239"/>
      <c r="EXW33" s="239"/>
      <c r="EXX33" s="239"/>
      <c r="EXY33" s="239"/>
      <c r="EXZ33" s="239"/>
      <c r="EYA33" s="239"/>
      <c r="EYB33" s="239"/>
      <c r="EYC33" s="239"/>
      <c r="EYD33" s="239"/>
      <c r="EYE33" s="239"/>
      <c r="EYF33" s="239"/>
      <c r="EYG33" s="239"/>
      <c r="EYH33" s="239"/>
      <c r="EYI33" s="239"/>
      <c r="EYJ33" s="239"/>
      <c r="EYK33" s="239"/>
      <c r="EYL33" s="239"/>
      <c r="EYM33" s="239"/>
      <c r="EYN33" s="239"/>
      <c r="EYO33" s="239"/>
      <c r="EYP33" s="239"/>
      <c r="EYQ33" s="239"/>
      <c r="EYR33" s="239"/>
      <c r="EYS33" s="239"/>
      <c r="EYT33" s="239"/>
      <c r="EYU33" s="239"/>
      <c r="EYV33" s="239"/>
      <c r="EYW33" s="239"/>
      <c r="EYX33" s="239"/>
      <c r="EYY33" s="239"/>
      <c r="EYZ33" s="239"/>
      <c r="EZA33" s="239"/>
      <c r="EZB33" s="239"/>
      <c r="EZC33" s="239"/>
      <c r="EZD33" s="239"/>
      <c r="EZE33" s="239"/>
      <c r="EZF33" s="239"/>
      <c r="EZG33" s="239"/>
      <c r="EZH33" s="239"/>
      <c r="EZI33" s="239"/>
      <c r="EZJ33" s="239"/>
      <c r="EZK33" s="239"/>
      <c r="EZL33" s="239"/>
      <c r="EZM33" s="239"/>
      <c r="EZN33" s="239"/>
      <c r="EZO33" s="239"/>
      <c r="EZP33" s="239"/>
      <c r="EZQ33" s="239"/>
      <c r="EZR33" s="239"/>
      <c r="EZS33" s="239"/>
      <c r="EZT33" s="239"/>
      <c r="EZU33" s="239"/>
      <c r="EZV33" s="239"/>
      <c r="EZW33" s="239"/>
      <c r="EZX33" s="239"/>
      <c r="EZY33" s="239"/>
      <c r="EZZ33" s="239"/>
      <c r="FAA33" s="239"/>
      <c r="FAB33" s="239"/>
      <c r="FAC33" s="239"/>
      <c r="FAD33" s="239"/>
      <c r="FAE33" s="239"/>
      <c r="FAF33" s="239"/>
      <c r="FAG33" s="239"/>
      <c r="FAH33" s="239"/>
      <c r="FAI33" s="239"/>
      <c r="FAJ33" s="239"/>
      <c r="FAK33" s="239"/>
      <c r="FAL33" s="239"/>
      <c r="FAM33" s="239"/>
      <c r="FAN33" s="239"/>
      <c r="FAO33" s="239"/>
      <c r="FAP33" s="239"/>
      <c r="FAQ33" s="239"/>
      <c r="FAR33" s="239"/>
      <c r="FAS33" s="239"/>
      <c r="FAT33" s="239"/>
      <c r="FAU33" s="239"/>
      <c r="FAV33" s="239"/>
      <c r="FAW33" s="239"/>
      <c r="FAX33" s="239"/>
      <c r="FAY33" s="239"/>
      <c r="FAZ33" s="239"/>
      <c r="FBA33" s="239"/>
      <c r="FBB33" s="239"/>
      <c r="FBC33" s="239"/>
      <c r="FBD33" s="239"/>
      <c r="FBE33" s="239"/>
      <c r="FBF33" s="239"/>
      <c r="FBG33" s="239"/>
      <c r="FBH33" s="239"/>
      <c r="FBI33" s="239"/>
      <c r="FBJ33" s="239"/>
      <c r="FBK33" s="239"/>
      <c r="FBL33" s="239"/>
      <c r="FBM33" s="239"/>
      <c r="FBN33" s="239"/>
      <c r="FBO33" s="239"/>
      <c r="FBP33" s="239"/>
      <c r="FBQ33" s="239"/>
      <c r="FBR33" s="239"/>
      <c r="FBS33" s="239"/>
      <c r="FBT33" s="239"/>
      <c r="FBU33" s="239"/>
      <c r="FBV33" s="239"/>
      <c r="FBW33" s="239"/>
      <c r="FBX33" s="239"/>
      <c r="FBY33" s="239"/>
      <c r="FBZ33" s="239"/>
      <c r="FCA33" s="239"/>
      <c r="FCB33" s="239"/>
      <c r="FCC33" s="239"/>
      <c r="FCD33" s="239"/>
      <c r="FCE33" s="239"/>
      <c r="FCF33" s="239"/>
      <c r="FCG33" s="239"/>
      <c r="FCH33" s="239"/>
      <c r="FCI33" s="239"/>
      <c r="FCJ33" s="239"/>
      <c r="FCK33" s="239"/>
      <c r="FCL33" s="239"/>
      <c r="FCM33" s="239"/>
      <c r="FCN33" s="239"/>
      <c r="FCO33" s="239"/>
      <c r="FCP33" s="239"/>
      <c r="FCQ33" s="239"/>
      <c r="FCR33" s="239"/>
      <c r="FCS33" s="239"/>
      <c r="FCT33" s="239"/>
      <c r="FCU33" s="239"/>
      <c r="FCV33" s="239"/>
      <c r="FCW33" s="239"/>
      <c r="FCX33" s="239"/>
      <c r="FCY33" s="239"/>
      <c r="FCZ33" s="239"/>
      <c r="FDA33" s="239"/>
      <c r="FDB33" s="239"/>
      <c r="FDC33" s="239"/>
      <c r="FDD33" s="239"/>
      <c r="FDE33" s="239"/>
      <c r="FDF33" s="239"/>
      <c r="FDG33" s="239"/>
      <c r="FDH33" s="239"/>
      <c r="FDI33" s="239"/>
      <c r="FDJ33" s="239"/>
      <c r="FDK33" s="239"/>
      <c r="FDL33" s="239"/>
      <c r="FDM33" s="239"/>
      <c r="FDN33" s="239"/>
      <c r="FDO33" s="239"/>
      <c r="FDP33" s="239"/>
      <c r="FDQ33" s="239"/>
      <c r="FDR33" s="239"/>
      <c r="FDS33" s="239"/>
      <c r="FDT33" s="239"/>
      <c r="FDU33" s="239"/>
      <c r="FDV33" s="239"/>
      <c r="FDW33" s="239"/>
      <c r="FDX33" s="239"/>
      <c r="FDY33" s="239"/>
      <c r="FDZ33" s="239"/>
      <c r="FEA33" s="239"/>
      <c r="FEB33" s="239"/>
      <c r="FEC33" s="239"/>
      <c r="FED33" s="239"/>
      <c r="FEE33" s="239"/>
      <c r="FEF33" s="239"/>
      <c r="FEG33" s="239"/>
      <c r="FEH33" s="239"/>
      <c r="FEI33" s="239"/>
      <c r="FEJ33" s="239"/>
      <c r="FEK33" s="239"/>
      <c r="FEL33" s="239"/>
      <c r="FEM33" s="239"/>
      <c r="FEN33" s="239"/>
      <c r="FEO33" s="239"/>
      <c r="FEP33" s="239"/>
      <c r="FEQ33" s="239"/>
      <c r="FER33" s="239"/>
      <c r="FES33" s="239"/>
      <c r="FET33" s="239"/>
      <c r="FEU33" s="239"/>
      <c r="FEV33" s="239"/>
      <c r="FEW33" s="239"/>
      <c r="FEX33" s="239"/>
      <c r="FEY33" s="239"/>
      <c r="FEZ33" s="239"/>
      <c r="FFA33" s="239"/>
      <c r="FFB33" s="239"/>
      <c r="FFC33" s="239"/>
      <c r="FFD33" s="239"/>
      <c r="FFE33" s="239"/>
      <c r="FFF33" s="239"/>
      <c r="FFG33" s="239"/>
      <c r="FFH33" s="239"/>
      <c r="FFI33" s="239"/>
      <c r="FFJ33" s="239"/>
      <c r="FFK33" s="239"/>
      <c r="FFL33" s="239"/>
      <c r="FFM33" s="239"/>
      <c r="FFN33" s="239"/>
      <c r="FFO33" s="239"/>
      <c r="FFP33" s="239"/>
      <c r="FFQ33" s="239"/>
      <c r="FFR33" s="239"/>
      <c r="FFS33" s="239"/>
      <c r="FFT33" s="239"/>
      <c r="FFU33" s="239"/>
      <c r="FFV33" s="239"/>
      <c r="FFW33" s="239"/>
      <c r="FFX33" s="239"/>
      <c r="FFY33" s="239"/>
      <c r="FFZ33" s="239"/>
      <c r="FGA33" s="239"/>
      <c r="FGB33" s="239"/>
      <c r="FGC33" s="239"/>
      <c r="FGD33" s="239"/>
      <c r="FGE33" s="239"/>
      <c r="FGF33" s="239"/>
      <c r="FGG33" s="239"/>
      <c r="FGH33" s="239"/>
      <c r="FGI33" s="239"/>
      <c r="FGJ33" s="239"/>
      <c r="FGK33" s="239"/>
      <c r="FGL33" s="239"/>
      <c r="FGM33" s="239"/>
      <c r="FGN33" s="239"/>
      <c r="FGO33" s="239"/>
      <c r="FGP33" s="239"/>
      <c r="FGQ33" s="239"/>
      <c r="FGR33" s="239"/>
      <c r="FGS33" s="239"/>
      <c r="FGT33" s="239"/>
      <c r="FGU33" s="239"/>
      <c r="FGV33" s="239"/>
      <c r="FGW33" s="239"/>
      <c r="FGX33" s="239"/>
      <c r="FGY33" s="239"/>
      <c r="FGZ33" s="239"/>
      <c r="FHA33" s="239"/>
      <c r="FHB33" s="239"/>
      <c r="FHC33" s="239"/>
      <c r="FHD33" s="239"/>
      <c r="FHE33" s="239"/>
      <c r="FHF33" s="239"/>
      <c r="FHG33" s="239"/>
      <c r="FHH33" s="239"/>
      <c r="FHI33" s="239"/>
      <c r="FHJ33" s="239"/>
      <c r="FHK33" s="239"/>
      <c r="FHL33" s="239"/>
      <c r="FHM33" s="239"/>
      <c r="FHN33" s="239"/>
      <c r="FHO33" s="239"/>
      <c r="FHP33" s="239"/>
      <c r="FHQ33" s="239"/>
      <c r="FHR33" s="239"/>
      <c r="FHS33" s="239"/>
      <c r="FHT33" s="239"/>
      <c r="FHU33" s="239"/>
      <c r="FHV33" s="239"/>
      <c r="FHW33" s="239"/>
      <c r="FHX33" s="239"/>
      <c r="FHY33" s="239"/>
      <c r="FHZ33" s="239"/>
      <c r="FIA33" s="239"/>
      <c r="FIB33" s="239"/>
      <c r="FIC33" s="239"/>
      <c r="FID33" s="239"/>
      <c r="FIE33" s="239"/>
      <c r="FIF33" s="239"/>
      <c r="FIG33" s="239"/>
      <c r="FIH33" s="239"/>
      <c r="FII33" s="239"/>
      <c r="FIJ33" s="239"/>
      <c r="FIK33" s="239"/>
      <c r="FIL33" s="239"/>
      <c r="FIM33" s="239"/>
      <c r="FIN33" s="239"/>
      <c r="FIO33" s="239"/>
      <c r="FIP33" s="239"/>
      <c r="FIQ33" s="239"/>
      <c r="FIR33" s="239"/>
      <c r="FIS33" s="239"/>
      <c r="FIT33" s="239"/>
      <c r="FIU33" s="239"/>
      <c r="FIV33" s="239"/>
      <c r="FIW33" s="239"/>
      <c r="FIX33" s="239"/>
      <c r="FIY33" s="239"/>
      <c r="FIZ33" s="239"/>
      <c r="FJA33" s="239"/>
      <c r="FJB33" s="239"/>
      <c r="FJC33" s="239"/>
      <c r="FJD33" s="239"/>
      <c r="FJE33" s="239"/>
      <c r="FJF33" s="239"/>
      <c r="FJG33" s="239"/>
      <c r="FJH33" s="239"/>
      <c r="FJI33" s="239"/>
      <c r="FJJ33" s="239"/>
      <c r="FJK33" s="239"/>
      <c r="FJL33" s="239"/>
      <c r="FJM33" s="239"/>
      <c r="FJN33" s="239"/>
      <c r="FJO33" s="239"/>
      <c r="FJP33" s="239"/>
      <c r="FJQ33" s="239"/>
      <c r="FJR33" s="239"/>
      <c r="FJS33" s="239"/>
      <c r="FJT33" s="239"/>
      <c r="FJU33" s="239"/>
      <c r="FJV33" s="239"/>
      <c r="FJW33" s="239"/>
      <c r="FJX33" s="239"/>
      <c r="FJY33" s="239"/>
      <c r="FJZ33" s="239"/>
      <c r="FKA33" s="239"/>
      <c r="FKB33" s="239"/>
      <c r="FKC33" s="239"/>
      <c r="FKD33" s="239"/>
      <c r="FKE33" s="239"/>
      <c r="FKF33" s="239"/>
      <c r="FKG33" s="239"/>
      <c r="FKH33" s="239"/>
      <c r="FKI33" s="239"/>
      <c r="FKJ33" s="239"/>
      <c r="FKK33" s="239"/>
      <c r="FKL33" s="239"/>
      <c r="FKM33" s="239"/>
      <c r="FKN33" s="239"/>
      <c r="FKO33" s="239"/>
      <c r="FKP33" s="239"/>
      <c r="FKQ33" s="239"/>
      <c r="FKR33" s="239"/>
      <c r="FKS33" s="239"/>
      <c r="FKT33" s="239"/>
      <c r="FKU33" s="239"/>
      <c r="FKV33" s="239"/>
      <c r="FKW33" s="239"/>
      <c r="FKX33" s="239"/>
      <c r="FKY33" s="239"/>
      <c r="FKZ33" s="239"/>
      <c r="FLA33" s="239"/>
      <c r="FLB33" s="239"/>
      <c r="FLC33" s="239"/>
      <c r="FLD33" s="239"/>
      <c r="FLE33" s="239"/>
      <c r="FLF33" s="239"/>
      <c r="FLG33" s="239"/>
      <c r="FLH33" s="239"/>
      <c r="FLI33" s="239"/>
      <c r="FLJ33" s="239"/>
      <c r="FLK33" s="239"/>
      <c r="FLL33" s="239"/>
      <c r="FLM33" s="239"/>
      <c r="FLN33" s="239"/>
      <c r="FLO33" s="239"/>
      <c r="FLP33" s="239"/>
      <c r="FLQ33" s="239"/>
      <c r="FLR33" s="239"/>
      <c r="FLS33" s="239"/>
      <c r="FLT33" s="239"/>
      <c r="FLU33" s="239"/>
      <c r="FLV33" s="239"/>
      <c r="FLW33" s="239"/>
      <c r="FLX33" s="239"/>
      <c r="FLY33" s="239"/>
      <c r="FLZ33" s="239"/>
      <c r="FMA33" s="239"/>
      <c r="FMB33" s="239"/>
      <c r="FMC33" s="239"/>
      <c r="FMD33" s="239"/>
      <c r="FME33" s="239"/>
      <c r="FMF33" s="239"/>
      <c r="FMG33" s="239"/>
      <c r="FMH33" s="239"/>
      <c r="FMI33" s="239"/>
      <c r="FMJ33" s="239"/>
      <c r="FMK33" s="239"/>
      <c r="FML33" s="239"/>
      <c r="FMM33" s="239"/>
      <c r="FMN33" s="239"/>
      <c r="FMO33" s="239"/>
      <c r="FMP33" s="239"/>
      <c r="FMQ33" s="239"/>
      <c r="FMR33" s="239"/>
      <c r="FMS33" s="239"/>
      <c r="FMT33" s="239"/>
      <c r="FMU33" s="239"/>
      <c r="FMV33" s="239"/>
      <c r="FMW33" s="239"/>
      <c r="FMX33" s="239"/>
      <c r="FMY33" s="239"/>
      <c r="FMZ33" s="239"/>
      <c r="FNA33" s="239"/>
      <c r="FNB33" s="239"/>
      <c r="FNC33" s="239"/>
      <c r="FND33" s="239"/>
      <c r="FNE33" s="239"/>
      <c r="FNF33" s="239"/>
      <c r="FNG33" s="239"/>
      <c r="FNH33" s="239"/>
      <c r="FNI33" s="239"/>
      <c r="FNJ33" s="239"/>
      <c r="FNK33" s="239"/>
      <c r="FNL33" s="239"/>
      <c r="FNM33" s="239"/>
      <c r="FNN33" s="239"/>
      <c r="FNO33" s="239"/>
      <c r="FNP33" s="239"/>
      <c r="FNQ33" s="239"/>
      <c r="FNR33" s="239"/>
      <c r="FNS33" s="239"/>
      <c r="FNT33" s="239"/>
      <c r="FNU33" s="239"/>
      <c r="FNV33" s="239"/>
      <c r="FNW33" s="239"/>
      <c r="FNX33" s="239"/>
      <c r="FNY33" s="239"/>
      <c r="FNZ33" s="239"/>
      <c r="FOA33" s="239"/>
      <c r="FOB33" s="239"/>
      <c r="FOC33" s="239"/>
      <c r="FOD33" s="239"/>
      <c r="FOE33" s="239"/>
      <c r="FOF33" s="239"/>
      <c r="FOG33" s="239"/>
      <c r="FOH33" s="239"/>
      <c r="FOI33" s="239"/>
      <c r="FOJ33" s="239"/>
      <c r="FOK33" s="239"/>
      <c r="FOL33" s="239"/>
      <c r="FOM33" s="239"/>
      <c r="FON33" s="239"/>
      <c r="FOO33" s="239"/>
      <c r="FOP33" s="239"/>
      <c r="FOQ33" s="239"/>
      <c r="FOR33" s="239"/>
      <c r="FOS33" s="239"/>
      <c r="FOT33" s="239"/>
      <c r="FOU33" s="239"/>
      <c r="FOV33" s="239"/>
      <c r="FOW33" s="239"/>
      <c r="FOX33" s="239"/>
      <c r="FOY33" s="239"/>
      <c r="FOZ33" s="239"/>
      <c r="FPA33" s="239"/>
      <c r="FPB33" s="239"/>
      <c r="FPC33" s="239"/>
      <c r="FPD33" s="239"/>
      <c r="FPE33" s="239"/>
      <c r="FPF33" s="239"/>
      <c r="FPG33" s="239"/>
      <c r="FPH33" s="239"/>
      <c r="FPI33" s="239"/>
      <c r="FPJ33" s="239"/>
      <c r="FPK33" s="239"/>
      <c r="FPL33" s="239"/>
      <c r="FPM33" s="239"/>
      <c r="FPN33" s="239"/>
      <c r="FPO33" s="239"/>
      <c r="FPP33" s="239"/>
      <c r="FPQ33" s="239"/>
      <c r="FPR33" s="239"/>
      <c r="FPS33" s="239"/>
      <c r="FPT33" s="239"/>
      <c r="FPU33" s="239"/>
      <c r="FPV33" s="239"/>
      <c r="FPW33" s="239"/>
      <c r="FPX33" s="239"/>
      <c r="FPY33" s="239"/>
      <c r="FPZ33" s="239"/>
      <c r="FQA33" s="239"/>
      <c r="FQB33" s="239"/>
      <c r="FQC33" s="239"/>
      <c r="FQD33" s="239"/>
      <c r="FQE33" s="239"/>
      <c r="FQF33" s="239"/>
      <c r="FQG33" s="239"/>
      <c r="FQH33" s="239"/>
      <c r="FQI33" s="239"/>
      <c r="FQJ33" s="239"/>
      <c r="FQK33" s="239"/>
      <c r="FQL33" s="239"/>
      <c r="FQM33" s="239"/>
      <c r="FQN33" s="239"/>
      <c r="FQO33" s="239"/>
      <c r="FQP33" s="239"/>
      <c r="FQQ33" s="239"/>
      <c r="FQR33" s="239"/>
      <c r="FQS33" s="239"/>
      <c r="FQT33" s="239"/>
      <c r="FQU33" s="239"/>
      <c r="FQV33" s="239"/>
      <c r="FQW33" s="239"/>
      <c r="FQX33" s="239"/>
      <c r="FQY33" s="239"/>
      <c r="FQZ33" s="239"/>
      <c r="FRA33" s="239"/>
      <c r="FRB33" s="239"/>
      <c r="FRC33" s="239"/>
      <c r="FRD33" s="239"/>
      <c r="FRE33" s="239"/>
      <c r="FRF33" s="239"/>
      <c r="FRG33" s="239"/>
      <c r="FRH33" s="239"/>
      <c r="FRI33" s="239"/>
      <c r="FRJ33" s="239"/>
      <c r="FRK33" s="239"/>
      <c r="FRL33" s="239"/>
      <c r="FRM33" s="239"/>
      <c r="FRN33" s="239"/>
      <c r="FRO33" s="239"/>
      <c r="FRP33" s="239"/>
      <c r="FRQ33" s="239"/>
      <c r="FRR33" s="239"/>
      <c r="FRS33" s="239"/>
      <c r="FRT33" s="239"/>
      <c r="FRU33" s="239"/>
      <c r="FRV33" s="239"/>
      <c r="FRW33" s="239"/>
      <c r="FRX33" s="239"/>
      <c r="FRY33" s="239"/>
      <c r="FRZ33" s="239"/>
      <c r="FSA33" s="239"/>
      <c r="FSB33" s="239"/>
      <c r="FSC33" s="239"/>
      <c r="FSD33" s="239"/>
      <c r="FSE33" s="239"/>
      <c r="FSF33" s="239"/>
      <c r="FSG33" s="239"/>
      <c r="FSH33" s="239"/>
      <c r="FSI33" s="239"/>
      <c r="FSJ33" s="239"/>
      <c r="FSK33" s="239"/>
      <c r="FSL33" s="239"/>
      <c r="FSM33" s="239"/>
      <c r="FSN33" s="239"/>
      <c r="FSO33" s="239"/>
      <c r="FSP33" s="239"/>
      <c r="FSQ33" s="239"/>
      <c r="FSR33" s="239"/>
      <c r="FSS33" s="239"/>
      <c r="FST33" s="239"/>
      <c r="FSU33" s="239"/>
      <c r="FSV33" s="239"/>
      <c r="FSW33" s="239"/>
      <c r="FSX33" s="239"/>
      <c r="FSY33" s="239"/>
      <c r="FSZ33" s="239"/>
      <c r="FTA33" s="239"/>
      <c r="FTB33" s="239"/>
      <c r="FTC33" s="239"/>
      <c r="FTD33" s="239"/>
      <c r="FTE33" s="239"/>
      <c r="FTF33" s="239"/>
      <c r="FTG33" s="239"/>
      <c r="FTH33" s="239"/>
      <c r="FTI33" s="239"/>
      <c r="FTJ33" s="239"/>
      <c r="FTK33" s="239"/>
      <c r="FTL33" s="239"/>
      <c r="FTM33" s="239"/>
      <c r="FTN33" s="239"/>
      <c r="FTO33" s="239"/>
      <c r="FTP33" s="239"/>
      <c r="FTQ33" s="239"/>
      <c r="FTR33" s="239"/>
      <c r="FTS33" s="239"/>
      <c r="FTT33" s="239"/>
      <c r="FTU33" s="239"/>
      <c r="FTV33" s="239"/>
      <c r="FTW33" s="239"/>
      <c r="FTX33" s="239"/>
      <c r="FTY33" s="239"/>
      <c r="FTZ33" s="239"/>
      <c r="FUA33" s="239"/>
      <c r="FUB33" s="239"/>
      <c r="FUC33" s="239"/>
      <c r="FUD33" s="239"/>
      <c r="FUE33" s="239"/>
      <c r="FUF33" s="239"/>
      <c r="FUG33" s="239"/>
      <c r="FUH33" s="239"/>
      <c r="FUI33" s="239"/>
      <c r="FUJ33" s="239"/>
      <c r="FUK33" s="239"/>
      <c r="FUL33" s="239"/>
      <c r="FUM33" s="239"/>
      <c r="FUN33" s="239"/>
      <c r="FUO33" s="239"/>
      <c r="FUP33" s="239"/>
      <c r="FUQ33" s="239"/>
      <c r="FUR33" s="239"/>
      <c r="FUS33" s="239"/>
      <c r="FUT33" s="239"/>
      <c r="FUU33" s="239"/>
      <c r="FUV33" s="239"/>
      <c r="FUW33" s="239"/>
      <c r="FUX33" s="239"/>
      <c r="FUY33" s="239"/>
      <c r="FUZ33" s="239"/>
      <c r="FVA33" s="239"/>
      <c r="FVB33" s="239"/>
      <c r="FVC33" s="239"/>
      <c r="FVD33" s="239"/>
      <c r="FVE33" s="239"/>
      <c r="FVF33" s="239"/>
      <c r="FVG33" s="239"/>
      <c r="FVH33" s="239"/>
      <c r="FVI33" s="239"/>
      <c r="FVJ33" s="239"/>
      <c r="FVK33" s="239"/>
      <c r="FVL33" s="239"/>
      <c r="FVM33" s="239"/>
      <c r="FVN33" s="239"/>
      <c r="FVO33" s="239"/>
      <c r="FVP33" s="239"/>
      <c r="FVQ33" s="239"/>
      <c r="FVR33" s="239"/>
      <c r="FVS33" s="239"/>
      <c r="FVT33" s="239"/>
      <c r="FVU33" s="239"/>
      <c r="FVV33" s="239"/>
      <c r="FVW33" s="239"/>
      <c r="FVX33" s="239"/>
      <c r="FVY33" s="239"/>
      <c r="FVZ33" s="239"/>
      <c r="FWA33" s="239"/>
      <c r="FWB33" s="239"/>
      <c r="FWC33" s="239"/>
      <c r="FWD33" s="239"/>
      <c r="FWE33" s="239"/>
      <c r="FWF33" s="239"/>
      <c r="FWG33" s="239"/>
      <c r="FWH33" s="239"/>
      <c r="FWI33" s="239"/>
      <c r="FWJ33" s="239"/>
      <c r="FWK33" s="239"/>
      <c r="FWL33" s="239"/>
      <c r="FWM33" s="239"/>
      <c r="FWN33" s="239"/>
      <c r="FWO33" s="239"/>
      <c r="FWP33" s="239"/>
      <c r="FWQ33" s="239"/>
      <c r="FWR33" s="239"/>
      <c r="FWS33" s="239"/>
      <c r="FWT33" s="239"/>
      <c r="FWU33" s="239"/>
      <c r="FWV33" s="239"/>
      <c r="FWW33" s="239"/>
      <c r="FWX33" s="239"/>
      <c r="FWY33" s="239"/>
      <c r="FWZ33" s="239"/>
      <c r="FXA33" s="239"/>
      <c r="FXB33" s="239"/>
      <c r="FXC33" s="239"/>
      <c r="FXD33" s="239"/>
      <c r="FXE33" s="239"/>
      <c r="FXF33" s="239"/>
      <c r="FXG33" s="239"/>
      <c r="FXH33" s="239"/>
      <c r="FXI33" s="239"/>
      <c r="FXJ33" s="239"/>
      <c r="FXK33" s="239"/>
      <c r="FXL33" s="239"/>
      <c r="FXM33" s="239"/>
      <c r="FXN33" s="239"/>
      <c r="FXO33" s="239"/>
      <c r="FXP33" s="239"/>
      <c r="FXQ33" s="239"/>
      <c r="FXR33" s="239"/>
      <c r="FXS33" s="239"/>
      <c r="FXT33" s="239"/>
      <c r="FXU33" s="239"/>
      <c r="FXV33" s="239"/>
      <c r="FXW33" s="239"/>
      <c r="FXX33" s="239"/>
      <c r="FXY33" s="239"/>
      <c r="FXZ33" s="239"/>
      <c r="FYA33" s="239"/>
      <c r="FYB33" s="239"/>
      <c r="FYC33" s="239"/>
      <c r="FYD33" s="239"/>
      <c r="FYE33" s="239"/>
      <c r="FYF33" s="239"/>
      <c r="FYG33" s="239"/>
      <c r="FYH33" s="239"/>
      <c r="FYI33" s="239"/>
      <c r="FYJ33" s="239"/>
      <c r="FYK33" s="239"/>
      <c r="FYL33" s="239"/>
      <c r="FYM33" s="239"/>
      <c r="FYN33" s="239"/>
      <c r="FYO33" s="239"/>
      <c r="FYP33" s="239"/>
      <c r="FYQ33" s="239"/>
      <c r="FYR33" s="239"/>
      <c r="FYS33" s="239"/>
      <c r="FYT33" s="239"/>
      <c r="FYU33" s="239"/>
      <c r="FYV33" s="239"/>
      <c r="FYW33" s="239"/>
      <c r="FYX33" s="239"/>
      <c r="FYY33" s="239"/>
      <c r="FYZ33" s="239"/>
      <c r="FZA33" s="239"/>
      <c r="FZB33" s="239"/>
      <c r="FZC33" s="239"/>
      <c r="FZD33" s="239"/>
      <c r="FZE33" s="239"/>
      <c r="FZF33" s="239"/>
      <c r="FZG33" s="239"/>
      <c r="FZH33" s="239"/>
      <c r="FZI33" s="239"/>
      <c r="FZJ33" s="239"/>
      <c r="FZK33" s="239"/>
      <c r="FZL33" s="239"/>
      <c r="FZM33" s="239"/>
      <c r="FZN33" s="239"/>
      <c r="FZO33" s="239"/>
      <c r="FZP33" s="239"/>
      <c r="FZQ33" s="239"/>
      <c r="FZR33" s="239"/>
      <c r="FZS33" s="239"/>
      <c r="FZT33" s="239"/>
      <c r="FZU33" s="239"/>
      <c r="FZV33" s="239"/>
      <c r="FZW33" s="239"/>
      <c r="FZX33" s="239"/>
      <c r="FZY33" s="239"/>
      <c r="FZZ33" s="239"/>
      <c r="GAA33" s="239"/>
      <c r="GAB33" s="239"/>
      <c r="GAC33" s="239"/>
      <c r="GAD33" s="239"/>
      <c r="GAE33" s="239"/>
      <c r="GAF33" s="239"/>
      <c r="GAG33" s="239"/>
      <c r="GAH33" s="239"/>
      <c r="GAI33" s="239"/>
      <c r="GAJ33" s="239"/>
      <c r="GAK33" s="239"/>
      <c r="GAL33" s="239"/>
      <c r="GAM33" s="239"/>
      <c r="GAN33" s="239"/>
      <c r="GAO33" s="239"/>
      <c r="GAP33" s="239"/>
      <c r="GAQ33" s="239"/>
      <c r="GAR33" s="239"/>
      <c r="GAS33" s="239"/>
      <c r="GAT33" s="239"/>
      <c r="GAU33" s="239"/>
      <c r="GAV33" s="239"/>
      <c r="GAW33" s="239"/>
      <c r="GAX33" s="239"/>
      <c r="GAY33" s="239"/>
      <c r="GAZ33" s="239"/>
      <c r="GBA33" s="239"/>
      <c r="GBB33" s="239"/>
      <c r="GBC33" s="239"/>
      <c r="GBD33" s="239"/>
      <c r="GBE33" s="239"/>
      <c r="GBF33" s="239"/>
      <c r="GBG33" s="239"/>
      <c r="GBH33" s="239"/>
      <c r="GBI33" s="239"/>
      <c r="GBJ33" s="239"/>
      <c r="GBK33" s="239"/>
      <c r="GBL33" s="239"/>
      <c r="GBM33" s="239"/>
      <c r="GBN33" s="239"/>
      <c r="GBO33" s="239"/>
      <c r="GBP33" s="239"/>
      <c r="GBQ33" s="239"/>
      <c r="GBR33" s="239"/>
      <c r="GBS33" s="239"/>
      <c r="GBT33" s="239"/>
      <c r="GBU33" s="239"/>
      <c r="GBV33" s="239"/>
      <c r="GBW33" s="239"/>
      <c r="GBX33" s="239"/>
      <c r="GBY33" s="239"/>
      <c r="GBZ33" s="239"/>
      <c r="GCA33" s="239"/>
      <c r="GCB33" s="239"/>
      <c r="GCC33" s="239"/>
      <c r="GCD33" s="239"/>
      <c r="GCE33" s="239"/>
      <c r="GCF33" s="239"/>
      <c r="GCG33" s="239"/>
      <c r="GCH33" s="239"/>
      <c r="GCI33" s="239"/>
      <c r="GCJ33" s="239"/>
      <c r="GCK33" s="239"/>
      <c r="GCL33" s="239"/>
      <c r="GCM33" s="239"/>
      <c r="GCN33" s="239"/>
      <c r="GCO33" s="239"/>
      <c r="GCP33" s="239"/>
      <c r="GCQ33" s="239"/>
      <c r="GCR33" s="239"/>
      <c r="GCS33" s="239"/>
      <c r="GCT33" s="239"/>
      <c r="GCU33" s="239"/>
      <c r="GCV33" s="239"/>
      <c r="GCW33" s="239"/>
      <c r="GCX33" s="239"/>
      <c r="GCY33" s="239"/>
      <c r="GCZ33" s="239"/>
      <c r="GDA33" s="239"/>
      <c r="GDB33" s="239"/>
      <c r="GDC33" s="239"/>
      <c r="GDD33" s="239"/>
      <c r="GDE33" s="239"/>
      <c r="GDF33" s="239"/>
      <c r="GDG33" s="239"/>
      <c r="GDH33" s="239"/>
      <c r="GDI33" s="239"/>
      <c r="GDJ33" s="239"/>
      <c r="GDK33" s="239"/>
      <c r="GDL33" s="239"/>
      <c r="GDM33" s="239"/>
      <c r="GDN33" s="239"/>
      <c r="GDO33" s="239"/>
      <c r="GDP33" s="239"/>
      <c r="GDQ33" s="239"/>
      <c r="GDR33" s="239"/>
      <c r="GDS33" s="239"/>
      <c r="GDT33" s="239"/>
      <c r="GDU33" s="239"/>
      <c r="GDV33" s="239"/>
      <c r="GDW33" s="239"/>
      <c r="GDX33" s="239"/>
      <c r="GDY33" s="239"/>
      <c r="GDZ33" s="239"/>
      <c r="GEA33" s="239"/>
      <c r="GEB33" s="239"/>
      <c r="GEC33" s="239"/>
      <c r="GED33" s="239"/>
      <c r="GEE33" s="239"/>
      <c r="GEF33" s="239"/>
      <c r="GEG33" s="239"/>
      <c r="GEH33" s="239"/>
      <c r="GEI33" s="239"/>
      <c r="GEJ33" s="239"/>
      <c r="GEK33" s="239"/>
      <c r="GEL33" s="239"/>
      <c r="GEM33" s="239"/>
      <c r="GEN33" s="239"/>
      <c r="GEO33" s="239"/>
      <c r="GEP33" s="239"/>
      <c r="GEQ33" s="239"/>
      <c r="GER33" s="239"/>
      <c r="GES33" s="239"/>
      <c r="GET33" s="239"/>
      <c r="GEU33" s="239"/>
      <c r="GEV33" s="239"/>
      <c r="GEW33" s="239"/>
      <c r="GEX33" s="239"/>
      <c r="GEY33" s="239"/>
      <c r="GEZ33" s="239"/>
      <c r="GFA33" s="239"/>
      <c r="GFB33" s="239"/>
      <c r="GFC33" s="239"/>
      <c r="GFD33" s="239"/>
      <c r="GFE33" s="239"/>
      <c r="GFF33" s="239"/>
      <c r="GFG33" s="239"/>
      <c r="GFH33" s="239"/>
      <c r="GFI33" s="239"/>
      <c r="GFJ33" s="239"/>
      <c r="GFK33" s="239"/>
      <c r="GFL33" s="239"/>
      <c r="GFM33" s="239"/>
      <c r="GFN33" s="239"/>
      <c r="GFO33" s="239"/>
      <c r="GFP33" s="239"/>
      <c r="GFQ33" s="239"/>
      <c r="GFR33" s="239"/>
      <c r="GFS33" s="239"/>
      <c r="GFT33" s="239"/>
      <c r="GFU33" s="239"/>
      <c r="GFV33" s="239"/>
      <c r="GFW33" s="239"/>
      <c r="GFX33" s="239"/>
      <c r="GFY33" s="239"/>
      <c r="GFZ33" s="239"/>
      <c r="GGA33" s="239"/>
      <c r="GGB33" s="239"/>
      <c r="GGC33" s="239"/>
      <c r="GGD33" s="239"/>
      <c r="GGE33" s="239"/>
      <c r="GGF33" s="239"/>
      <c r="GGG33" s="239"/>
      <c r="GGH33" s="239"/>
      <c r="GGI33" s="239"/>
      <c r="GGJ33" s="239"/>
      <c r="GGK33" s="239"/>
      <c r="GGL33" s="239"/>
      <c r="GGM33" s="239"/>
      <c r="GGN33" s="239"/>
      <c r="GGO33" s="239"/>
      <c r="GGP33" s="239"/>
      <c r="GGQ33" s="239"/>
      <c r="GGR33" s="239"/>
      <c r="GGS33" s="239"/>
      <c r="GGT33" s="239"/>
      <c r="GGU33" s="239"/>
      <c r="GGV33" s="239"/>
      <c r="GGW33" s="239"/>
      <c r="GGX33" s="239"/>
      <c r="GGY33" s="239"/>
      <c r="GGZ33" s="239"/>
      <c r="GHA33" s="239"/>
      <c r="GHB33" s="239"/>
      <c r="GHC33" s="239"/>
      <c r="GHD33" s="239"/>
      <c r="GHE33" s="239"/>
      <c r="GHF33" s="239"/>
      <c r="GHG33" s="239"/>
      <c r="GHH33" s="239"/>
      <c r="GHI33" s="239"/>
      <c r="GHJ33" s="239"/>
      <c r="GHK33" s="239"/>
      <c r="GHL33" s="239"/>
      <c r="GHM33" s="239"/>
      <c r="GHN33" s="239"/>
      <c r="GHO33" s="239"/>
      <c r="GHP33" s="239"/>
      <c r="GHQ33" s="239"/>
      <c r="GHR33" s="239"/>
      <c r="GHS33" s="239"/>
      <c r="GHT33" s="239"/>
      <c r="GHU33" s="239"/>
      <c r="GHV33" s="239"/>
      <c r="GHW33" s="239"/>
      <c r="GHX33" s="239"/>
      <c r="GHY33" s="239"/>
      <c r="GHZ33" s="239"/>
      <c r="GIA33" s="239"/>
      <c r="GIB33" s="239"/>
      <c r="GIC33" s="239"/>
      <c r="GID33" s="239"/>
      <c r="GIE33" s="239"/>
      <c r="GIF33" s="239"/>
      <c r="GIG33" s="239"/>
      <c r="GIH33" s="239"/>
      <c r="GII33" s="239"/>
      <c r="GIJ33" s="239"/>
      <c r="GIK33" s="239"/>
      <c r="GIL33" s="239"/>
      <c r="GIM33" s="239"/>
      <c r="GIN33" s="239"/>
      <c r="GIO33" s="239"/>
      <c r="GIP33" s="239"/>
      <c r="GIQ33" s="239"/>
      <c r="GIR33" s="239"/>
      <c r="GIS33" s="239"/>
      <c r="GIT33" s="239"/>
      <c r="GIU33" s="239"/>
      <c r="GIV33" s="239"/>
      <c r="GIW33" s="239"/>
      <c r="GIX33" s="239"/>
      <c r="GIY33" s="239"/>
      <c r="GIZ33" s="239"/>
      <c r="GJA33" s="239"/>
      <c r="GJB33" s="239"/>
      <c r="GJC33" s="239"/>
      <c r="GJD33" s="239"/>
      <c r="GJE33" s="239"/>
      <c r="GJF33" s="239"/>
      <c r="GJG33" s="239"/>
      <c r="GJH33" s="239"/>
      <c r="GJI33" s="239"/>
      <c r="GJJ33" s="239"/>
      <c r="GJK33" s="239"/>
      <c r="GJL33" s="239"/>
      <c r="GJM33" s="239"/>
      <c r="GJN33" s="239"/>
      <c r="GJO33" s="239"/>
      <c r="GJP33" s="239"/>
      <c r="GJQ33" s="239"/>
      <c r="GJR33" s="239"/>
      <c r="GJS33" s="239"/>
      <c r="GJT33" s="239"/>
      <c r="GJU33" s="239"/>
      <c r="GJV33" s="239"/>
      <c r="GJW33" s="239"/>
      <c r="GJX33" s="239"/>
      <c r="GJY33" s="239"/>
      <c r="GJZ33" s="239"/>
      <c r="GKA33" s="239"/>
      <c r="GKB33" s="239"/>
      <c r="GKC33" s="239"/>
      <c r="GKD33" s="239"/>
      <c r="GKE33" s="239"/>
      <c r="GKF33" s="239"/>
      <c r="GKG33" s="239"/>
      <c r="GKH33" s="239"/>
      <c r="GKI33" s="239"/>
      <c r="GKJ33" s="239"/>
      <c r="GKK33" s="239"/>
      <c r="GKL33" s="239"/>
      <c r="GKM33" s="239"/>
      <c r="GKN33" s="239"/>
      <c r="GKO33" s="239"/>
      <c r="GKP33" s="239"/>
      <c r="GKQ33" s="239"/>
      <c r="GKR33" s="239"/>
      <c r="GKS33" s="239"/>
      <c r="GKT33" s="239"/>
      <c r="GKU33" s="239"/>
      <c r="GKV33" s="239"/>
      <c r="GKW33" s="239"/>
      <c r="GKX33" s="239"/>
      <c r="GKY33" s="239"/>
      <c r="GKZ33" s="239"/>
      <c r="GLA33" s="239"/>
      <c r="GLB33" s="239"/>
      <c r="GLC33" s="239"/>
      <c r="GLD33" s="239"/>
      <c r="GLE33" s="239"/>
      <c r="GLF33" s="239"/>
      <c r="GLG33" s="239"/>
      <c r="GLH33" s="239"/>
      <c r="GLI33" s="239"/>
      <c r="GLJ33" s="239"/>
      <c r="GLK33" s="239"/>
      <c r="GLL33" s="239"/>
      <c r="GLM33" s="239"/>
      <c r="GLN33" s="239"/>
      <c r="GLO33" s="239"/>
      <c r="GLP33" s="239"/>
      <c r="GLQ33" s="239"/>
      <c r="GLR33" s="239"/>
      <c r="GLS33" s="239"/>
      <c r="GLT33" s="239"/>
      <c r="GLU33" s="239"/>
      <c r="GLV33" s="239"/>
      <c r="GLW33" s="239"/>
      <c r="GLX33" s="239"/>
      <c r="GLY33" s="239"/>
      <c r="GLZ33" s="239"/>
      <c r="GMA33" s="239"/>
      <c r="GMB33" s="239"/>
      <c r="GMC33" s="239"/>
      <c r="GMD33" s="239"/>
      <c r="GME33" s="239"/>
      <c r="GMF33" s="239"/>
      <c r="GMG33" s="239"/>
      <c r="GMH33" s="239"/>
      <c r="GMI33" s="239"/>
      <c r="GMJ33" s="239"/>
      <c r="GMK33" s="239"/>
      <c r="GML33" s="239"/>
      <c r="GMM33" s="239"/>
      <c r="GMN33" s="239"/>
      <c r="GMO33" s="239"/>
      <c r="GMP33" s="239"/>
      <c r="GMQ33" s="239"/>
      <c r="GMR33" s="239"/>
      <c r="GMS33" s="239"/>
      <c r="GMT33" s="239"/>
      <c r="GMU33" s="239"/>
      <c r="GMV33" s="239"/>
      <c r="GMW33" s="239"/>
      <c r="GMX33" s="239"/>
      <c r="GMY33" s="239"/>
      <c r="GMZ33" s="239"/>
      <c r="GNA33" s="239"/>
      <c r="GNB33" s="239"/>
      <c r="GNC33" s="239"/>
      <c r="GND33" s="239"/>
      <c r="GNE33" s="239"/>
      <c r="GNF33" s="239"/>
      <c r="GNG33" s="239"/>
      <c r="GNH33" s="239"/>
      <c r="GNI33" s="239"/>
      <c r="GNJ33" s="239"/>
      <c r="GNK33" s="239"/>
      <c r="GNL33" s="239"/>
      <c r="GNM33" s="239"/>
      <c r="GNN33" s="239"/>
      <c r="GNO33" s="239"/>
      <c r="GNP33" s="239"/>
      <c r="GNQ33" s="239"/>
      <c r="GNR33" s="239"/>
      <c r="GNS33" s="239"/>
      <c r="GNT33" s="239"/>
      <c r="GNU33" s="239"/>
      <c r="GNV33" s="239"/>
      <c r="GNW33" s="239"/>
      <c r="GNX33" s="239"/>
      <c r="GNY33" s="239"/>
      <c r="GNZ33" s="239"/>
      <c r="GOA33" s="239"/>
      <c r="GOB33" s="239"/>
      <c r="GOC33" s="239"/>
      <c r="GOD33" s="239"/>
      <c r="GOE33" s="239"/>
      <c r="GOF33" s="239"/>
      <c r="GOG33" s="239"/>
      <c r="GOH33" s="239"/>
      <c r="GOI33" s="239"/>
      <c r="GOJ33" s="239"/>
      <c r="GOK33" s="239"/>
      <c r="GOL33" s="239"/>
      <c r="GOM33" s="239"/>
      <c r="GON33" s="239"/>
      <c r="GOO33" s="239"/>
      <c r="GOP33" s="239"/>
      <c r="GOQ33" s="239"/>
      <c r="GOR33" s="239"/>
      <c r="GOS33" s="239"/>
      <c r="GOT33" s="239"/>
      <c r="GOU33" s="239"/>
      <c r="GOV33" s="239"/>
      <c r="GOW33" s="239"/>
      <c r="GOX33" s="239"/>
      <c r="GOY33" s="239"/>
      <c r="GOZ33" s="239"/>
      <c r="GPA33" s="239"/>
      <c r="GPB33" s="239"/>
      <c r="GPC33" s="239"/>
      <c r="GPD33" s="239"/>
      <c r="GPE33" s="239"/>
      <c r="GPF33" s="239"/>
      <c r="GPG33" s="239"/>
      <c r="GPH33" s="239"/>
      <c r="GPI33" s="239"/>
      <c r="GPJ33" s="239"/>
      <c r="GPK33" s="239"/>
      <c r="GPL33" s="239"/>
      <c r="GPM33" s="239"/>
      <c r="GPN33" s="239"/>
      <c r="GPO33" s="239"/>
      <c r="GPP33" s="239"/>
      <c r="GPQ33" s="239"/>
      <c r="GPR33" s="239"/>
      <c r="GPS33" s="239"/>
      <c r="GPT33" s="239"/>
      <c r="GPU33" s="239"/>
      <c r="GPV33" s="239"/>
      <c r="GPW33" s="239"/>
      <c r="GPX33" s="239"/>
      <c r="GPY33" s="239"/>
      <c r="GPZ33" s="239"/>
      <c r="GQA33" s="239"/>
      <c r="GQB33" s="239"/>
      <c r="GQC33" s="239"/>
      <c r="GQD33" s="239"/>
      <c r="GQE33" s="239"/>
      <c r="GQF33" s="239"/>
      <c r="GQG33" s="239"/>
      <c r="GQH33" s="239"/>
      <c r="GQI33" s="239"/>
      <c r="GQJ33" s="239"/>
      <c r="GQK33" s="239"/>
      <c r="GQL33" s="239"/>
      <c r="GQM33" s="239"/>
      <c r="GQN33" s="239"/>
      <c r="GQO33" s="239"/>
      <c r="GQP33" s="239"/>
      <c r="GQQ33" s="239"/>
      <c r="GQR33" s="239"/>
      <c r="GQS33" s="239"/>
      <c r="GQT33" s="239"/>
      <c r="GQU33" s="239"/>
      <c r="GQV33" s="239"/>
      <c r="GQW33" s="239"/>
      <c r="GQX33" s="239"/>
      <c r="GQY33" s="239"/>
      <c r="GQZ33" s="239"/>
      <c r="GRA33" s="239"/>
      <c r="GRB33" s="239"/>
      <c r="GRC33" s="239"/>
      <c r="GRD33" s="239"/>
      <c r="GRE33" s="239"/>
      <c r="GRF33" s="239"/>
      <c r="GRG33" s="239"/>
      <c r="GRH33" s="239"/>
      <c r="GRI33" s="239"/>
      <c r="GRJ33" s="239"/>
      <c r="GRK33" s="239"/>
      <c r="GRL33" s="239"/>
      <c r="GRM33" s="239"/>
      <c r="GRN33" s="239"/>
      <c r="GRO33" s="239"/>
      <c r="GRP33" s="239"/>
      <c r="GRQ33" s="239"/>
      <c r="GRR33" s="239"/>
      <c r="GRS33" s="239"/>
      <c r="GRT33" s="239"/>
      <c r="GRU33" s="239"/>
      <c r="GRV33" s="239"/>
      <c r="GRW33" s="239"/>
      <c r="GRX33" s="239"/>
      <c r="GRY33" s="239"/>
      <c r="GRZ33" s="239"/>
      <c r="GSA33" s="239"/>
      <c r="GSB33" s="239"/>
      <c r="GSC33" s="239"/>
      <c r="GSD33" s="239"/>
      <c r="GSE33" s="239"/>
      <c r="GSF33" s="239"/>
      <c r="GSG33" s="239"/>
      <c r="GSH33" s="239"/>
      <c r="GSI33" s="239"/>
      <c r="GSJ33" s="239"/>
      <c r="GSK33" s="239"/>
      <c r="GSL33" s="239"/>
      <c r="GSM33" s="239"/>
      <c r="GSN33" s="239"/>
      <c r="GSO33" s="239"/>
      <c r="GSP33" s="239"/>
      <c r="GSQ33" s="239"/>
      <c r="GSR33" s="239"/>
      <c r="GSS33" s="239"/>
      <c r="GST33" s="239"/>
      <c r="GSU33" s="239"/>
      <c r="GSV33" s="239"/>
      <c r="GSW33" s="239"/>
      <c r="GSX33" s="239"/>
      <c r="GSY33" s="239"/>
      <c r="GSZ33" s="239"/>
      <c r="GTA33" s="239"/>
      <c r="GTB33" s="239"/>
      <c r="GTC33" s="239"/>
      <c r="GTD33" s="239"/>
      <c r="GTE33" s="239"/>
      <c r="GTF33" s="239"/>
      <c r="GTG33" s="239"/>
      <c r="GTH33" s="239"/>
      <c r="GTI33" s="239"/>
      <c r="GTJ33" s="239"/>
      <c r="GTK33" s="239"/>
      <c r="GTL33" s="239"/>
      <c r="GTM33" s="239"/>
      <c r="GTN33" s="239"/>
      <c r="GTO33" s="239"/>
      <c r="GTP33" s="239"/>
      <c r="GTQ33" s="239"/>
      <c r="GTR33" s="239"/>
      <c r="GTS33" s="239"/>
      <c r="GTT33" s="239"/>
      <c r="GTU33" s="239"/>
      <c r="GTV33" s="239"/>
      <c r="GTW33" s="239"/>
      <c r="GTX33" s="239"/>
      <c r="GTY33" s="239"/>
      <c r="GTZ33" s="239"/>
      <c r="GUA33" s="239"/>
      <c r="GUB33" s="239"/>
      <c r="GUC33" s="239"/>
      <c r="GUD33" s="239"/>
      <c r="GUE33" s="239"/>
      <c r="GUF33" s="239"/>
      <c r="GUG33" s="239"/>
      <c r="GUH33" s="239"/>
      <c r="GUI33" s="239"/>
      <c r="GUJ33" s="239"/>
      <c r="GUK33" s="239"/>
      <c r="GUL33" s="239"/>
      <c r="GUM33" s="239"/>
      <c r="GUN33" s="239"/>
      <c r="GUO33" s="239"/>
      <c r="GUP33" s="239"/>
      <c r="GUQ33" s="239"/>
      <c r="GUR33" s="239"/>
      <c r="GUS33" s="239"/>
      <c r="GUT33" s="239"/>
      <c r="GUU33" s="239"/>
      <c r="GUV33" s="239"/>
      <c r="GUW33" s="239"/>
      <c r="GUX33" s="239"/>
      <c r="GUY33" s="239"/>
      <c r="GUZ33" s="239"/>
      <c r="GVA33" s="239"/>
      <c r="GVB33" s="239"/>
      <c r="GVC33" s="239"/>
      <c r="GVD33" s="239"/>
      <c r="GVE33" s="239"/>
      <c r="GVF33" s="239"/>
      <c r="GVG33" s="239"/>
      <c r="GVH33" s="239"/>
      <c r="GVI33" s="239"/>
      <c r="GVJ33" s="239"/>
      <c r="GVK33" s="239"/>
      <c r="GVL33" s="239"/>
      <c r="GVM33" s="239"/>
      <c r="GVN33" s="239"/>
      <c r="GVO33" s="239"/>
      <c r="GVP33" s="239"/>
      <c r="GVQ33" s="239"/>
      <c r="GVR33" s="239"/>
      <c r="GVS33" s="239"/>
      <c r="GVT33" s="239"/>
      <c r="GVU33" s="239"/>
      <c r="GVV33" s="239"/>
      <c r="GVW33" s="239"/>
      <c r="GVX33" s="239"/>
      <c r="GVY33" s="239"/>
      <c r="GVZ33" s="239"/>
      <c r="GWA33" s="239"/>
      <c r="GWB33" s="239"/>
      <c r="GWC33" s="239"/>
      <c r="GWD33" s="239"/>
      <c r="GWE33" s="239"/>
      <c r="GWF33" s="239"/>
      <c r="GWG33" s="239"/>
      <c r="GWH33" s="239"/>
      <c r="GWI33" s="239"/>
      <c r="GWJ33" s="239"/>
      <c r="GWK33" s="239"/>
      <c r="GWL33" s="239"/>
      <c r="GWM33" s="239"/>
      <c r="GWN33" s="239"/>
      <c r="GWO33" s="239"/>
      <c r="GWP33" s="239"/>
      <c r="GWQ33" s="239"/>
      <c r="GWR33" s="239"/>
      <c r="GWS33" s="239"/>
      <c r="GWT33" s="239"/>
      <c r="GWU33" s="239"/>
      <c r="GWV33" s="239"/>
      <c r="GWW33" s="239"/>
      <c r="GWX33" s="239"/>
      <c r="GWY33" s="239"/>
      <c r="GWZ33" s="239"/>
      <c r="GXA33" s="239"/>
      <c r="GXB33" s="239"/>
      <c r="GXC33" s="239"/>
      <c r="GXD33" s="239"/>
      <c r="GXE33" s="239"/>
      <c r="GXF33" s="239"/>
      <c r="GXG33" s="239"/>
      <c r="GXH33" s="239"/>
      <c r="GXI33" s="239"/>
      <c r="GXJ33" s="239"/>
      <c r="GXK33" s="239"/>
      <c r="GXL33" s="239"/>
      <c r="GXM33" s="239"/>
      <c r="GXN33" s="239"/>
      <c r="GXO33" s="239"/>
      <c r="GXP33" s="239"/>
      <c r="GXQ33" s="239"/>
      <c r="GXR33" s="239"/>
      <c r="GXS33" s="239"/>
      <c r="GXT33" s="239"/>
      <c r="GXU33" s="239"/>
      <c r="GXV33" s="239"/>
      <c r="GXW33" s="239"/>
      <c r="GXX33" s="239"/>
      <c r="GXY33" s="239"/>
      <c r="GXZ33" s="239"/>
      <c r="GYA33" s="239"/>
      <c r="GYB33" s="239"/>
      <c r="GYC33" s="239"/>
      <c r="GYD33" s="239"/>
      <c r="GYE33" s="239"/>
      <c r="GYF33" s="239"/>
      <c r="GYG33" s="239"/>
      <c r="GYH33" s="239"/>
      <c r="GYI33" s="239"/>
      <c r="GYJ33" s="239"/>
      <c r="GYK33" s="239"/>
      <c r="GYL33" s="239"/>
      <c r="GYM33" s="239"/>
      <c r="GYN33" s="239"/>
      <c r="GYO33" s="239"/>
      <c r="GYP33" s="239"/>
      <c r="GYQ33" s="239"/>
      <c r="GYR33" s="239"/>
      <c r="GYS33" s="239"/>
      <c r="GYT33" s="239"/>
      <c r="GYU33" s="239"/>
      <c r="GYV33" s="239"/>
      <c r="GYW33" s="239"/>
      <c r="GYX33" s="239"/>
      <c r="GYY33" s="239"/>
      <c r="GYZ33" s="239"/>
      <c r="GZA33" s="239"/>
      <c r="GZB33" s="239"/>
      <c r="GZC33" s="239"/>
      <c r="GZD33" s="239"/>
      <c r="GZE33" s="239"/>
      <c r="GZF33" s="239"/>
      <c r="GZG33" s="239"/>
      <c r="GZH33" s="239"/>
      <c r="GZI33" s="239"/>
      <c r="GZJ33" s="239"/>
      <c r="GZK33" s="239"/>
      <c r="GZL33" s="239"/>
      <c r="GZM33" s="239"/>
      <c r="GZN33" s="239"/>
      <c r="GZO33" s="239"/>
      <c r="GZP33" s="239"/>
      <c r="GZQ33" s="239"/>
      <c r="GZR33" s="239"/>
      <c r="GZS33" s="239"/>
      <c r="GZT33" s="239"/>
      <c r="GZU33" s="239"/>
      <c r="GZV33" s="239"/>
      <c r="GZW33" s="239"/>
      <c r="GZX33" s="239"/>
      <c r="GZY33" s="239"/>
      <c r="GZZ33" s="239"/>
      <c r="HAA33" s="239"/>
      <c r="HAB33" s="239"/>
      <c r="HAC33" s="239"/>
      <c r="HAD33" s="239"/>
      <c r="HAE33" s="239"/>
      <c r="HAF33" s="239"/>
      <c r="HAG33" s="239"/>
      <c r="HAH33" s="239"/>
      <c r="HAI33" s="239"/>
      <c r="HAJ33" s="239"/>
      <c r="HAK33" s="239"/>
      <c r="HAL33" s="239"/>
      <c r="HAM33" s="239"/>
      <c r="HAN33" s="239"/>
      <c r="HAO33" s="239"/>
      <c r="HAP33" s="239"/>
      <c r="HAQ33" s="239"/>
      <c r="HAR33" s="239"/>
      <c r="HAS33" s="239"/>
      <c r="HAT33" s="239"/>
      <c r="HAU33" s="239"/>
      <c r="HAV33" s="239"/>
      <c r="HAW33" s="239"/>
      <c r="HAX33" s="239"/>
      <c r="HAY33" s="239"/>
      <c r="HAZ33" s="239"/>
      <c r="HBA33" s="239"/>
      <c r="HBB33" s="239"/>
      <c r="HBC33" s="239"/>
      <c r="HBD33" s="239"/>
      <c r="HBE33" s="239"/>
      <c r="HBF33" s="239"/>
      <c r="HBG33" s="239"/>
      <c r="HBH33" s="239"/>
      <c r="HBI33" s="239"/>
      <c r="HBJ33" s="239"/>
      <c r="HBK33" s="239"/>
      <c r="HBL33" s="239"/>
      <c r="HBM33" s="239"/>
      <c r="HBN33" s="239"/>
      <c r="HBO33" s="239"/>
      <c r="HBP33" s="239"/>
      <c r="HBQ33" s="239"/>
      <c r="HBR33" s="239"/>
      <c r="HBS33" s="239"/>
      <c r="HBT33" s="239"/>
      <c r="HBU33" s="239"/>
      <c r="HBV33" s="239"/>
      <c r="HBW33" s="239"/>
      <c r="HBX33" s="239"/>
      <c r="HBY33" s="239"/>
      <c r="HBZ33" s="239"/>
      <c r="HCA33" s="239"/>
      <c r="HCB33" s="239"/>
      <c r="HCC33" s="239"/>
      <c r="HCD33" s="239"/>
      <c r="HCE33" s="239"/>
      <c r="HCF33" s="239"/>
      <c r="HCG33" s="239"/>
      <c r="HCH33" s="239"/>
      <c r="HCI33" s="239"/>
      <c r="HCJ33" s="239"/>
      <c r="HCK33" s="239"/>
      <c r="HCL33" s="239"/>
      <c r="HCM33" s="239"/>
      <c r="HCN33" s="239"/>
      <c r="HCO33" s="239"/>
      <c r="HCP33" s="239"/>
      <c r="HCQ33" s="239"/>
      <c r="HCR33" s="239"/>
      <c r="HCS33" s="239"/>
      <c r="HCT33" s="239"/>
      <c r="HCU33" s="239"/>
      <c r="HCV33" s="239"/>
      <c r="HCW33" s="239"/>
      <c r="HCX33" s="239"/>
      <c r="HCY33" s="239"/>
      <c r="HCZ33" s="239"/>
      <c r="HDA33" s="239"/>
      <c r="HDB33" s="239"/>
      <c r="HDC33" s="239"/>
      <c r="HDD33" s="239"/>
      <c r="HDE33" s="239"/>
      <c r="HDF33" s="239"/>
      <c r="HDG33" s="239"/>
      <c r="HDH33" s="239"/>
      <c r="HDI33" s="239"/>
      <c r="HDJ33" s="239"/>
      <c r="HDK33" s="239"/>
      <c r="HDL33" s="239"/>
      <c r="HDM33" s="239"/>
      <c r="HDN33" s="239"/>
      <c r="HDO33" s="239"/>
      <c r="HDP33" s="239"/>
      <c r="HDQ33" s="239"/>
      <c r="HDR33" s="239"/>
      <c r="HDS33" s="239"/>
      <c r="HDT33" s="239"/>
      <c r="HDU33" s="239"/>
      <c r="HDV33" s="239"/>
      <c r="HDW33" s="239"/>
      <c r="HDX33" s="239"/>
      <c r="HDY33" s="239"/>
      <c r="HDZ33" s="239"/>
      <c r="HEA33" s="239"/>
      <c r="HEB33" s="239"/>
      <c r="HEC33" s="239"/>
      <c r="HED33" s="239"/>
      <c r="HEE33" s="239"/>
      <c r="HEF33" s="239"/>
      <c r="HEG33" s="239"/>
      <c r="HEH33" s="239"/>
      <c r="HEI33" s="239"/>
      <c r="HEJ33" s="239"/>
      <c r="HEK33" s="239"/>
      <c r="HEL33" s="239"/>
      <c r="HEM33" s="239"/>
      <c r="HEN33" s="239"/>
      <c r="HEO33" s="239"/>
      <c r="HEP33" s="239"/>
      <c r="HEQ33" s="239"/>
      <c r="HER33" s="239"/>
      <c r="HES33" s="239"/>
      <c r="HET33" s="239"/>
      <c r="HEU33" s="239"/>
      <c r="HEV33" s="239"/>
      <c r="HEW33" s="239"/>
      <c r="HEX33" s="239"/>
      <c r="HEY33" s="239"/>
      <c r="HEZ33" s="239"/>
      <c r="HFA33" s="239"/>
      <c r="HFB33" s="239"/>
      <c r="HFC33" s="239"/>
      <c r="HFD33" s="239"/>
      <c r="HFE33" s="239"/>
      <c r="HFF33" s="239"/>
      <c r="HFG33" s="239"/>
      <c r="HFH33" s="239"/>
      <c r="HFI33" s="239"/>
      <c r="HFJ33" s="239"/>
      <c r="HFK33" s="239"/>
      <c r="HFL33" s="239"/>
      <c r="HFM33" s="239"/>
      <c r="HFN33" s="239"/>
      <c r="HFO33" s="239"/>
      <c r="HFP33" s="239"/>
      <c r="HFQ33" s="239"/>
      <c r="HFR33" s="239"/>
      <c r="HFS33" s="239"/>
      <c r="HFT33" s="239"/>
      <c r="HFU33" s="239"/>
      <c r="HFV33" s="239"/>
      <c r="HFW33" s="239"/>
      <c r="HFX33" s="239"/>
      <c r="HFY33" s="239"/>
      <c r="HFZ33" s="239"/>
      <c r="HGA33" s="239"/>
      <c r="HGB33" s="239"/>
      <c r="HGC33" s="239"/>
      <c r="HGD33" s="239"/>
      <c r="HGE33" s="239"/>
      <c r="HGF33" s="239"/>
      <c r="HGG33" s="239"/>
      <c r="HGH33" s="239"/>
      <c r="HGI33" s="239"/>
      <c r="HGJ33" s="239"/>
      <c r="HGK33" s="239"/>
      <c r="HGL33" s="239"/>
      <c r="HGM33" s="239"/>
      <c r="HGN33" s="239"/>
      <c r="HGO33" s="239"/>
      <c r="HGP33" s="239"/>
      <c r="HGQ33" s="239"/>
      <c r="HGR33" s="239"/>
      <c r="HGS33" s="239"/>
      <c r="HGT33" s="239"/>
      <c r="HGU33" s="239"/>
      <c r="HGV33" s="239"/>
      <c r="HGW33" s="239"/>
      <c r="HGX33" s="239"/>
      <c r="HGY33" s="239"/>
      <c r="HGZ33" s="239"/>
      <c r="HHA33" s="239"/>
      <c r="HHB33" s="239"/>
      <c r="HHC33" s="239"/>
      <c r="HHD33" s="239"/>
      <c r="HHE33" s="239"/>
      <c r="HHF33" s="239"/>
      <c r="HHG33" s="239"/>
      <c r="HHH33" s="239"/>
      <c r="HHI33" s="239"/>
      <c r="HHJ33" s="239"/>
      <c r="HHK33" s="239"/>
      <c r="HHL33" s="239"/>
      <c r="HHM33" s="239"/>
      <c r="HHN33" s="239"/>
      <c r="HHO33" s="239"/>
      <c r="HHP33" s="239"/>
      <c r="HHQ33" s="239"/>
      <c r="HHR33" s="239"/>
      <c r="HHS33" s="239"/>
      <c r="HHT33" s="239"/>
      <c r="HHU33" s="239"/>
      <c r="HHV33" s="239"/>
      <c r="HHW33" s="239"/>
      <c r="HHX33" s="239"/>
      <c r="HHY33" s="239"/>
      <c r="HHZ33" s="239"/>
      <c r="HIA33" s="239"/>
      <c r="HIB33" s="239"/>
      <c r="HIC33" s="239"/>
      <c r="HID33" s="239"/>
      <c r="HIE33" s="239"/>
      <c r="HIF33" s="239"/>
      <c r="HIG33" s="239"/>
      <c r="HIH33" s="239"/>
      <c r="HII33" s="239"/>
      <c r="HIJ33" s="239"/>
      <c r="HIK33" s="239"/>
      <c r="HIL33" s="239"/>
      <c r="HIM33" s="239"/>
      <c r="HIN33" s="239"/>
      <c r="HIO33" s="239"/>
      <c r="HIP33" s="239"/>
      <c r="HIQ33" s="239"/>
      <c r="HIR33" s="239"/>
      <c r="HIS33" s="239"/>
      <c r="HIT33" s="239"/>
      <c r="HIU33" s="239"/>
      <c r="HIV33" s="239"/>
      <c r="HIW33" s="239"/>
      <c r="HIX33" s="239"/>
      <c r="HIY33" s="239"/>
      <c r="HIZ33" s="239"/>
      <c r="HJA33" s="239"/>
      <c r="HJB33" s="239"/>
      <c r="HJC33" s="239"/>
      <c r="HJD33" s="239"/>
      <c r="HJE33" s="239"/>
      <c r="HJF33" s="239"/>
      <c r="HJG33" s="239"/>
      <c r="HJH33" s="239"/>
      <c r="HJI33" s="239"/>
      <c r="HJJ33" s="239"/>
      <c r="HJK33" s="239"/>
      <c r="HJL33" s="239"/>
      <c r="HJM33" s="239"/>
      <c r="HJN33" s="239"/>
      <c r="HJO33" s="239"/>
      <c r="HJP33" s="239"/>
      <c r="HJQ33" s="239"/>
      <c r="HJR33" s="239"/>
      <c r="HJS33" s="239"/>
      <c r="HJT33" s="239"/>
      <c r="HJU33" s="239"/>
      <c r="HJV33" s="239"/>
      <c r="HJW33" s="239"/>
      <c r="HJX33" s="239"/>
      <c r="HJY33" s="239"/>
      <c r="HJZ33" s="239"/>
      <c r="HKA33" s="239"/>
      <c r="HKB33" s="239"/>
      <c r="HKC33" s="239"/>
      <c r="HKD33" s="239"/>
      <c r="HKE33" s="239"/>
      <c r="HKF33" s="239"/>
      <c r="HKG33" s="239"/>
      <c r="HKH33" s="239"/>
      <c r="HKI33" s="239"/>
      <c r="HKJ33" s="239"/>
      <c r="HKK33" s="239"/>
      <c r="HKL33" s="239"/>
      <c r="HKM33" s="239"/>
      <c r="HKN33" s="239"/>
      <c r="HKO33" s="239"/>
      <c r="HKP33" s="239"/>
      <c r="HKQ33" s="239"/>
      <c r="HKR33" s="239"/>
      <c r="HKS33" s="239"/>
      <c r="HKT33" s="239"/>
      <c r="HKU33" s="239"/>
      <c r="HKV33" s="239"/>
      <c r="HKW33" s="239"/>
      <c r="HKX33" s="239"/>
      <c r="HKY33" s="239"/>
      <c r="HKZ33" s="239"/>
      <c r="HLA33" s="239"/>
      <c r="HLB33" s="239"/>
      <c r="HLC33" s="239"/>
      <c r="HLD33" s="239"/>
      <c r="HLE33" s="239"/>
      <c r="HLF33" s="239"/>
      <c r="HLG33" s="239"/>
      <c r="HLH33" s="239"/>
      <c r="HLI33" s="239"/>
      <c r="HLJ33" s="239"/>
      <c r="HLK33" s="239"/>
      <c r="HLL33" s="239"/>
      <c r="HLM33" s="239"/>
      <c r="HLN33" s="239"/>
      <c r="HLO33" s="239"/>
      <c r="HLP33" s="239"/>
      <c r="HLQ33" s="239"/>
      <c r="HLR33" s="239"/>
      <c r="HLS33" s="239"/>
      <c r="HLT33" s="239"/>
      <c r="HLU33" s="239"/>
      <c r="HLV33" s="239"/>
      <c r="HLW33" s="239"/>
      <c r="HLX33" s="239"/>
      <c r="HLY33" s="239"/>
      <c r="HLZ33" s="239"/>
      <c r="HMA33" s="239"/>
      <c r="HMB33" s="239"/>
      <c r="HMC33" s="239"/>
      <c r="HMD33" s="239"/>
      <c r="HME33" s="239"/>
      <c r="HMF33" s="239"/>
      <c r="HMG33" s="239"/>
      <c r="HMH33" s="239"/>
      <c r="HMI33" s="239"/>
      <c r="HMJ33" s="239"/>
      <c r="HMK33" s="239"/>
      <c r="HML33" s="239"/>
      <c r="HMM33" s="239"/>
      <c r="HMN33" s="239"/>
      <c r="HMO33" s="239"/>
      <c r="HMP33" s="239"/>
      <c r="HMQ33" s="239"/>
      <c r="HMR33" s="239"/>
      <c r="HMS33" s="239"/>
      <c r="HMT33" s="239"/>
      <c r="HMU33" s="239"/>
      <c r="HMV33" s="239"/>
      <c r="HMW33" s="239"/>
      <c r="HMX33" s="239"/>
      <c r="HMY33" s="239"/>
      <c r="HMZ33" s="239"/>
      <c r="HNA33" s="239"/>
      <c r="HNB33" s="239"/>
      <c r="HNC33" s="239"/>
      <c r="HND33" s="239"/>
      <c r="HNE33" s="239"/>
      <c r="HNF33" s="239"/>
      <c r="HNG33" s="239"/>
      <c r="HNH33" s="239"/>
      <c r="HNI33" s="239"/>
      <c r="HNJ33" s="239"/>
      <c r="HNK33" s="239"/>
      <c r="HNL33" s="239"/>
      <c r="HNM33" s="239"/>
      <c r="HNN33" s="239"/>
      <c r="HNO33" s="239"/>
      <c r="HNP33" s="239"/>
      <c r="HNQ33" s="239"/>
      <c r="HNR33" s="239"/>
      <c r="HNS33" s="239"/>
      <c r="HNT33" s="239"/>
      <c r="HNU33" s="239"/>
      <c r="HNV33" s="239"/>
      <c r="HNW33" s="239"/>
      <c r="HNX33" s="239"/>
      <c r="HNY33" s="239"/>
      <c r="HNZ33" s="239"/>
      <c r="HOA33" s="239"/>
      <c r="HOB33" s="239"/>
      <c r="HOC33" s="239"/>
      <c r="HOD33" s="239"/>
      <c r="HOE33" s="239"/>
      <c r="HOF33" s="239"/>
      <c r="HOG33" s="239"/>
      <c r="HOH33" s="239"/>
      <c r="HOI33" s="239"/>
      <c r="HOJ33" s="239"/>
      <c r="HOK33" s="239"/>
      <c r="HOL33" s="239"/>
      <c r="HOM33" s="239"/>
      <c r="HON33" s="239"/>
      <c r="HOO33" s="239"/>
      <c r="HOP33" s="239"/>
      <c r="HOQ33" s="239"/>
      <c r="HOR33" s="239"/>
      <c r="HOS33" s="239"/>
      <c r="HOT33" s="239"/>
      <c r="HOU33" s="239"/>
      <c r="HOV33" s="239"/>
      <c r="HOW33" s="239"/>
      <c r="HOX33" s="239"/>
      <c r="HOY33" s="239"/>
      <c r="HOZ33" s="239"/>
      <c r="HPA33" s="239"/>
      <c r="HPB33" s="239"/>
      <c r="HPC33" s="239"/>
      <c r="HPD33" s="239"/>
      <c r="HPE33" s="239"/>
      <c r="HPF33" s="239"/>
      <c r="HPG33" s="239"/>
      <c r="HPH33" s="239"/>
      <c r="HPI33" s="239"/>
      <c r="HPJ33" s="239"/>
      <c r="HPK33" s="239"/>
      <c r="HPL33" s="239"/>
      <c r="HPM33" s="239"/>
      <c r="HPN33" s="239"/>
      <c r="HPO33" s="239"/>
      <c r="HPP33" s="239"/>
      <c r="HPQ33" s="239"/>
      <c r="HPR33" s="239"/>
      <c r="HPS33" s="239"/>
      <c r="HPT33" s="239"/>
      <c r="HPU33" s="239"/>
      <c r="HPV33" s="239"/>
      <c r="HPW33" s="239"/>
      <c r="HPX33" s="239"/>
      <c r="HPY33" s="239"/>
      <c r="HPZ33" s="239"/>
      <c r="HQA33" s="239"/>
      <c r="HQB33" s="239"/>
      <c r="HQC33" s="239"/>
      <c r="HQD33" s="239"/>
      <c r="HQE33" s="239"/>
      <c r="HQF33" s="239"/>
      <c r="HQG33" s="239"/>
      <c r="HQH33" s="239"/>
      <c r="HQI33" s="239"/>
      <c r="HQJ33" s="239"/>
      <c r="HQK33" s="239"/>
      <c r="HQL33" s="239"/>
      <c r="HQM33" s="239"/>
      <c r="HQN33" s="239"/>
      <c r="HQO33" s="239"/>
      <c r="HQP33" s="239"/>
      <c r="HQQ33" s="239"/>
      <c r="HQR33" s="239"/>
      <c r="HQS33" s="239"/>
      <c r="HQT33" s="239"/>
      <c r="HQU33" s="239"/>
      <c r="HQV33" s="239"/>
      <c r="HQW33" s="239"/>
      <c r="HQX33" s="239"/>
      <c r="HQY33" s="239"/>
      <c r="HQZ33" s="239"/>
      <c r="HRA33" s="239"/>
      <c r="HRB33" s="239"/>
      <c r="HRC33" s="239"/>
      <c r="HRD33" s="239"/>
      <c r="HRE33" s="239"/>
      <c r="HRF33" s="239"/>
      <c r="HRG33" s="239"/>
      <c r="HRH33" s="239"/>
      <c r="HRI33" s="239"/>
      <c r="HRJ33" s="239"/>
      <c r="HRK33" s="239"/>
      <c r="HRL33" s="239"/>
      <c r="HRM33" s="239"/>
      <c r="HRN33" s="239"/>
      <c r="HRO33" s="239"/>
      <c r="HRP33" s="239"/>
      <c r="HRQ33" s="239"/>
      <c r="HRR33" s="239"/>
      <c r="HRS33" s="239"/>
      <c r="HRT33" s="239"/>
      <c r="HRU33" s="239"/>
      <c r="HRV33" s="239"/>
      <c r="HRW33" s="239"/>
      <c r="HRX33" s="239"/>
      <c r="HRY33" s="239"/>
      <c r="HRZ33" s="239"/>
      <c r="HSA33" s="239"/>
      <c r="HSB33" s="239"/>
      <c r="HSC33" s="239"/>
      <c r="HSD33" s="239"/>
      <c r="HSE33" s="239"/>
      <c r="HSF33" s="239"/>
      <c r="HSG33" s="239"/>
      <c r="HSH33" s="239"/>
      <c r="HSI33" s="239"/>
      <c r="HSJ33" s="239"/>
      <c r="HSK33" s="239"/>
      <c r="HSL33" s="239"/>
      <c r="HSM33" s="239"/>
      <c r="HSN33" s="239"/>
      <c r="HSO33" s="239"/>
      <c r="HSP33" s="239"/>
      <c r="HSQ33" s="239"/>
      <c r="HSR33" s="239"/>
      <c r="HSS33" s="239"/>
      <c r="HST33" s="239"/>
      <c r="HSU33" s="239"/>
      <c r="HSV33" s="239"/>
      <c r="HSW33" s="239"/>
      <c r="HSX33" s="239"/>
      <c r="HSY33" s="239"/>
      <c r="HSZ33" s="239"/>
      <c r="HTA33" s="239"/>
      <c r="HTB33" s="239"/>
      <c r="HTC33" s="239"/>
      <c r="HTD33" s="239"/>
      <c r="HTE33" s="239"/>
      <c r="HTF33" s="239"/>
      <c r="HTG33" s="239"/>
      <c r="HTH33" s="239"/>
      <c r="HTI33" s="239"/>
      <c r="HTJ33" s="239"/>
      <c r="HTK33" s="239"/>
      <c r="HTL33" s="239"/>
      <c r="HTM33" s="239"/>
      <c r="HTN33" s="239"/>
      <c r="HTO33" s="239"/>
      <c r="HTP33" s="239"/>
      <c r="HTQ33" s="239"/>
      <c r="HTR33" s="239"/>
      <c r="HTS33" s="239"/>
      <c r="HTT33" s="239"/>
      <c r="HTU33" s="239"/>
      <c r="HTV33" s="239"/>
      <c r="HTW33" s="239"/>
      <c r="HTX33" s="239"/>
      <c r="HTY33" s="239"/>
      <c r="HTZ33" s="239"/>
      <c r="HUA33" s="239"/>
      <c r="HUB33" s="239"/>
      <c r="HUC33" s="239"/>
      <c r="HUD33" s="239"/>
      <c r="HUE33" s="239"/>
      <c r="HUF33" s="239"/>
      <c r="HUG33" s="239"/>
      <c r="HUH33" s="239"/>
      <c r="HUI33" s="239"/>
      <c r="HUJ33" s="239"/>
      <c r="HUK33" s="239"/>
      <c r="HUL33" s="239"/>
      <c r="HUM33" s="239"/>
      <c r="HUN33" s="239"/>
      <c r="HUO33" s="239"/>
      <c r="HUP33" s="239"/>
      <c r="HUQ33" s="239"/>
      <c r="HUR33" s="239"/>
      <c r="HUS33" s="239"/>
      <c r="HUT33" s="239"/>
      <c r="HUU33" s="239"/>
      <c r="HUV33" s="239"/>
      <c r="HUW33" s="239"/>
      <c r="HUX33" s="239"/>
      <c r="HUY33" s="239"/>
      <c r="HUZ33" s="239"/>
      <c r="HVA33" s="239"/>
      <c r="HVB33" s="239"/>
      <c r="HVC33" s="239"/>
      <c r="HVD33" s="239"/>
      <c r="HVE33" s="239"/>
      <c r="HVF33" s="239"/>
      <c r="HVG33" s="239"/>
      <c r="HVH33" s="239"/>
      <c r="HVI33" s="239"/>
      <c r="HVJ33" s="239"/>
      <c r="HVK33" s="239"/>
      <c r="HVL33" s="239"/>
      <c r="HVM33" s="239"/>
      <c r="HVN33" s="239"/>
      <c r="HVO33" s="239"/>
      <c r="HVP33" s="239"/>
      <c r="HVQ33" s="239"/>
      <c r="HVR33" s="239"/>
      <c r="HVS33" s="239"/>
      <c r="HVT33" s="239"/>
      <c r="HVU33" s="239"/>
      <c r="HVV33" s="239"/>
      <c r="HVW33" s="239"/>
      <c r="HVX33" s="239"/>
      <c r="HVY33" s="239"/>
      <c r="HVZ33" s="239"/>
      <c r="HWA33" s="239"/>
      <c r="HWB33" s="239"/>
      <c r="HWC33" s="239"/>
      <c r="HWD33" s="239"/>
      <c r="HWE33" s="239"/>
      <c r="HWF33" s="239"/>
      <c r="HWG33" s="239"/>
      <c r="HWH33" s="239"/>
      <c r="HWI33" s="239"/>
      <c r="HWJ33" s="239"/>
      <c r="HWK33" s="239"/>
      <c r="HWL33" s="239"/>
      <c r="HWM33" s="239"/>
      <c r="HWN33" s="239"/>
      <c r="HWO33" s="239"/>
      <c r="HWP33" s="239"/>
      <c r="HWQ33" s="239"/>
      <c r="HWR33" s="239"/>
      <c r="HWS33" s="239"/>
      <c r="HWT33" s="239"/>
      <c r="HWU33" s="239"/>
      <c r="HWV33" s="239"/>
      <c r="HWW33" s="239"/>
      <c r="HWX33" s="239"/>
      <c r="HWY33" s="239"/>
      <c r="HWZ33" s="239"/>
      <c r="HXA33" s="239"/>
      <c r="HXB33" s="239"/>
      <c r="HXC33" s="239"/>
      <c r="HXD33" s="239"/>
      <c r="HXE33" s="239"/>
      <c r="HXF33" s="239"/>
      <c r="HXG33" s="239"/>
      <c r="HXH33" s="239"/>
      <c r="HXI33" s="239"/>
      <c r="HXJ33" s="239"/>
      <c r="HXK33" s="239"/>
      <c r="HXL33" s="239"/>
      <c r="HXM33" s="239"/>
      <c r="HXN33" s="239"/>
      <c r="HXO33" s="239"/>
      <c r="HXP33" s="239"/>
      <c r="HXQ33" s="239"/>
      <c r="HXR33" s="239"/>
      <c r="HXS33" s="239"/>
      <c r="HXT33" s="239"/>
      <c r="HXU33" s="239"/>
      <c r="HXV33" s="239"/>
      <c r="HXW33" s="239"/>
      <c r="HXX33" s="239"/>
      <c r="HXY33" s="239"/>
      <c r="HXZ33" s="239"/>
      <c r="HYA33" s="239"/>
      <c r="HYB33" s="239"/>
      <c r="HYC33" s="239"/>
      <c r="HYD33" s="239"/>
      <c r="HYE33" s="239"/>
      <c r="HYF33" s="239"/>
      <c r="HYG33" s="239"/>
      <c r="HYH33" s="239"/>
      <c r="HYI33" s="239"/>
      <c r="HYJ33" s="239"/>
      <c r="HYK33" s="239"/>
      <c r="HYL33" s="239"/>
      <c r="HYM33" s="239"/>
      <c r="HYN33" s="239"/>
      <c r="HYO33" s="239"/>
      <c r="HYP33" s="239"/>
      <c r="HYQ33" s="239"/>
      <c r="HYR33" s="239"/>
      <c r="HYS33" s="239"/>
      <c r="HYT33" s="239"/>
      <c r="HYU33" s="239"/>
      <c r="HYV33" s="239"/>
      <c r="HYW33" s="239"/>
      <c r="HYX33" s="239"/>
      <c r="HYY33" s="239"/>
      <c r="HYZ33" s="239"/>
      <c r="HZA33" s="239"/>
      <c r="HZB33" s="239"/>
      <c r="HZC33" s="239"/>
      <c r="HZD33" s="239"/>
      <c r="HZE33" s="239"/>
      <c r="HZF33" s="239"/>
      <c r="HZG33" s="239"/>
      <c r="HZH33" s="239"/>
      <c r="HZI33" s="239"/>
      <c r="HZJ33" s="239"/>
      <c r="HZK33" s="239"/>
      <c r="HZL33" s="239"/>
      <c r="HZM33" s="239"/>
      <c r="HZN33" s="239"/>
      <c r="HZO33" s="239"/>
      <c r="HZP33" s="239"/>
      <c r="HZQ33" s="239"/>
      <c r="HZR33" s="239"/>
      <c r="HZS33" s="239"/>
      <c r="HZT33" s="239"/>
      <c r="HZU33" s="239"/>
      <c r="HZV33" s="239"/>
      <c r="HZW33" s="239"/>
      <c r="HZX33" s="239"/>
      <c r="HZY33" s="239"/>
      <c r="HZZ33" s="239"/>
      <c r="IAA33" s="239"/>
      <c r="IAB33" s="239"/>
      <c r="IAC33" s="239"/>
      <c r="IAD33" s="239"/>
      <c r="IAE33" s="239"/>
      <c r="IAF33" s="239"/>
      <c r="IAG33" s="239"/>
      <c r="IAH33" s="239"/>
      <c r="IAI33" s="239"/>
      <c r="IAJ33" s="239"/>
      <c r="IAK33" s="239"/>
      <c r="IAL33" s="239"/>
      <c r="IAM33" s="239"/>
      <c r="IAN33" s="239"/>
      <c r="IAO33" s="239"/>
      <c r="IAP33" s="239"/>
      <c r="IAQ33" s="239"/>
      <c r="IAR33" s="239"/>
      <c r="IAS33" s="239"/>
      <c r="IAT33" s="239"/>
      <c r="IAU33" s="239"/>
      <c r="IAV33" s="239"/>
      <c r="IAW33" s="239"/>
      <c r="IAX33" s="239"/>
      <c r="IAY33" s="239"/>
      <c r="IAZ33" s="239"/>
      <c r="IBA33" s="239"/>
      <c r="IBB33" s="239"/>
      <c r="IBC33" s="239"/>
      <c r="IBD33" s="239"/>
      <c r="IBE33" s="239"/>
      <c r="IBF33" s="239"/>
      <c r="IBG33" s="239"/>
      <c r="IBH33" s="239"/>
      <c r="IBI33" s="239"/>
      <c r="IBJ33" s="239"/>
      <c r="IBK33" s="239"/>
      <c r="IBL33" s="239"/>
      <c r="IBM33" s="239"/>
      <c r="IBN33" s="239"/>
      <c r="IBO33" s="239"/>
      <c r="IBP33" s="239"/>
      <c r="IBQ33" s="239"/>
      <c r="IBR33" s="239"/>
      <c r="IBS33" s="239"/>
      <c r="IBT33" s="239"/>
      <c r="IBU33" s="239"/>
      <c r="IBV33" s="239"/>
      <c r="IBW33" s="239"/>
      <c r="IBX33" s="239"/>
      <c r="IBY33" s="239"/>
      <c r="IBZ33" s="239"/>
      <c r="ICA33" s="239"/>
      <c r="ICB33" s="239"/>
      <c r="ICC33" s="239"/>
      <c r="ICD33" s="239"/>
      <c r="ICE33" s="239"/>
      <c r="ICF33" s="239"/>
      <c r="ICG33" s="239"/>
      <c r="ICH33" s="239"/>
      <c r="ICI33" s="239"/>
      <c r="ICJ33" s="239"/>
      <c r="ICK33" s="239"/>
      <c r="ICL33" s="239"/>
      <c r="ICM33" s="239"/>
      <c r="ICN33" s="239"/>
      <c r="ICO33" s="239"/>
      <c r="ICP33" s="239"/>
      <c r="ICQ33" s="239"/>
      <c r="ICR33" s="239"/>
      <c r="ICS33" s="239"/>
      <c r="ICT33" s="239"/>
      <c r="ICU33" s="239"/>
      <c r="ICV33" s="239"/>
      <c r="ICW33" s="239"/>
      <c r="ICX33" s="239"/>
      <c r="ICY33" s="239"/>
      <c r="ICZ33" s="239"/>
      <c r="IDA33" s="239"/>
      <c r="IDB33" s="239"/>
      <c r="IDC33" s="239"/>
      <c r="IDD33" s="239"/>
      <c r="IDE33" s="239"/>
      <c r="IDF33" s="239"/>
      <c r="IDG33" s="239"/>
      <c r="IDH33" s="239"/>
      <c r="IDI33" s="239"/>
      <c r="IDJ33" s="239"/>
      <c r="IDK33" s="239"/>
      <c r="IDL33" s="239"/>
      <c r="IDM33" s="239"/>
      <c r="IDN33" s="239"/>
      <c r="IDO33" s="239"/>
      <c r="IDP33" s="239"/>
      <c r="IDQ33" s="239"/>
      <c r="IDR33" s="239"/>
      <c r="IDS33" s="239"/>
      <c r="IDT33" s="239"/>
      <c r="IDU33" s="239"/>
      <c r="IDV33" s="239"/>
      <c r="IDW33" s="239"/>
      <c r="IDX33" s="239"/>
      <c r="IDY33" s="239"/>
      <c r="IDZ33" s="239"/>
      <c r="IEA33" s="239"/>
      <c r="IEB33" s="239"/>
      <c r="IEC33" s="239"/>
      <c r="IED33" s="239"/>
      <c r="IEE33" s="239"/>
      <c r="IEF33" s="239"/>
      <c r="IEG33" s="239"/>
      <c r="IEH33" s="239"/>
      <c r="IEI33" s="239"/>
      <c r="IEJ33" s="239"/>
      <c r="IEK33" s="239"/>
      <c r="IEL33" s="239"/>
      <c r="IEM33" s="239"/>
      <c r="IEN33" s="239"/>
      <c r="IEO33" s="239"/>
      <c r="IEP33" s="239"/>
      <c r="IEQ33" s="239"/>
      <c r="IER33" s="239"/>
      <c r="IES33" s="239"/>
      <c r="IET33" s="239"/>
      <c r="IEU33" s="239"/>
      <c r="IEV33" s="239"/>
      <c r="IEW33" s="239"/>
      <c r="IEX33" s="239"/>
      <c r="IEY33" s="239"/>
      <c r="IEZ33" s="239"/>
      <c r="IFA33" s="239"/>
      <c r="IFB33" s="239"/>
      <c r="IFC33" s="239"/>
      <c r="IFD33" s="239"/>
      <c r="IFE33" s="239"/>
      <c r="IFF33" s="239"/>
      <c r="IFG33" s="239"/>
      <c r="IFH33" s="239"/>
      <c r="IFI33" s="239"/>
      <c r="IFJ33" s="239"/>
      <c r="IFK33" s="239"/>
      <c r="IFL33" s="239"/>
      <c r="IFM33" s="239"/>
      <c r="IFN33" s="239"/>
      <c r="IFO33" s="239"/>
      <c r="IFP33" s="239"/>
      <c r="IFQ33" s="239"/>
      <c r="IFR33" s="239"/>
      <c r="IFS33" s="239"/>
      <c r="IFT33" s="239"/>
      <c r="IFU33" s="239"/>
      <c r="IFV33" s="239"/>
      <c r="IFW33" s="239"/>
      <c r="IFX33" s="239"/>
      <c r="IFY33" s="239"/>
      <c r="IFZ33" s="239"/>
      <c r="IGA33" s="239"/>
      <c r="IGB33" s="239"/>
      <c r="IGC33" s="239"/>
      <c r="IGD33" s="239"/>
      <c r="IGE33" s="239"/>
      <c r="IGF33" s="239"/>
      <c r="IGG33" s="239"/>
      <c r="IGH33" s="239"/>
      <c r="IGI33" s="239"/>
      <c r="IGJ33" s="239"/>
      <c r="IGK33" s="239"/>
      <c r="IGL33" s="239"/>
      <c r="IGM33" s="239"/>
      <c r="IGN33" s="239"/>
      <c r="IGO33" s="239"/>
      <c r="IGP33" s="239"/>
      <c r="IGQ33" s="239"/>
      <c r="IGR33" s="239"/>
      <c r="IGS33" s="239"/>
      <c r="IGT33" s="239"/>
      <c r="IGU33" s="239"/>
      <c r="IGV33" s="239"/>
      <c r="IGW33" s="239"/>
      <c r="IGX33" s="239"/>
      <c r="IGY33" s="239"/>
      <c r="IGZ33" s="239"/>
      <c r="IHA33" s="239"/>
      <c r="IHB33" s="239"/>
      <c r="IHC33" s="239"/>
      <c r="IHD33" s="239"/>
      <c r="IHE33" s="239"/>
      <c r="IHF33" s="239"/>
      <c r="IHG33" s="239"/>
      <c r="IHH33" s="239"/>
      <c r="IHI33" s="239"/>
      <c r="IHJ33" s="239"/>
      <c r="IHK33" s="239"/>
      <c r="IHL33" s="239"/>
      <c r="IHM33" s="239"/>
      <c r="IHN33" s="239"/>
      <c r="IHO33" s="239"/>
      <c r="IHP33" s="239"/>
      <c r="IHQ33" s="239"/>
      <c r="IHR33" s="239"/>
      <c r="IHS33" s="239"/>
      <c r="IHT33" s="239"/>
      <c r="IHU33" s="239"/>
      <c r="IHV33" s="239"/>
      <c r="IHW33" s="239"/>
      <c r="IHX33" s="239"/>
      <c r="IHY33" s="239"/>
      <c r="IHZ33" s="239"/>
      <c r="IIA33" s="239"/>
      <c r="IIB33" s="239"/>
      <c r="IIC33" s="239"/>
      <c r="IID33" s="239"/>
      <c r="IIE33" s="239"/>
      <c r="IIF33" s="239"/>
      <c r="IIG33" s="239"/>
      <c r="IIH33" s="239"/>
      <c r="III33" s="239"/>
      <c r="IIJ33" s="239"/>
      <c r="IIK33" s="239"/>
      <c r="IIL33" s="239"/>
      <c r="IIM33" s="239"/>
      <c r="IIN33" s="239"/>
      <c r="IIO33" s="239"/>
      <c r="IIP33" s="239"/>
      <c r="IIQ33" s="239"/>
      <c r="IIR33" s="239"/>
      <c r="IIS33" s="239"/>
      <c r="IIT33" s="239"/>
      <c r="IIU33" s="239"/>
      <c r="IIV33" s="239"/>
      <c r="IIW33" s="239"/>
      <c r="IIX33" s="239"/>
      <c r="IIY33" s="239"/>
      <c r="IIZ33" s="239"/>
      <c r="IJA33" s="239"/>
      <c r="IJB33" s="239"/>
      <c r="IJC33" s="239"/>
      <c r="IJD33" s="239"/>
      <c r="IJE33" s="239"/>
      <c r="IJF33" s="239"/>
      <c r="IJG33" s="239"/>
      <c r="IJH33" s="239"/>
      <c r="IJI33" s="239"/>
      <c r="IJJ33" s="239"/>
      <c r="IJK33" s="239"/>
      <c r="IJL33" s="239"/>
      <c r="IJM33" s="239"/>
      <c r="IJN33" s="239"/>
      <c r="IJO33" s="239"/>
      <c r="IJP33" s="239"/>
      <c r="IJQ33" s="239"/>
      <c r="IJR33" s="239"/>
      <c r="IJS33" s="239"/>
      <c r="IJT33" s="239"/>
      <c r="IJU33" s="239"/>
      <c r="IJV33" s="239"/>
      <c r="IJW33" s="239"/>
      <c r="IJX33" s="239"/>
      <c r="IJY33" s="239"/>
      <c r="IJZ33" s="239"/>
      <c r="IKA33" s="239"/>
      <c r="IKB33" s="239"/>
      <c r="IKC33" s="239"/>
      <c r="IKD33" s="239"/>
      <c r="IKE33" s="239"/>
      <c r="IKF33" s="239"/>
      <c r="IKG33" s="239"/>
      <c r="IKH33" s="239"/>
      <c r="IKI33" s="239"/>
      <c r="IKJ33" s="239"/>
      <c r="IKK33" s="239"/>
      <c r="IKL33" s="239"/>
      <c r="IKM33" s="239"/>
      <c r="IKN33" s="239"/>
      <c r="IKO33" s="239"/>
      <c r="IKP33" s="239"/>
      <c r="IKQ33" s="239"/>
      <c r="IKR33" s="239"/>
      <c r="IKS33" s="239"/>
      <c r="IKT33" s="239"/>
      <c r="IKU33" s="239"/>
      <c r="IKV33" s="239"/>
      <c r="IKW33" s="239"/>
      <c r="IKX33" s="239"/>
      <c r="IKY33" s="239"/>
      <c r="IKZ33" s="239"/>
      <c r="ILA33" s="239"/>
      <c r="ILB33" s="239"/>
      <c r="ILC33" s="239"/>
      <c r="ILD33" s="239"/>
      <c r="ILE33" s="239"/>
      <c r="ILF33" s="239"/>
      <c r="ILG33" s="239"/>
      <c r="ILH33" s="239"/>
      <c r="ILI33" s="239"/>
      <c r="ILJ33" s="239"/>
      <c r="ILK33" s="239"/>
      <c r="ILL33" s="239"/>
      <c r="ILM33" s="239"/>
      <c r="ILN33" s="239"/>
      <c r="ILO33" s="239"/>
      <c r="ILP33" s="239"/>
      <c r="ILQ33" s="239"/>
      <c r="ILR33" s="239"/>
      <c r="ILS33" s="239"/>
      <c r="ILT33" s="239"/>
      <c r="ILU33" s="239"/>
      <c r="ILV33" s="239"/>
      <c r="ILW33" s="239"/>
      <c r="ILX33" s="239"/>
      <c r="ILY33" s="239"/>
      <c r="ILZ33" s="239"/>
      <c r="IMA33" s="239"/>
      <c r="IMB33" s="239"/>
      <c r="IMC33" s="239"/>
      <c r="IMD33" s="239"/>
      <c r="IME33" s="239"/>
      <c r="IMF33" s="239"/>
      <c r="IMG33" s="239"/>
      <c r="IMH33" s="239"/>
      <c r="IMI33" s="239"/>
      <c r="IMJ33" s="239"/>
      <c r="IMK33" s="239"/>
      <c r="IML33" s="239"/>
      <c r="IMM33" s="239"/>
      <c r="IMN33" s="239"/>
      <c r="IMO33" s="239"/>
      <c r="IMP33" s="239"/>
      <c r="IMQ33" s="239"/>
      <c r="IMR33" s="239"/>
      <c r="IMS33" s="239"/>
      <c r="IMT33" s="239"/>
      <c r="IMU33" s="239"/>
      <c r="IMV33" s="239"/>
      <c r="IMW33" s="239"/>
      <c r="IMX33" s="239"/>
      <c r="IMY33" s="239"/>
      <c r="IMZ33" s="239"/>
      <c r="INA33" s="239"/>
      <c r="INB33" s="239"/>
      <c r="INC33" s="239"/>
      <c r="IND33" s="239"/>
      <c r="INE33" s="239"/>
      <c r="INF33" s="239"/>
      <c r="ING33" s="239"/>
      <c r="INH33" s="239"/>
      <c r="INI33" s="239"/>
      <c r="INJ33" s="239"/>
      <c r="INK33" s="239"/>
      <c r="INL33" s="239"/>
      <c r="INM33" s="239"/>
      <c r="INN33" s="239"/>
      <c r="INO33" s="239"/>
      <c r="INP33" s="239"/>
      <c r="INQ33" s="239"/>
      <c r="INR33" s="239"/>
      <c r="INS33" s="239"/>
      <c r="INT33" s="239"/>
      <c r="INU33" s="239"/>
      <c r="INV33" s="239"/>
      <c r="INW33" s="239"/>
      <c r="INX33" s="239"/>
      <c r="INY33" s="239"/>
      <c r="INZ33" s="239"/>
      <c r="IOA33" s="239"/>
      <c r="IOB33" s="239"/>
      <c r="IOC33" s="239"/>
      <c r="IOD33" s="239"/>
      <c r="IOE33" s="239"/>
      <c r="IOF33" s="239"/>
      <c r="IOG33" s="239"/>
      <c r="IOH33" s="239"/>
      <c r="IOI33" s="239"/>
      <c r="IOJ33" s="239"/>
      <c r="IOK33" s="239"/>
      <c r="IOL33" s="239"/>
      <c r="IOM33" s="239"/>
      <c r="ION33" s="239"/>
      <c r="IOO33" s="239"/>
      <c r="IOP33" s="239"/>
      <c r="IOQ33" s="239"/>
      <c r="IOR33" s="239"/>
      <c r="IOS33" s="239"/>
      <c r="IOT33" s="239"/>
      <c r="IOU33" s="239"/>
      <c r="IOV33" s="239"/>
      <c r="IOW33" s="239"/>
      <c r="IOX33" s="239"/>
      <c r="IOY33" s="239"/>
      <c r="IOZ33" s="239"/>
      <c r="IPA33" s="239"/>
      <c r="IPB33" s="239"/>
      <c r="IPC33" s="239"/>
      <c r="IPD33" s="239"/>
      <c r="IPE33" s="239"/>
      <c r="IPF33" s="239"/>
      <c r="IPG33" s="239"/>
      <c r="IPH33" s="239"/>
      <c r="IPI33" s="239"/>
      <c r="IPJ33" s="239"/>
      <c r="IPK33" s="239"/>
      <c r="IPL33" s="239"/>
      <c r="IPM33" s="239"/>
      <c r="IPN33" s="239"/>
      <c r="IPO33" s="239"/>
      <c r="IPP33" s="239"/>
      <c r="IPQ33" s="239"/>
      <c r="IPR33" s="239"/>
      <c r="IPS33" s="239"/>
      <c r="IPT33" s="239"/>
      <c r="IPU33" s="239"/>
      <c r="IPV33" s="239"/>
      <c r="IPW33" s="239"/>
      <c r="IPX33" s="239"/>
      <c r="IPY33" s="239"/>
      <c r="IPZ33" s="239"/>
      <c r="IQA33" s="239"/>
      <c r="IQB33" s="239"/>
      <c r="IQC33" s="239"/>
      <c r="IQD33" s="239"/>
      <c r="IQE33" s="239"/>
      <c r="IQF33" s="239"/>
      <c r="IQG33" s="239"/>
      <c r="IQH33" s="239"/>
      <c r="IQI33" s="239"/>
      <c r="IQJ33" s="239"/>
      <c r="IQK33" s="239"/>
      <c r="IQL33" s="239"/>
      <c r="IQM33" s="239"/>
      <c r="IQN33" s="239"/>
      <c r="IQO33" s="239"/>
      <c r="IQP33" s="239"/>
      <c r="IQQ33" s="239"/>
      <c r="IQR33" s="239"/>
      <c r="IQS33" s="239"/>
      <c r="IQT33" s="239"/>
      <c r="IQU33" s="239"/>
      <c r="IQV33" s="239"/>
      <c r="IQW33" s="239"/>
      <c r="IQX33" s="239"/>
      <c r="IQY33" s="239"/>
      <c r="IQZ33" s="239"/>
      <c r="IRA33" s="239"/>
      <c r="IRB33" s="239"/>
      <c r="IRC33" s="239"/>
      <c r="IRD33" s="239"/>
      <c r="IRE33" s="239"/>
      <c r="IRF33" s="239"/>
      <c r="IRG33" s="239"/>
      <c r="IRH33" s="239"/>
      <c r="IRI33" s="239"/>
      <c r="IRJ33" s="239"/>
      <c r="IRK33" s="239"/>
      <c r="IRL33" s="239"/>
      <c r="IRM33" s="239"/>
      <c r="IRN33" s="239"/>
      <c r="IRO33" s="239"/>
      <c r="IRP33" s="239"/>
      <c r="IRQ33" s="239"/>
      <c r="IRR33" s="239"/>
      <c r="IRS33" s="239"/>
      <c r="IRT33" s="239"/>
      <c r="IRU33" s="239"/>
      <c r="IRV33" s="239"/>
      <c r="IRW33" s="239"/>
      <c r="IRX33" s="239"/>
      <c r="IRY33" s="239"/>
      <c r="IRZ33" s="239"/>
      <c r="ISA33" s="239"/>
      <c r="ISB33" s="239"/>
      <c r="ISC33" s="239"/>
      <c r="ISD33" s="239"/>
      <c r="ISE33" s="239"/>
      <c r="ISF33" s="239"/>
      <c r="ISG33" s="239"/>
      <c r="ISH33" s="239"/>
      <c r="ISI33" s="239"/>
      <c r="ISJ33" s="239"/>
      <c r="ISK33" s="239"/>
      <c r="ISL33" s="239"/>
      <c r="ISM33" s="239"/>
      <c r="ISN33" s="239"/>
      <c r="ISO33" s="239"/>
      <c r="ISP33" s="239"/>
      <c r="ISQ33" s="239"/>
      <c r="ISR33" s="239"/>
      <c r="ISS33" s="239"/>
      <c r="IST33" s="239"/>
      <c r="ISU33" s="239"/>
      <c r="ISV33" s="239"/>
      <c r="ISW33" s="239"/>
      <c r="ISX33" s="239"/>
      <c r="ISY33" s="239"/>
      <c r="ISZ33" s="239"/>
      <c r="ITA33" s="239"/>
      <c r="ITB33" s="239"/>
      <c r="ITC33" s="239"/>
      <c r="ITD33" s="239"/>
      <c r="ITE33" s="239"/>
      <c r="ITF33" s="239"/>
      <c r="ITG33" s="239"/>
      <c r="ITH33" s="239"/>
      <c r="ITI33" s="239"/>
      <c r="ITJ33" s="239"/>
      <c r="ITK33" s="239"/>
      <c r="ITL33" s="239"/>
      <c r="ITM33" s="239"/>
      <c r="ITN33" s="239"/>
      <c r="ITO33" s="239"/>
      <c r="ITP33" s="239"/>
      <c r="ITQ33" s="239"/>
      <c r="ITR33" s="239"/>
      <c r="ITS33" s="239"/>
      <c r="ITT33" s="239"/>
      <c r="ITU33" s="239"/>
      <c r="ITV33" s="239"/>
      <c r="ITW33" s="239"/>
      <c r="ITX33" s="239"/>
      <c r="ITY33" s="239"/>
      <c r="ITZ33" s="239"/>
      <c r="IUA33" s="239"/>
      <c r="IUB33" s="239"/>
      <c r="IUC33" s="239"/>
      <c r="IUD33" s="239"/>
      <c r="IUE33" s="239"/>
      <c r="IUF33" s="239"/>
      <c r="IUG33" s="239"/>
      <c r="IUH33" s="239"/>
      <c r="IUI33" s="239"/>
      <c r="IUJ33" s="239"/>
      <c r="IUK33" s="239"/>
      <c r="IUL33" s="239"/>
      <c r="IUM33" s="239"/>
      <c r="IUN33" s="239"/>
      <c r="IUO33" s="239"/>
      <c r="IUP33" s="239"/>
      <c r="IUQ33" s="239"/>
      <c r="IUR33" s="239"/>
      <c r="IUS33" s="239"/>
      <c r="IUT33" s="239"/>
      <c r="IUU33" s="239"/>
      <c r="IUV33" s="239"/>
      <c r="IUW33" s="239"/>
      <c r="IUX33" s="239"/>
      <c r="IUY33" s="239"/>
      <c r="IUZ33" s="239"/>
      <c r="IVA33" s="239"/>
      <c r="IVB33" s="239"/>
      <c r="IVC33" s="239"/>
      <c r="IVD33" s="239"/>
      <c r="IVE33" s="239"/>
      <c r="IVF33" s="239"/>
      <c r="IVG33" s="239"/>
      <c r="IVH33" s="239"/>
      <c r="IVI33" s="239"/>
      <c r="IVJ33" s="239"/>
      <c r="IVK33" s="239"/>
      <c r="IVL33" s="239"/>
      <c r="IVM33" s="239"/>
      <c r="IVN33" s="239"/>
      <c r="IVO33" s="239"/>
      <c r="IVP33" s="239"/>
      <c r="IVQ33" s="239"/>
      <c r="IVR33" s="239"/>
      <c r="IVS33" s="239"/>
      <c r="IVT33" s="239"/>
      <c r="IVU33" s="239"/>
      <c r="IVV33" s="239"/>
      <c r="IVW33" s="239"/>
      <c r="IVX33" s="239"/>
      <c r="IVY33" s="239"/>
      <c r="IVZ33" s="239"/>
      <c r="IWA33" s="239"/>
      <c r="IWB33" s="239"/>
      <c r="IWC33" s="239"/>
      <c r="IWD33" s="239"/>
      <c r="IWE33" s="239"/>
      <c r="IWF33" s="239"/>
      <c r="IWG33" s="239"/>
      <c r="IWH33" s="239"/>
      <c r="IWI33" s="239"/>
      <c r="IWJ33" s="239"/>
      <c r="IWK33" s="239"/>
      <c r="IWL33" s="239"/>
      <c r="IWM33" s="239"/>
      <c r="IWN33" s="239"/>
      <c r="IWO33" s="239"/>
      <c r="IWP33" s="239"/>
      <c r="IWQ33" s="239"/>
      <c r="IWR33" s="239"/>
      <c r="IWS33" s="239"/>
      <c r="IWT33" s="239"/>
      <c r="IWU33" s="239"/>
      <c r="IWV33" s="239"/>
      <c r="IWW33" s="239"/>
      <c r="IWX33" s="239"/>
      <c r="IWY33" s="239"/>
      <c r="IWZ33" s="239"/>
      <c r="IXA33" s="239"/>
      <c r="IXB33" s="239"/>
      <c r="IXC33" s="239"/>
      <c r="IXD33" s="239"/>
      <c r="IXE33" s="239"/>
      <c r="IXF33" s="239"/>
      <c r="IXG33" s="239"/>
      <c r="IXH33" s="239"/>
      <c r="IXI33" s="239"/>
      <c r="IXJ33" s="239"/>
      <c r="IXK33" s="239"/>
      <c r="IXL33" s="239"/>
      <c r="IXM33" s="239"/>
      <c r="IXN33" s="239"/>
      <c r="IXO33" s="239"/>
      <c r="IXP33" s="239"/>
      <c r="IXQ33" s="239"/>
      <c r="IXR33" s="239"/>
      <c r="IXS33" s="239"/>
      <c r="IXT33" s="239"/>
      <c r="IXU33" s="239"/>
      <c r="IXV33" s="239"/>
      <c r="IXW33" s="239"/>
      <c r="IXX33" s="239"/>
      <c r="IXY33" s="239"/>
      <c r="IXZ33" s="239"/>
      <c r="IYA33" s="239"/>
      <c r="IYB33" s="239"/>
      <c r="IYC33" s="239"/>
      <c r="IYD33" s="239"/>
      <c r="IYE33" s="239"/>
      <c r="IYF33" s="239"/>
      <c r="IYG33" s="239"/>
      <c r="IYH33" s="239"/>
      <c r="IYI33" s="239"/>
      <c r="IYJ33" s="239"/>
      <c r="IYK33" s="239"/>
      <c r="IYL33" s="239"/>
      <c r="IYM33" s="239"/>
      <c r="IYN33" s="239"/>
      <c r="IYO33" s="239"/>
      <c r="IYP33" s="239"/>
      <c r="IYQ33" s="239"/>
      <c r="IYR33" s="239"/>
      <c r="IYS33" s="239"/>
      <c r="IYT33" s="239"/>
      <c r="IYU33" s="239"/>
      <c r="IYV33" s="239"/>
      <c r="IYW33" s="239"/>
      <c r="IYX33" s="239"/>
      <c r="IYY33" s="239"/>
      <c r="IYZ33" s="239"/>
      <c r="IZA33" s="239"/>
      <c r="IZB33" s="239"/>
      <c r="IZC33" s="239"/>
      <c r="IZD33" s="239"/>
      <c r="IZE33" s="239"/>
      <c r="IZF33" s="239"/>
      <c r="IZG33" s="239"/>
      <c r="IZH33" s="239"/>
      <c r="IZI33" s="239"/>
      <c r="IZJ33" s="239"/>
      <c r="IZK33" s="239"/>
      <c r="IZL33" s="239"/>
      <c r="IZM33" s="239"/>
      <c r="IZN33" s="239"/>
      <c r="IZO33" s="239"/>
      <c r="IZP33" s="239"/>
      <c r="IZQ33" s="239"/>
      <c r="IZR33" s="239"/>
      <c r="IZS33" s="239"/>
      <c r="IZT33" s="239"/>
      <c r="IZU33" s="239"/>
      <c r="IZV33" s="239"/>
      <c r="IZW33" s="239"/>
      <c r="IZX33" s="239"/>
      <c r="IZY33" s="239"/>
      <c r="IZZ33" s="239"/>
      <c r="JAA33" s="239"/>
      <c r="JAB33" s="239"/>
      <c r="JAC33" s="239"/>
      <c r="JAD33" s="239"/>
      <c r="JAE33" s="239"/>
      <c r="JAF33" s="239"/>
      <c r="JAG33" s="239"/>
      <c r="JAH33" s="239"/>
      <c r="JAI33" s="239"/>
      <c r="JAJ33" s="239"/>
      <c r="JAK33" s="239"/>
      <c r="JAL33" s="239"/>
      <c r="JAM33" s="239"/>
      <c r="JAN33" s="239"/>
      <c r="JAO33" s="239"/>
      <c r="JAP33" s="239"/>
      <c r="JAQ33" s="239"/>
      <c r="JAR33" s="239"/>
      <c r="JAS33" s="239"/>
      <c r="JAT33" s="239"/>
      <c r="JAU33" s="239"/>
      <c r="JAV33" s="239"/>
      <c r="JAW33" s="239"/>
      <c r="JAX33" s="239"/>
      <c r="JAY33" s="239"/>
      <c r="JAZ33" s="239"/>
      <c r="JBA33" s="239"/>
      <c r="JBB33" s="239"/>
      <c r="JBC33" s="239"/>
      <c r="JBD33" s="239"/>
      <c r="JBE33" s="239"/>
      <c r="JBF33" s="239"/>
      <c r="JBG33" s="239"/>
      <c r="JBH33" s="239"/>
      <c r="JBI33" s="239"/>
      <c r="JBJ33" s="239"/>
      <c r="JBK33" s="239"/>
      <c r="JBL33" s="239"/>
      <c r="JBM33" s="239"/>
      <c r="JBN33" s="239"/>
      <c r="JBO33" s="239"/>
      <c r="JBP33" s="239"/>
      <c r="JBQ33" s="239"/>
      <c r="JBR33" s="239"/>
      <c r="JBS33" s="239"/>
      <c r="JBT33" s="239"/>
      <c r="JBU33" s="239"/>
      <c r="JBV33" s="239"/>
      <c r="JBW33" s="239"/>
      <c r="JBX33" s="239"/>
      <c r="JBY33" s="239"/>
      <c r="JBZ33" s="239"/>
      <c r="JCA33" s="239"/>
      <c r="JCB33" s="239"/>
      <c r="JCC33" s="239"/>
      <c r="JCD33" s="239"/>
      <c r="JCE33" s="239"/>
      <c r="JCF33" s="239"/>
      <c r="JCG33" s="239"/>
      <c r="JCH33" s="239"/>
      <c r="JCI33" s="239"/>
      <c r="JCJ33" s="239"/>
      <c r="JCK33" s="239"/>
      <c r="JCL33" s="239"/>
      <c r="JCM33" s="239"/>
      <c r="JCN33" s="239"/>
      <c r="JCO33" s="239"/>
      <c r="JCP33" s="239"/>
      <c r="JCQ33" s="239"/>
      <c r="JCR33" s="239"/>
      <c r="JCS33" s="239"/>
      <c r="JCT33" s="239"/>
      <c r="JCU33" s="239"/>
      <c r="JCV33" s="239"/>
      <c r="JCW33" s="239"/>
      <c r="JCX33" s="239"/>
      <c r="JCY33" s="239"/>
      <c r="JCZ33" s="239"/>
      <c r="JDA33" s="239"/>
      <c r="JDB33" s="239"/>
      <c r="JDC33" s="239"/>
      <c r="JDD33" s="239"/>
      <c r="JDE33" s="239"/>
      <c r="JDF33" s="239"/>
      <c r="JDG33" s="239"/>
      <c r="JDH33" s="239"/>
      <c r="JDI33" s="239"/>
      <c r="JDJ33" s="239"/>
      <c r="JDK33" s="239"/>
      <c r="JDL33" s="239"/>
      <c r="JDM33" s="239"/>
      <c r="JDN33" s="239"/>
      <c r="JDO33" s="239"/>
      <c r="JDP33" s="239"/>
      <c r="JDQ33" s="239"/>
      <c r="JDR33" s="239"/>
      <c r="JDS33" s="239"/>
      <c r="JDT33" s="239"/>
      <c r="JDU33" s="239"/>
      <c r="JDV33" s="239"/>
      <c r="JDW33" s="239"/>
      <c r="JDX33" s="239"/>
      <c r="JDY33" s="239"/>
      <c r="JDZ33" s="239"/>
      <c r="JEA33" s="239"/>
      <c r="JEB33" s="239"/>
      <c r="JEC33" s="239"/>
      <c r="JED33" s="239"/>
      <c r="JEE33" s="239"/>
      <c r="JEF33" s="239"/>
      <c r="JEG33" s="239"/>
      <c r="JEH33" s="239"/>
      <c r="JEI33" s="239"/>
      <c r="JEJ33" s="239"/>
      <c r="JEK33" s="239"/>
      <c r="JEL33" s="239"/>
      <c r="JEM33" s="239"/>
      <c r="JEN33" s="239"/>
      <c r="JEO33" s="239"/>
      <c r="JEP33" s="239"/>
      <c r="JEQ33" s="239"/>
      <c r="JER33" s="239"/>
      <c r="JES33" s="239"/>
      <c r="JET33" s="239"/>
      <c r="JEU33" s="239"/>
      <c r="JEV33" s="239"/>
      <c r="JEW33" s="239"/>
      <c r="JEX33" s="239"/>
      <c r="JEY33" s="239"/>
      <c r="JEZ33" s="239"/>
      <c r="JFA33" s="239"/>
      <c r="JFB33" s="239"/>
      <c r="JFC33" s="239"/>
      <c r="JFD33" s="239"/>
      <c r="JFE33" s="239"/>
      <c r="JFF33" s="239"/>
      <c r="JFG33" s="239"/>
      <c r="JFH33" s="239"/>
      <c r="JFI33" s="239"/>
      <c r="JFJ33" s="239"/>
      <c r="JFK33" s="239"/>
      <c r="JFL33" s="239"/>
      <c r="JFM33" s="239"/>
      <c r="JFN33" s="239"/>
      <c r="JFO33" s="239"/>
      <c r="JFP33" s="239"/>
      <c r="JFQ33" s="239"/>
      <c r="JFR33" s="239"/>
      <c r="JFS33" s="239"/>
      <c r="JFT33" s="239"/>
      <c r="JFU33" s="239"/>
      <c r="JFV33" s="239"/>
      <c r="JFW33" s="239"/>
      <c r="JFX33" s="239"/>
      <c r="JFY33" s="239"/>
      <c r="JFZ33" s="239"/>
      <c r="JGA33" s="239"/>
      <c r="JGB33" s="239"/>
      <c r="JGC33" s="239"/>
      <c r="JGD33" s="239"/>
      <c r="JGE33" s="239"/>
      <c r="JGF33" s="239"/>
      <c r="JGG33" s="239"/>
      <c r="JGH33" s="239"/>
      <c r="JGI33" s="239"/>
      <c r="JGJ33" s="239"/>
      <c r="JGK33" s="239"/>
      <c r="JGL33" s="239"/>
      <c r="JGM33" s="239"/>
      <c r="JGN33" s="239"/>
      <c r="JGO33" s="239"/>
      <c r="JGP33" s="239"/>
      <c r="JGQ33" s="239"/>
      <c r="JGR33" s="239"/>
      <c r="JGS33" s="239"/>
      <c r="JGT33" s="239"/>
      <c r="JGU33" s="239"/>
      <c r="JGV33" s="239"/>
      <c r="JGW33" s="239"/>
      <c r="JGX33" s="239"/>
      <c r="JGY33" s="239"/>
      <c r="JGZ33" s="239"/>
      <c r="JHA33" s="239"/>
      <c r="JHB33" s="239"/>
      <c r="JHC33" s="239"/>
      <c r="JHD33" s="239"/>
      <c r="JHE33" s="239"/>
      <c r="JHF33" s="239"/>
      <c r="JHG33" s="239"/>
      <c r="JHH33" s="239"/>
      <c r="JHI33" s="239"/>
      <c r="JHJ33" s="239"/>
      <c r="JHK33" s="239"/>
      <c r="JHL33" s="239"/>
      <c r="JHM33" s="239"/>
      <c r="JHN33" s="239"/>
      <c r="JHO33" s="239"/>
      <c r="JHP33" s="239"/>
      <c r="JHQ33" s="239"/>
      <c r="JHR33" s="239"/>
      <c r="JHS33" s="239"/>
      <c r="JHT33" s="239"/>
      <c r="JHU33" s="239"/>
      <c r="JHV33" s="239"/>
      <c r="JHW33" s="239"/>
      <c r="JHX33" s="239"/>
      <c r="JHY33" s="239"/>
      <c r="JHZ33" s="239"/>
      <c r="JIA33" s="239"/>
      <c r="JIB33" s="239"/>
      <c r="JIC33" s="239"/>
      <c r="JID33" s="239"/>
      <c r="JIE33" s="239"/>
      <c r="JIF33" s="239"/>
      <c r="JIG33" s="239"/>
      <c r="JIH33" s="239"/>
      <c r="JII33" s="239"/>
      <c r="JIJ33" s="239"/>
      <c r="JIK33" s="239"/>
      <c r="JIL33" s="239"/>
      <c r="JIM33" s="239"/>
      <c r="JIN33" s="239"/>
      <c r="JIO33" s="239"/>
      <c r="JIP33" s="239"/>
      <c r="JIQ33" s="239"/>
      <c r="JIR33" s="239"/>
      <c r="JIS33" s="239"/>
      <c r="JIT33" s="239"/>
      <c r="JIU33" s="239"/>
      <c r="JIV33" s="239"/>
      <c r="JIW33" s="239"/>
      <c r="JIX33" s="239"/>
      <c r="JIY33" s="239"/>
      <c r="JIZ33" s="239"/>
      <c r="JJA33" s="239"/>
      <c r="JJB33" s="239"/>
      <c r="JJC33" s="239"/>
      <c r="JJD33" s="239"/>
      <c r="JJE33" s="239"/>
      <c r="JJF33" s="239"/>
      <c r="JJG33" s="239"/>
      <c r="JJH33" s="239"/>
      <c r="JJI33" s="239"/>
      <c r="JJJ33" s="239"/>
      <c r="JJK33" s="239"/>
      <c r="JJL33" s="239"/>
      <c r="JJM33" s="239"/>
      <c r="JJN33" s="239"/>
      <c r="JJO33" s="239"/>
      <c r="JJP33" s="239"/>
      <c r="JJQ33" s="239"/>
      <c r="JJR33" s="239"/>
      <c r="JJS33" s="239"/>
      <c r="JJT33" s="239"/>
      <c r="JJU33" s="239"/>
      <c r="JJV33" s="239"/>
      <c r="JJW33" s="239"/>
      <c r="JJX33" s="239"/>
      <c r="JJY33" s="239"/>
      <c r="JJZ33" s="239"/>
      <c r="JKA33" s="239"/>
      <c r="JKB33" s="239"/>
      <c r="JKC33" s="239"/>
      <c r="JKD33" s="239"/>
      <c r="JKE33" s="239"/>
      <c r="JKF33" s="239"/>
      <c r="JKG33" s="239"/>
      <c r="JKH33" s="239"/>
      <c r="JKI33" s="239"/>
      <c r="JKJ33" s="239"/>
      <c r="JKK33" s="239"/>
      <c r="JKL33" s="239"/>
      <c r="JKM33" s="239"/>
      <c r="JKN33" s="239"/>
      <c r="JKO33" s="239"/>
      <c r="JKP33" s="239"/>
      <c r="JKQ33" s="239"/>
      <c r="JKR33" s="239"/>
      <c r="JKS33" s="239"/>
      <c r="JKT33" s="239"/>
      <c r="JKU33" s="239"/>
      <c r="JKV33" s="239"/>
      <c r="JKW33" s="239"/>
      <c r="JKX33" s="239"/>
      <c r="JKY33" s="239"/>
      <c r="JKZ33" s="239"/>
      <c r="JLA33" s="239"/>
      <c r="JLB33" s="239"/>
      <c r="JLC33" s="239"/>
      <c r="JLD33" s="239"/>
      <c r="JLE33" s="239"/>
      <c r="JLF33" s="239"/>
      <c r="JLG33" s="239"/>
      <c r="JLH33" s="239"/>
      <c r="JLI33" s="239"/>
      <c r="JLJ33" s="239"/>
      <c r="JLK33" s="239"/>
      <c r="JLL33" s="239"/>
      <c r="JLM33" s="239"/>
      <c r="JLN33" s="239"/>
      <c r="JLO33" s="239"/>
      <c r="JLP33" s="239"/>
      <c r="JLQ33" s="239"/>
      <c r="JLR33" s="239"/>
      <c r="JLS33" s="239"/>
      <c r="JLT33" s="239"/>
      <c r="JLU33" s="239"/>
      <c r="JLV33" s="239"/>
      <c r="JLW33" s="239"/>
      <c r="JLX33" s="239"/>
      <c r="JLY33" s="239"/>
      <c r="JLZ33" s="239"/>
      <c r="JMA33" s="239"/>
      <c r="JMB33" s="239"/>
      <c r="JMC33" s="239"/>
      <c r="JMD33" s="239"/>
      <c r="JME33" s="239"/>
      <c r="JMF33" s="239"/>
      <c r="JMG33" s="239"/>
      <c r="JMH33" s="239"/>
      <c r="JMI33" s="239"/>
      <c r="JMJ33" s="239"/>
      <c r="JMK33" s="239"/>
      <c r="JML33" s="239"/>
      <c r="JMM33" s="239"/>
      <c r="JMN33" s="239"/>
      <c r="JMO33" s="239"/>
      <c r="JMP33" s="239"/>
      <c r="JMQ33" s="239"/>
      <c r="JMR33" s="239"/>
      <c r="JMS33" s="239"/>
      <c r="JMT33" s="239"/>
      <c r="JMU33" s="239"/>
      <c r="JMV33" s="239"/>
      <c r="JMW33" s="239"/>
      <c r="JMX33" s="239"/>
      <c r="JMY33" s="239"/>
      <c r="JMZ33" s="239"/>
      <c r="JNA33" s="239"/>
      <c r="JNB33" s="239"/>
      <c r="JNC33" s="239"/>
      <c r="JND33" s="239"/>
      <c r="JNE33" s="239"/>
      <c r="JNF33" s="239"/>
      <c r="JNG33" s="239"/>
      <c r="JNH33" s="239"/>
      <c r="JNI33" s="239"/>
      <c r="JNJ33" s="239"/>
      <c r="JNK33" s="239"/>
      <c r="JNL33" s="239"/>
      <c r="JNM33" s="239"/>
      <c r="JNN33" s="239"/>
      <c r="JNO33" s="239"/>
      <c r="JNP33" s="239"/>
      <c r="JNQ33" s="239"/>
      <c r="JNR33" s="239"/>
      <c r="JNS33" s="239"/>
      <c r="JNT33" s="239"/>
      <c r="JNU33" s="239"/>
      <c r="JNV33" s="239"/>
      <c r="JNW33" s="239"/>
      <c r="JNX33" s="239"/>
      <c r="JNY33" s="239"/>
      <c r="JNZ33" s="239"/>
      <c r="JOA33" s="239"/>
      <c r="JOB33" s="239"/>
      <c r="JOC33" s="239"/>
      <c r="JOD33" s="239"/>
      <c r="JOE33" s="239"/>
      <c r="JOF33" s="239"/>
      <c r="JOG33" s="239"/>
      <c r="JOH33" s="239"/>
      <c r="JOI33" s="239"/>
      <c r="JOJ33" s="239"/>
      <c r="JOK33" s="239"/>
      <c r="JOL33" s="239"/>
      <c r="JOM33" s="239"/>
      <c r="JON33" s="239"/>
      <c r="JOO33" s="239"/>
      <c r="JOP33" s="239"/>
      <c r="JOQ33" s="239"/>
      <c r="JOR33" s="239"/>
      <c r="JOS33" s="239"/>
      <c r="JOT33" s="239"/>
      <c r="JOU33" s="239"/>
      <c r="JOV33" s="239"/>
      <c r="JOW33" s="239"/>
      <c r="JOX33" s="239"/>
      <c r="JOY33" s="239"/>
      <c r="JOZ33" s="239"/>
      <c r="JPA33" s="239"/>
      <c r="JPB33" s="239"/>
      <c r="JPC33" s="239"/>
      <c r="JPD33" s="239"/>
      <c r="JPE33" s="239"/>
      <c r="JPF33" s="239"/>
      <c r="JPG33" s="239"/>
      <c r="JPH33" s="239"/>
      <c r="JPI33" s="239"/>
      <c r="JPJ33" s="239"/>
      <c r="JPK33" s="239"/>
      <c r="JPL33" s="239"/>
      <c r="JPM33" s="239"/>
      <c r="JPN33" s="239"/>
      <c r="JPO33" s="239"/>
      <c r="JPP33" s="239"/>
      <c r="JPQ33" s="239"/>
      <c r="JPR33" s="239"/>
      <c r="JPS33" s="239"/>
      <c r="JPT33" s="239"/>
      <c r="JPU33" s="239"/>
      <c r="JPV33" s="239"/>
      <c r="JPW33" s="239"/>
      <c r="JPX33" s="239"/>
      <c r="JPY33" s="239"/>
      <c r="JPZ33" s="239"/>
      <c r="JQA33" s="239"/>
      <c r="JQB33" s="239"/>
      <c r="JQC33" s="239"/>
      <c r="JQD33" s="239"/>
      <c r="JQE33" s="239"/>
      <c r="JQF33" s="239"/>
      <c r="JQG33" s="239"/>
      <c r="JQH33" s="239"/>
      <c r="JQI33" s="239"/>
      <c r="JQJ33" s="239"/>
      <c r="JQK33" s="239"/>
      <c r="JQL33" s="239"/>
      <c r="JQM33" s="239"/>
      <c r="JQN33" s="239"/>
      <c r="JQO33" s="239"/>
      <c r="JQP33" s="239"/>
      <c r="JQQ33" s="239"/>
      <c r="JQR33" s="239"/>
      <c r="JQS33" s="239"/>
      <c r="JQT33" s="239"/>
      <c r="JQU33" s="239"/>
      <c r="JQV33" s="239"/>
      <c r="JQW33" s="239"/>
      <c r="JQX33" s="239"/>
      <c r="JQY33" s="239"/>
      <c r="JQZ33" s="239"/>
      <c r="JRA33" s="239"/>
      <c r="JRB33" s="239"/>
      <c r="JRC33" s="239"/>
      <c r="JRD33" s="239"/>
      <c r="JRE33" s="239"/>
      <c r="JRF33" s="239"/>
      <c r="JRG33" s="239"/>
      <c r="JRH33" s="239"/>
      <c r="JRI33" s="239"/>
      <c r="JRJ33" s="239"/>
      <c r="JRK33" s="239"/>
      <c r="JRL33" s="239"/>
      <c r="JRM33" s="239"/>
      <c r="JRN33" s="239"/>
      <c r="JRO33" s="239"/>
      <c r="JRP33" s="239"/>
      <c r="JRQ33" s="239"/>
      <c r="JRR33" s="239"/>
      <c r="JRS33" s="239"/>
      <c r="JRT33" s="239"/>
      <c r="JRU33" s="239"/>
      <c r="JRV33" s="239"/>
      <c r="JRW33" s="239"/>
      <c r="JRX33" s="239"/>
      <c r="JRY33" s="239"/>
      <c r="JRZ33" s="239"/>
      <c r="JSA33" s="239"/>
      <c r="JSB33" s="239"/>
      <c r="JSC33" s="239"/>
      <c r="JSD33" s="239"/>
      <c r="JSE33" s="239"/>
      <c r="JSF33" s="239"/>
      <c r="JSG33" s="239"/>
      <c r="JSH33" s="239"/>
      <c r="JSI33" s="239"/>
      <c r="JSJ33" s="239"/>
      <c r="JSK33" s="239"/>
      <c r="JSL33" s="239"/>
      <c r="JSM33" s="239"/>
      <c r="JSN33" s="239"/>
      <c r="JSO33" s="239"/>
      <c r="JSP33" s="239"/>
      <c r="JSQ33" s="239"/>
      <c r="JSR33" s="239"/>
      <c r="JSS33" s="239"/>
      <c r="JST33" s="239"/>
      <c r="JSU33" s="239"/>
      <c r="JSV33" s="239"/>
      <c r="JSW33" s="239"/>
      <c r="JSX33" s="239"/>
      <c r="JSY33" s="239"/>
      <c r="JSZ33" s="239"/>
      <c r="JTA33" s="239"/>
      <c r="JTB33" s="239"/>
      <c r="JTC33" s="239"/>
      <c r="JTD33" s="239"/>
      <c r="JTE33" s="239"/>
      <c r="JTF33" s="239"/>
      <c r="JTG33" s="239"/>
      <c r="JTH33" s="239"/>
      <c r="JTI33" s="239"/>
      <c r="JTJ33" s="239"/>
      <c r="JTK33" s="239"/>
      <c r="JTL33" s="239"/>
      <c r="JTM33" s="239"/>
      <c r="JTN33" s="239"/>
      <c r="JTO33" s="239"/>
      <c r="JTP33" s="239"/>
      <c r="JTQ33" s="239"/>
      <c r="JTR33" s="239"/>
      <c r="JTS33" s="239"/>
      <c r="JTT33" s="239"/>
      <c r="JTU33" s="239"/>
      <c r="JTV33" s="239"/>
      <c r="JTW33" s="239"/>
      <c r="JTX33" s="239"/>
      <c r="JTY33" s="239"/>
      <c r="JTZ33" s="239"/>
      <c r="JUA33" s="239"/>
      <c r="JUB33" s="239"/>
      <c r="JUC33" s="239"/>
      <c r="JUD33" s="239"/>
      <c r="JUE33" s="239"/>
      <c r="JUF33" s="239"/>
      <c r="JUG33" s="239"/>
      <c r="JUH33" s="239"/>
      <c r="JUI33" s="239"/>
      <c r="JUJ33" s="239"/>
      <c r="JUK33" s="239"/>
      <c r="JUL33" s="239"/>
      <c r="JUM33" s="239"/>
      <c r="JUN33" s="239"/>
      <c r="JUO33" s="239"/>
      <c r="JUP33" s="239"/>
      <c r="JUQ33" s="239"/>
      <c r="JUR33" s="239"/>
      <c r="JUS33" s="239"/>
      <c r="JUT33" s="239"/>
      <c r="JUU33" s="239"/>
      <c r="JUV33" s="239"/>
      <c r="JUW33" s="239"/>
      <c r="JUX33" s="239"/>
      <c r="JUY33" s="239"/>
      <c r="JUZ33" s="239"/>
      <c r="JVA33" s="239"/>
      <c r="JVB33" s="239"/>
      <c r="JVC33" s="239"/>
      <c r="JVD33" s="239"/>
      <c r="JVE33" s="239"/>
      <c r="JVF33" s="239"/>
      <c r="JVG33" s="239"/>
      <c r="JVH33" s="239"/>
      <c r="JVI33" s="239"/>
      <c r="JVJ33" s="239"/>
      <c r="JVK33" s="239"/>
      <c r="JVL33" s="239"/>
      <c r="JVM33" s="239"/>
      <c r="JVN33" s="239"/>
      <c r="JVO33" s="239"/>
      <c r="JVP33" s="239"/>
      <c r="JVQ33" s="239"/>
      <c r="JVR33" s="239"/>
      <c r="JVS33" s="239"/>
      <c r="JVT33" s="239"/>
      <c r="JVU33" s="239"/>
      <c r="JVV33" s="239"/>
      <c r="JVW33" s="239"/>
      <c r="JVX33" s="239"/>
      <c r="JVY33" s="239"/>
      <c r="JVZ33" s="239"/>
      <c r="JWA33" s="239"/>
      <c r="JWB33" s="239"/>
      <c r="JWC33" s="239"/>
      <c r="JWD33" s="239"/>
      <c r="JWE33" s="239"/>
      <c r="JWF33" s="239"/>
      <c r="JWG33" s="239"/>
      <c r="JWH33" s="239"/>
      <c r="JWI33" s="239"/>
      <c r="JWJ33" s="239"/>
      <c r="JWK33" s="239"/>
      <c r="JWL33" s="239"/>
      <c r="JWM33" s="239"/>
      <c r="JWN33" s="239"/>
      <c r="JWO33" s="239"/>
      <c r="JWP33" s="239"/>
      <c r="JWQ33" s="239"/>
      <c r="JWR33" s="239"/>
      <c r="JWS33" s="239"/>
      <c r="JWT33" s="239"/>
      <c r="JWU33" s="239"/>
      <c r="JWV33" s="239"/>
      <c r="JWW33" s="239"/>
      <c r="JWX33" s="239"/>
      <c r="JWY33" s="239"/>
      <c r="JWZ33" s="239"/>
      <c r="JXA33" s="239"/>
      <c r="JXB33" s="239"/>
      <c r="JXC33" s="239"/>
      <c r="JXD33" s="239"/>
      <c r="JXE33" s="239"/>
      <c r="JXF33" s="239"/>
      <c r="JXG33" s="239"/>
      <c r="JXH33" s="239"/>
      <c r="JXI33" s="239"/>
      <c r="JXJ33" s="239"/>
      <c r="JXK33" s="239"/>
      <c r="JXL33" s="239"/>
      <c r="JXM33" s="239"/>
      <c r="JXN33" s="239"/>
      <c r="JXO33" s="239"/>
      <c r="JXP33" s="239"/>
      <c r="JXQ33" s="239"/>
      <c r="JXR33" s="239"/>
      <c r="JXS33" s="239"/>
      <c r="JXT33" s="239"/>
      <c r="JXU33" s="239"/>
      <c r="JXV33" s="239"/>
      <c r="JXW33" s="239"/>
      <c r="JXX33" s="239"/>
      <c r="JXY33" s="239"/>
      <c r="JXZ33" s="239"/>
      <c r="JYA33" s="239"/>
      <c r="JYB33" s="239"/>
      <c r="JYC33" s="239"/>
      <c r="JYD33" s="239"/>
      <c r="JYE33" s="239"/>
      <c r="JYF33" s="239"/>
      <c r="JYG33" s="239"/>
      <c r="JYH33" s="239"/>
      <c r="JYI33" s="239"/>
      <c r="JYJ33" s="239"/>
      <c r="JYK33" s="239"/>
      <c r="JYL33" s="239"/>
      <c r="JYM33" s="239"/>
      <c r="JYN33" s="239"/>
      <c r="JYO33" s="239"/>
      <c r="JYP33" s="239"/>
      <c r="JYQ33" s="239"/>
      <c r="JYR33" s="239"/>
      <c r="JYS33" s="239"/>
      <c r="JYT33" s="239"/>
      <c r="JYU33" s="239"/>
      <c r="JYV33" s="239"/>
      <c r="JYW33" s="239"/>
      <c r="JYX33" s="239"/>
      <c r="JYY33" s="239"/>
      <c r="JYZ33" s="239"/>
      <c r="JZA33" s="239"/>
      <c r="JZB33" s="239"/>
      <c r="JZC33" s="239"/>
      <c r="JZD33" s="239"/>
      <c r="JZE33" s="239"/>
      <c r="JZF33" s="239"/>
      <c r="JZG33" s="239"/>
      <c r="JZH33" s="239"/>
      <c r="JZI33" s="239"/>
      <c r="JZJ33" s="239"/>
      <c r="JZK33" s="239"/>
      <c r="JZL33" s="239"/>
      <c r="JZM33" s="239"/>
      <c r="JZN33" s="239"/>
      <c r="JZO33" s="239"/>
      <c r="JZP33" s="239"/>
      <c r="JZQ33" s="239"/>
      <c r="JZR33" s="239"/>
      <c r="JZS33" s="239"/>
      <c r="JZT33" s="239"/>
      <c r="JZU33" s="239"/>
      <c r="JZV33" s="239"/>
      <c r="JZW33" s="239"/>
      <c r="JZX33" s="239"/>
      <c r="JZY33" s="239"/>
      <c r="JZZ33" s="239"/>
      <c r="KAA33" s="239"/>
      <c r="KAB33" s="239"/>
      <c r="KAC33" s="239"/>
      <c r="KAD33" s="239"/>
      <c r="KAE33" s="239"/>
      <c r="KAF33" s="239"/>
      <c r="KAG33" s="239"/>
      <c r="KAH33" s="239"/>
      <c r="KAI33" s="239"/>
      <c r="KAJ33" s="239"/>
      <c r="KAK33" s="239"/>
      <c r="KAL33" s="239"/>
      <c r="KAM33" s="239"/>
      <c r="KAN33" s="239"/>
      <c r="KAO33" s="239"/>
      <c r="KAP33" s="239"/>
      <c r="KAQ33" s="239"/>
      <c r="KAR33" s="239"/>
      <c r="KAS33" s="239"/>
      <c r="KAT33" s="239"/>
      <c r="KAU33" s="239"/>
      <c r="KAV33" s="239"/>
      <c r="KAW33" s="239"/>
      <c r="KAX33" s="239"/>
      <c r="KAY33" s="239"/>
      <c r="KAZ33" s="239"/>
      <c r="KBA33" s="239"/>
      <c r="KBB33" s="239"/>
      <c r="KBC33" s="239"/>
      <c r="KBD33" s="239"/>
      <c r="KBE33" s="239"/>
      <c r="KBF33" s="239"/>
      <c r="KBG33" s="239"/>
      <c r="KBH33" s="239"/>
      <c r="KBI33" s="239"/>
      <c r="KBJ33" s="239"/>
      <c r="KBK33" s="239"/>
      <c r="KBL33" s="239"/>
      <c r="KBM33" s="239"/>
      <c r="KBN33" s="239"/>
      <c r="KBO33" s="239"/>
      <c r="KBP33" s="239"/>
      <c r="KBQ33" s="239"/>
      <c r="KBR33" s="239"/>
      <c r="KBS33" s="239"/>
      <c r="KBT33" s="239"/>
      <c r="KBU33" s="239"/>
      <c r="KBV33" s="239"/>
      <c r="KBW33" s="239"/>
      <c r="KBX33" s="239"/>
      <c r="KBY33" s="239"/>
      <c r="KBZ33" s="239"/>
      <c r="KCA33" s="239"/>
      <c r="KCB33" s="239"/>
      <c r="KCC33" s="239"/>
      <c r="KCD33" s="239"/>
      <c r="KCE33" s="239"/>
      <c r="KCF33" s="239"/>
      <c r="KCG33" s="239"/>
      <c r="KCH33" s="239"/>
      <c r="KCI33" s="239"/>
      <c r="KCJ33" s="239"/>
      <c r="KCK33" s="239"/>
      <c r="KCL33" s="239"/>
      <c r="KCM33" s="239"/>
      <c r="KCN33" s="239"/>
      <c r="KCO33" s="239"/>
      <c r="KCP33" s="239"/>
      <c r="KCQ33" s="239"/>
      <c r="KCR33" s="239"/>
      <c r="KCS33" s="239"/>
      <c r="KCT33" s="239"/>
      <c r="KCU33" s="239"/>
      <c r="KCV33" s="239"/>
      <c r="KCW33" s="239"/>
      <c r="KCX33" s="239"/>
      <c r="KCY33" s="239"/>
      <c r="KCZ33" s="239"/>
      <c r="KDA33" s="239"/>
      <c r="KDB33" s="239"/>
      <c r="KDC33" s="239"/>
      <c r="KDD33" s="239"/>
      <c r="KDE33" s="239"/>
      <c r="KDF33" s="239"/>
      <c r="KDG33" s="239"/>
      <c r="KDH33" s="239"/>
      <c r="KDI33" s="239"/>
      <c r="KDJ33" s="239"/>
      <c r="KDK33" s="239"/>
      <c r="KDL33" s="239"/>
      <c r="KDM33" s="239"/>
      <c r="KDN33" s="239"/>
      <c r="KDO33" s="239"/>
      <c r="KDP33" s="239"/>
      <c r="KDQ33" s="239"/>
      <c r="KDR33" s="239"/>
      <c r="KDS33" s="239"/>
      <c r="KDT33" s="239"/>
      <c r="KDU33" s="239"/>
      <c r="KDV33" s="239"/>
      <c r="KDW33" s="239"/>
      <c r="KDX33" s="239"/>
      <c r="KDY33" s="239"/>
      <c r="KDZ33" s="239"/>
      <c r="KEA33" s="239"/>
      <c r="KEB33" s="239"/>
      <c r="KEC33" s="239"/>
      <c r="KED33" s="239"/>
      <c r="KEE33" s="239"/>
      <c r="KEF33" s="239"/>
      <c r="KEG33" s="239"/>
      <c r="KEH33" s="239"/>
      <c r="KEI33" s="239"/>
      <c r="KEJ33" s="239"/>
      <c r="KEK33" s="239"/>
      <c r="KEL33" s="239"/>
      <c r="KEM33" s="239"/>
      <c r="KEN33" s="239"/>
      <c r="KEO33" s="239"/>
      <c r="KEP33" s="239"/>
      <c r="KEQ33" s="239"/>
      <c r="KER33" s="239"/>
      <c r="KES33" s="239"/>
      <c r="KET33" s="239"/>
      <c r="KEU33" s="239"/>
      <c r="KEV33" s="239"/>
      <c r="KEW33" s="239"/>
      <c r="KEX33" s="239"/>
      <c r="KEY33" s="239"/>
      <c r="KEZ33" s="239"/>
      <c r="KFA33" s="239"/>
      <c r="KFB33" s="239"/>
      <c r="KFC33" s="239"/>
      <c r="KFD33" s="239"/>
      <c r="KFE33" s="239"/>
      <c r="KFF33" s="239"/>
      <c r="KFG33" s="239"/>
      <c r="KFH33" s="239"/>
      <c r="KFI33" s="239"/>
      <c r="KFJ33" s="239"/>
      <c r="KFK33" s="239"/>
      <c r="KFL33" s="239"/>
      <c r="KFM33" s="239"/>
      <c r="KFN33" s="239"/>
      <c r="KFO33" s="239"/>
      <c r="KFP33" s="239"/>
      <c r="KFQ33" s="239"/>
      <c r="KFR33" s="239"/>
      <c r="KFS33" s="239"/>
      <c r="KFT33" s="239"/>
      <c r="KFU33" s="239"/>
      <c r="KFV33" s="239"/>
      <c r="KFW33" s="239"/>
      <c r="KFX33" s="239"/>
      <c r="KFY33" s="239"/>
      <c r="KFZ33" s="239"/>
      <c r="KGA33" s="239"/>
      <c r="KGB33" s="239"/>
      <c r="KGC33" s="239"/>
      <c r="KGD33" s="239"/>
      <c r="KGE33" s="239"/>
      <c r="KGF33" s="239"/>
      <c r="KGG33" s="239"/>
      <c r="KGH33" s="239"/>
      <c r="KGI33" s="239"/>
      <c r="KGJ33" s="239"/>
      <c r="KGK33" s="239"/>
      <c r="KGL33" s="239"/>
      <c r="KGM33" s="239"/>
      <c r="KGN33" s="239"/>
      <c r="KGO33" s="239"/>
      <c r="KGP33" s="239"/>
      <c r="KGQ33" s="239"/>
      <c r="KGR33" s="239"/>
      <c r="KGS33" s="239"/>
      <c r="KGT33" s="239"/>
      <c r="KGU33" s="239"/>
      <c r="KGV33" s="239"/>
      <c r="KGW33" s="239"/>
      <c r="KGX33" s="239"/>
      <c r="KGY33" s="239"/>
      <c r="KGZ33" s="239"/>
      <c r="KHA33" s="239"/>
      <c r="KHB33" s="239"/>
      <c r="KHC33" s="239"/>
      <c r="KHD33" s="239"/>
      <c r="KHE33" s="239"/>
      <c r="KHF33" s="239"/>
      <c r="KHG33" s="239"/>
      <c r="KHH33" s="239"/>
      <c r="KHI33" s="239"/>
      <c r="KHJ33" s="239"/>
      <c r="KHK33" s="239"/>
      <c r="KHL33" s="239"/>
      <c r="KHM33" s="239"/>
      <c r="KHN33" s="239"/>
      <c r="KHO33" s="239"/>
      <c r="KHP33" s="239"/>
      <c r="KHQ33" s="239"/>
      <c r="KHR33" s="239"/>
      <c r="KHS33" s="239"/>
      <c r="KHT33" s="239"/>
      <c r="KHU33" s="239"/>
      <c r="KHV33" s="239"/>
      <c r="KHW33" s="239"/>
      <c r="KHX33" s="239"/>
      <c r="KHY33" s="239"/>
      <c r="KHZ33" s="239"/>
      <c r="KIA33" s="239"/>
      <c r="KIB33" s="239"/>
      <c r="KIC33" s="239"/>
      <c r="KID33" s="239"/>
      <c r="KIE33" s="239"/>
      <c r="KIF33" s="239"/>
      <c r="KIG33" s="239"/>
      <c r="KIH33" s="239"/>
      <c r="KII33" s="239"/>
      <c r="KIJ33" s="239"/>
      <c r="KIK33" s="239"/>
      <c r="KIL33" s="239"/>
      <c r="KIM33" s="239"/>
      <c r="KIN33" s="239"/>
      <c r="KIO33" s="239"/>
      <c r="KIP33" s="239"/>
      <c r="KIQ33" s="239"/>
      <c r="KIR33" s="239"/>
      <c r="KIS33" s="239"/>
      <c r="KIT33" s="239"/>
      <c r="KIU33" s="239"/>
      <c r="KIV33" s="239"/>
      <c r="KIW33" s="239"/>
      <c r="KIX33" s="239"/>
      <c r="KIY33" s="239"/>
      <c r="KIZ33" s="239"/>
      <c r="KJA33" s="239"/>
      <c r="KJB33" s="239"/>
      <c r="KJC33" s="239"/>
      <c r="KJD33" s="239"/>
      <c r="KJE33" s="239"/>
      <c r="KJF33" s="239"/>
      <c r="KJG33" s="239"/>
      <c r="KJH33" s="239"/>
      <c r="KJI33" s="239"/>
      <c r="KJJ33" s="239"/>
      <c r="KJK33" s="239"/>
      <c r="KJL33" s="239"/>
      <c r="KJM33" s="239"/>
      <c r="KJN33" s="239"/>
      <c r="KJO33" s="239"/>
      <c r="KJP33" s="239"/>
      <c r="KJQ33" s="239"/>
      <c r="KJR33" s="239"/>
      <c r="KJS33" s="239"/>
      <c r="KJT33" s="239"/>
      <c r="KJU33" s="239"/>
      <c r="KJV33" s="239"/>
      <c r="KJW33" s="239"/>
      <c r="KJX33" s="239"/>
      <c r="KJY33" s="239"/>
      <c r="KJZ33" s="239"/>
      <c r="KKA33" s="239"/>
      <c r="KKB33" s="239"/>
      <c r="KKC33" s="239"/>
      <c r="KKD33" s="239"/>
      <c r="KKE33" s="239"/>
      <c r="KKF33" s="239"/>
      <c r="KKG33" s="239"/>
      <c r="KKH33" s="239"/>
      <c r="KKI33" s="239"/>
      <c r="KKJ33" s="239"/>
      <c r="KKK33" s="239"/>
      <c r="KKL33" s="239"/>
      <c r="KKM33" s="239"/>
      <c r="KKN33" s="239"/>
      <c r="KKO33" s="239"/>
      <c r="KKP33" s="239"/>
      <c r="KKQ33" s="239"/>
      <c r="KKR33" s="239"/>
      <c r="KKS33" s="239"/>
      <c r="KKT33" s="239"/>
      <c r="KKU33" s="239"/>
      <c r="KKV33" s="239"/>
      <c r="KKW33" s="239"/>
      <c r="KKX33" s="239"/>
      <c r="KKY33" s="239"/>
      <c r="KKZ33" s="239"/>
      <c r="KLA33" s="239"/>
      <c r="KLB33" s="239"/>
      <c r="KLC33" s="239"/>
      <c r="KLD33" s="239"/>
      <c r="KLE33" s="239"/>
      <c r="KLF33" s="239"/>
      <c r="KLG33" s="239"/>
      <c r="KLH33" s="239"/>
      <c r="KLI33" s="239"/>
      <c r="KLJ33" s="239"/>
      <c r="KLK33" s="239"/>
      <c r="KLL33" s="239"/>
      <c r="KLM33" s="239"/>
      <c r="KLN33" s="239"/>
      <c r="KLO33" s="239"/>
      <c r="KLP33" s="239"/>
      <c r="KLQ33" s="239"/>
      <c r="KLR33" s="239"/>
      <c r="KLS33" s="239"/>
      <c r="KLT33" s="239"/>
      <c r="KLU33" s="239"/>
      <c r="KLV33" s="239"/>
      <c r="KLW33" s="239"/>
      <c r="KLX33" s="239"/>
      <c r="KLY33" s="239"/>
      <c r="KLZ33" s="239"/>
      <c r="KMA33" s="239"/>
      <c r="KMB33" s="239"/>
      <c r="KMC33" s="239"/>
      <c r="KMD33" s="239"/>
      <c r="KME33" s="239"/>
      <c r="KMF33" s="239"/>
      <c r="KMG33" s="239"/>
      <c r="KMH33" s="239"/>
      <c r="KMI33" s="239"/>
      <c r="KMJ33" s="239"/>
      <c r="KMK33" s="239"/>
      <c r="KML33" s="239"/>
      <c r="KMM33" s="239"/>
      <c r="KMN33" s="239"/>
      <c r="KMO33" s="239"/>
      <c r="KMP33" s="239"/>
      <c r="KMQ33" s="239"/>
      <c r="KMR33" s="239"/>
      <c r="KMS33" s="239"/>
      <c r="KMT33" s="239"/>
      <c r="KMU33" s="239"/>
      <c r="KMV33" s="239"/>
      <c r="KMW33" s="239"/>
      <c r="KMX33" s="239"/>
      <c r="KMY33" s="239"/>
      <c r="KMZ33" s="239"/>
      <c r="KNA33" s="239"/>
      <c r="KNB33" s="239"/>
      <c r="KNC33" s="239"/>
      <c r="KND33" s="239"/>
      <c r="KNE33" s="239"/>
      <c r="KNF33" s="239"/>
      <c r="KNG33" s="239"/>
      <c r="KNH33" s="239"/>
      <c r="KNI33" s="239"/>
      <c r="KNJ33" s="239"/>
      <c r="KNK33" s="239"/>
      <c r="KNL33" s="239"/>
      <c r="KNM33" s="239"/>
      <c r="KNN33" s="239"/>
      <c r="KNO33" s="239"/>
      <c r="KNP33" s="239"/>
      <c r="KNQ33" s="239"/>
      <c r="KNR33" s="239"/>
      <c r="KNS33" s="239"/>
      <c r="KNT33" s="239"/>
      <c r="KNU33" s="239"/>
      <c r="KNV33" s="239"/>
      <c r="KNW33" s="239"/>
      <c r="KNX33" s="239"/>
      <c r="KNY33" s="239"/>
      <c r="KNZ33" s="239"/>
      <c r="KOA33" s="239"/>
      <c r="KOB33" s="239"/>
      <c r="KOC33" s="239"/>
      <c r="KOD33" s="239"/>
      <c r="KOE33" s="239"/>
      <c r="KOF33" s="239"/>
      <c r="KOG33" s="239"/>
      <c r="KOH33" s="239"/>
      <c r="KOI33" s="239"/>
      <c r="KOJ33" s="239"/>
      <c r="KOK33" s="239"/>
      <c r="KOL33" s="239"/>
      <c r="KOM33" s="239"/>
      <c r="KON33" s="239"/>
      <c r="KOO33" s="239"/>
      <c r="KOP33" s="239"/>
      <c r="KOQ33" s="239"/>
      <c r="KOR33" s="239"/>
      <c r="KOS33" s="239"/>
      <c r="KOT33" s="239"/>
      <c r="KOU33" s="239"/>
      <c r="KOV33" s="239"/>
      <c r="KOW33" s="239"/>
      <c r="KOX33" s="239"/>
      <c r="KOY33" s="239"/>
      <c r="KOZ33" s="239"/>
      <c r="KPA33" s="239"/>
      <c r="KPB33" s="239"/>
      <c r="KPC33" s="239"/>
      <c r="KPD33" s="239"/>
      <c r="KPE33" s="239"/>
      <c r="KPF33" s="239"/>
      <c r="KPG33" s="239"/>
      <c r="KPH33" s="239"/>
      <c r="KPI33" s="239"/>
      <c r="KPJ33" s="239"/>
      <c r="KPK33" s="239"/>
      <c r="KPL33" s="239"/>
      <c r="KPM33" s="239"/>
      <c r="KPN33" s="239"/>
      <c r="KPO33" s="239"/>
      <c r="KPP33" s="239"/>
      <c r="KPQ33" s="239"/>
      <c r="KPR33" s="239"/>
      <c r="KPS33" s="239"/>
      <c r="KPT33" s="239"/>
      <c r="KPU33" s="239"/>
      <c r="KPV33" s="239"/>
      <c r="KPW33" s="239"/>
      <c r="KPX33" s="239"/>
      <c r="KPY33" s="239"/>
      <c r="KPZ33" s="239"/>
      <c r="KQA33" s="239"/>
      <c r="KQB33" s="239"/>
      <c r="KQC33" s="239"/>
      <c r="KQD33" s="239"/>
      <c r="KQE33" s="239"/>
      <c r="KQF33" s="239"/>
      <c r="KQG33" s="239"/>
      <c r="KQH33" s="239"/>
      <c r="KQI33" s="239"/>
      <c r="KQJ33" s="239"/>
      <c r="KQK33" s="239"/>
      <c r="KQL33" s="239"/>
      <c r="KQM33" s="239"/>
      <c r="KQN33" s="239"/>
      <c r="KQO33" s="239"/>
      <c r="KQP33" s="239"/>
      <c r="KQQ33" s="239"/>
      <c r="KQR33" s="239"/>
      <c r="KQS33" s="239"/>
      <c r="KQT33" s="239"/>
      <c r="KQU33" s="239"/>
      <c r="KQV33" s="239"/>
      <c r="KQW33" s="239"/>
      <c r="KQX33" s="239"/>
      <c r="KQY33" s="239"/>
      <c r="KQZ33" s="239"/>
      <c r="KRA33" s="239"/>
      <c r="KRB33" s="239"/>
      <c r="KRC33" s="239"/>
      <c r="KRD33" s="239"/>
      <c r="KRE33" s="239"/>
      <c r="KRF33" s="239"/>
      <c r="KRG33" s="239"/>
      <c r="KRH33" s="239"/>
      <c r="KRI33" s="239"/>
      <c r="KRJ33" s="239"/>
      <c r="KRK33" s="239"/>
      <c r="KRL33" s="239"/>
      <c r="KRM33" s="239"/>
      <c r="KRN33" s="239"/>
      <c r="KRO33" s="239"/>
      <c r="KRP33" s="239"/>
      <c r="KRQ33" s="239"/>
      <c r="KRR33" s="239"/>
      <c r="KRS33" s="239"/>
      <c r="KRT33" s="239"/>
      <c r="KRU33" s="239"/>
      <c r="KRV33" s="239"/>
      <c r="KRW33" s="239"/>
      <c r="KRX33" s="239"/>
      <c r="KRY33" s="239"/>
      <c r="KRZ33" s="239"/>
      <c r="KSA33" s="239"/>
      <c r="KSB33" s="239"/>
      <c r="KSC33" s="239"/>
      <c r="KSD33" s="239"/>
      <c r="KSE33" s="239"/>
      <c r="KSF33" s="239"/>
      <c r="KSG33" s="239"/>
      <c r="KSH33" s="239"/>
      <c r="KSI33" s="239"/>
      <c r="KSJ33" s="239"/>
      <c r="KSK33" s="239"/>
      <c r="KSL33" s="239"/>
      <c r="KSM33" s="239"/>
      <c r="KSN33" s="239"/>
      <c r="KSO33" s="239"/>
      <c r="KSP33" s="239"/>
      <c r="KSQ33" s="239"/>
      <c r="KSR33" s="239"/>
      <c r="KSS33" s="239"/>
      <c r="KST33" s="239"/>
      <c r="KSU33" s="239"/>
      <c r="KSV33" s="239"/>
      <c r="KSW33" s="239"/>
      <c r="KSX33" s="239"/>
      <c r="KSY33" s="239"/>
      <c r="KSZ33" s="239"/>
      <c r="KTA33" s="239"/>
      <c r="KTB33" s="239"/>
      <c r="KTC33" s="239"/>
      <c r="KTD33" s="239"/>
      <c r="KTE33" s="239"/>
      <c r="KTF33" s="239"/>
      <c r="KTG33" s="239"/>
      <c r="KTH33" s="239"/>
      <c r="KTI33" s="239"/>
      <c r="KTJ33" s="239"/>
      <c r="KTK33" s="239"/>
      <c r="KTL33" s="239"/>
      <c r="KTM33" s="239"/>
      <c r="KTN33" s="239"/>
      <c r="KTO33" s="239"/>
      <c r="KTP33" s="239"/>
      <c r="KTQ33" s="239"/>
      <c r="KTR33" s="239"/>
      <c r="KTS33" s="239"/>
      <c r="KTT33" s="239"/>
      <c r="KTU33" s="239"/>
      <c r="KTV33" s="239"/>
      <c r="KTW33" s="239"/>
      <c r="KTX33" s="239"/>
      <c r="KTY33" s="239"/>
      <c r="KTZ33" s="239"/>
      <c r="KUA33" s="239"/>
      <c r="KUB33" s="239"/>
      <c r="KUC33" s="239"/>
      <c r="KUD33" s="239"/>
      <c r="KUE33" s="239"/>
      <c r="KUF33" s="239"/>
      <c r="KUG33" s="239"/>
      <c r="KUH33" s="239"/>
      <c r="KUI33" s="239"/>
      <c r="KUJ33" s="239"/>
      <c r="KUK33" s="239"/>
      <c r="KUL33" s="239"/>
      <c r="KUM33" s="239"/>
      <c r="KUN33" s="239"/>
      <c r="KUO33" s="239"/>
      <c r="KUP33" s="239"/>
      <c r="KUQ33" s="239"/>
      <c r="KUR33" s="239"/>
      <c r="KUS33" s="239"/>
      <c r="KUT33" s="239"/>
      <c r="KUU33" s="239"/>
      <c r="KUV33" s="239"/>
      <c r="KUW33" s="239"/>
      <c r="KUX33" s="239"/>
      <c r="KUY33" s="239"/>
      <c r="KUZ33" s="239"/>
      <c r="KVA33" s="239"/>
      <c r="KVB33" s="239"/>
      <c r="KVC33" s="239"/>
      <c r="KVD33" s="239"/>
      <c r="KVE33" s="239"/>
      <c r="KVF33" s="239"/>
      <c r="KVG33" s="239"/>
      <c r="KVH33" s="239"/>
      <c r="KVI33" s="239"/>
      <c r="KVJ33" s="239"/>
      <c r="KVK33" s="239"/>
      <c r="KVL33" s="239"/>
      <c r="KVM33" s="239"/>
      <c r="KVN33" s="239"/>
      <c r="KVO33" s="239"/>
      <c r="KVP33" s="239"/>
      <c r="KVQ33" s="239"/>
      <c r="KVR33" s="239"/>
      <c r="KVS33" s="239"/>
      <c r="KVT33" s="239"/>
      <c r="KVU33" s="239"/>
      <c r="KVV33" s="239"/>
      <c r="KVW33" s="239"/>
      <c r="KVX33" s="239"/>
      <c r="KVY33" s="239"/>
      <c r="KVZ33" s="239"/>
      <c r="KWA33" s="239"/>
      <c r="KWB33" s="239"/>
      <c r="KWC33" s="239"/>
      <c r="KWD33" s="239"/>
      <c r="KWE33" s="239"/>
      <c r="KWF33" s="239"/>
      <c r="KWG33" s="239"/>
      <c r="KWH33" s="239"/>
      <c r="KWI33" s="239"/>
      <c r="KWJ33" s="239"/>
      <c r="KWK33" s="239"/>
      <c r="KWL33" s="239"/>
      <c r="KWM33" s="239"/>
      <c r="KWN33" s="239"/>
      <c r="KWO33" s="239"/>
      <c r="KWP33" s="239"/>
      <c r="KWQ33" s="239"/>
      <c r="KWR33" s="239"/>
      <c r="KWS33" s="239"/>
      <c r="KWT33" s="239"/>
      <c r="KWU33" s="239"/>
      <c r="KWV33" s="239"/>
      <c r="KWW33" s="239"/>
      <c r="KWX33" s="239"/>
      <c r="KWY33" s="239"/>
      <c r="KWZ33" s="239"/>
      <c r="KXA33" s="239"/>
      <c r="KXB33" s="239"/>
      <c r="KXC33" s="239"/>
      <c r="KXD33" s="239"/>
      <c r="KXE33" s="239"/>
      <c r="KXF33" s="239"/>
      <c r="KXG33" s="239"/>
      <c r="KXH33" s="239"/>
      <c r="KXI33" s="239"/>
      <c r="KXJ33" s="239"/>
      <c r="KXK33" s="239"/>
      <c r="KXL33" s="239"/>
      <c r="KXM33" s="239"/>
      <c r="KXN33" s="239"/>
      <c r="KXO33" s="239"/>
      <c r="KXP33" s="239"/>
      <c r="KXQ33" s="239"/>
      <c r="KXR33" s="239"/>
      <c r="KXS33" s="239"/>
      <c r="KXT33" s="239"/>
      <c r="KXU33" s="239"/>
      <c r="KXV33" s="239"/>
      <c r="KXW33" s="239"/>
      <c r="KXX33" s="239"/>
      <c r="KXY33" s="239"/>
      <c r="KXZ33" s="239"/>
      <c r="KYA33" s="239"/>
      <c r="KYB33" s="239"/>
      <c r="KYC33" s="239"/>
      <c r="KYD33" s="239"/>
      <c r="KYE33" s="239"/>
      <c r="KYF33" s="239"/>
      <c r="KYG33" s="239"/>
      <c r="KYH33" s="239"/>
      <c r="KYI33" s="239"/>
      <c r="KYJ33" s="239"/>
      <c r="KYK33" s="239"/>
      <c r="KYL33" s="239"/>
      <c r="KYM33" s="239"/>
      <c r="KYN33" s="239"/>
      <c r="KYO33" s="239"/>
      <c r="KYP33" s="239"/>
      <c r="KYQ33" s="239"/>
      <c r="KYR33" s="239"/>
      <c r="KYS33" s="239"/>
      <c r="KYT33" s="239"/>
      <c r="KYU33" s="239"/>
      <c r="KYV33" s="239"/>
      <c r="KYW33" s="239"/>
      <c r="KYX33" s="239"/>
      <c r="KYY33" s="239"/>
      <c r="KYZ33" s="239"/>
      <c r="KZA33" s="239"/>
      <c r="KZB33" s="239"/>
      <c r="KZC33" s="239"/>
      <c r="KZD33" s="239"/>
      <c r="KZE33" s="239"/>
      <c r="KZF33" s="239"/>
      <c r="KZG33" s="239"/>
      <c r="KZH33" s="239"/>
      <c r="KZI33" s="239"/>
      <c r="KZJ33" s="239"/>
      <c r="KZK33" s="239"/>
      <c r="KZL33" s="239"/>
      <c r="KZM33" s="239"/>
      <c r="KZN33" s="239"/>
      <c r="KZO33" s="239"/>
      <c r="KZP33" s="239"/>
      <c r="KZQ33" s="239"/>
      <c r="KZR33" s="239"/>
      <c r="KZS33" s="239"/>
      <c r="KZT33" s="239"/>
      <c r="KZU33" s="239"/>
      <c r="KZV33" s="239"/>
      <c r="KZW33" s="239"/>
      <c r="KZX33" s="239"/>
      <c r="KZY33" s="239"/>
      <c r="KZZ33" s="239"/>
      <c r="LAA33" s="239"/>
      <c r="LAB33" s="239"/>
      <c r="LAC33" s="239"/>
      <c r="LAD33" s="239"/>
      <c r="LAE33" s="239"/>
      <c r="LAF33" s="239"/>
      <c r="LAG33" s="239"/>
      <c r="LAH33" s="239"/>
      <c r="LAI33" s="239"/>
      <c r="LAJ33" s="239"/>
      <c r="LAK33" s="239"/>
      <c r="LAL33" s="239"/>
      <c r="LAM33" s="239"/>
      <c r="LAN33" s="239"/>
      <c r="LAO33" s="239"/>
      <c r="LAP33" s="239"/>
      <c r="LAQ33" s="239"/>
      <c r="LAR33" s="239"/>
      <c r="LAS33" s="239"/>
      <c r="LAT33" s="239"/>
      <c r="LAU33" s="239"/>
      <c r="LAV33" s="239"/>
      <c r="LAW33" s="239"/>
      <c r="LAX33" s="239"/>
      <c r="LAY33" s="239"/>
      <c r="LAZ33" s="239"/>
      <c r="LBA33" s="239"/>
      <c r="LBB33" s="239"/>
      <c r="LBC33" s="239"/>
      <c r="LBD33" s="239"/>
      <c r="LBE33" s="239"/>
      <c r="LBF33" s="239"/>
      <c r="LBG33" s="239"/>
      <c r="LBH33" s="239"/>
      <c r="LBI33" s="239"/>
      <c r="LBJ33" s="239"/>
      <c r="LBK33" s="239"/>
      <c r="LBL33" s="239"/>
      <c r="LBM33" s="239"/>
      <c r="LBN33" s="239"/>
      <c r="LBO33" s="239"/>
      <c r="LBP33" s="239"/>
      <c r="LBQ33" s="239"/>
      <c r="LBR33" s="239"/>
      <c r="LBS33" s="239"/>
      <c r="LBT33" s="239"/>
      <c r="LBU33" s="239"/>
      <c r="LBV33" s="239"/>
      <c r="LBW33" s="239"/>
      <c r="LBX33" s="239"/>
      <c r="LBY33" s="239"/>
      <c r="LBZ33" s="239"/>
      <c r="LCA33" s="239"/>
      <c r="LCB33" s="239"/>
      <c r="LCC33" s="239"/>
      <c r="LCD33" s="239"/>
      <c r="LCE33" s="239"/>
      <c r="LCF33" s="239"/>
      <c r="LCG33" s="239"/>
      <c r="LCH33" s="239"/>
      <c r="LCI33" s="239"/>
      <c r="LCJ33" s="239"/>
      <c r="LCK33" s="239"/>
      <c r="LCL33" s="239"/>
      <c r="LCM33" s="239"/>
      <c r="LCN33" s="239"/>
      <c r="LCO33" s="239"/>
      <c r="LCP33" s="239"/>
      <c r="LCQ33" s="239"/>
      <c r="LCR33" s="239"/>
      <c r="LCS33" s="239"/>
      <c r="LCT33" s="239"/>
      <c r="LCU33" s="239"/>
      <c r="LCV33" s="239"/>
      <c r="LCW33" s="239"/>
      <c r="LCX33" s="239"/>
      <c r="LCY33" s="239"/>
      <c r="LCZ33" s="239"/>
      <c r="LDA33" s="239"/>
      <c r="LDB33" s="239"/>
      <c r="LDC33" s="239"/>
      <c r="LDD33" s="239"/>
      <c r="LDE33" s="239"/>
      <c r="LDF33" s="239"/>
      <c r="LDG33" s="239"/>
      <c r="LDH33" s="239"/>
      <c r="LDI33" s="239"/>
      <c r="LDJ33" s="239"/>
      <c r="LDK33" s="239"/>
      <c r="LDL33" s="239"/>
      <c r="LDM33" s="239"/>
      <c r="LDN33" s="239"/>
      <c r="LDO33" s="239"/>
      <c r="LDP33" s="239"/>
      <c r="LDQ33" s="239"/>
      <c r="LDR33" s="239"/>
      <c r="LDS33" s="239"/>
      <c r="LDT33" s="239"/>
      <c r="LDU33" s="239"/>
      <c r="LDV33" s="239"/>
      <c r="LDW33" s="239"/>
      <c r="LDX33" s="239"/>
      <c r="LDY33" s="239"/>
      <c r="LDZ33" s="239"/>
      <c r="LEA33" s="239"/>
      <c r="LEB33" s="239"/>
      <c r="LEC33" s="239"/>
      <c r="LED33" s="239"/>
      <c r="LEE33" s="239"/>
      <c r="LEF33" s="239"/>
      <c r="LEG33" s="239"/>
      <c r="LEH33" s="239"/>
      <c r="LEI33" s="239"/>
      <c r="LEJ33" s="239"/>
      <c r="LEK33" s="239"/>
      <c r="LEL33" s="239"/>
      <c r="LEM33" s="239"/>
      <c r="LEN33" s="239"/>
      <c r="LEO33" s="239"/>
      <c r="LEP33" s="239"/>
      <c r="LEQ33" s="239"/>
      <c r="LER33" s="239"/>
      <c r="LES33" s="239"/>
      <c r="LET33" s="239"/>
      <c r="LEU33" s="239"/>
      <c r="LEV33" s="239"/>
      <c r="LEW33" s="239"/>
      <c r="LEX33" s="239"/>
      <c r="LEY33" s="239"/>
      <c r="LEZ33" s="239"/>
      <c r="LFA33" s="239"/>
      <c r="LFB33" s="239"/>
      <c r="LFC33" s="239"/>
      <c r="LFD33" s="239"/>
      <c r="LFE33" s="239"/>
      <c r="LFF33" s="239"/>
      <c r="LFG33" s="239"/>
      <c r="LFH33" s="239"/>
      <c r="LFI33" s="239"/>
      <c r="LFJ33" s="239"/>
      <c r="LFK33" s="239"/>
      <c r="LFL33" s="239"/>
      <c r="LFM33" s="239"/>
      <c r="LFN33" s="239"/>
      <c r="LFO33" s="239"/>
      <c r="LFP33" s="239"/>
      <c r="LFQ33" s="239"/>
      <c r="LFR33" s="239"/>
      <c r="LFS33" s="239"/>
      <c r="LFT33" s="239"/>
      <c r="LFU33" s="239"/>
      <c r="LFV33" s="239"/>
      <c r="LFW33" s="239"/>
      <c r="LFX33" s="239"/>
      <c r="LFY33" s="239"/>
      <c r="LFZ33" s="239"/>
      <c r="LGA33" s="239"/>
      <c r="LGB33" s="239"/>
      <c r="LGC33" s="239"/>
      <c r="LGD33" s="239"/>
      <c r="LGE33" s="239"/>
      <c r="LGF33" s="239"/>
      <c r="LGG33" s="239"/>
      <c r="LGH33" s="239"/>
      <c r="LGI33" s="239"/>
      <c r="LGJ33" s="239"/>
      <c r="LGK33" s="239"/>
      <c r="LGL33" s="239"/>
      <c r="LGM33" s="239"/>
      <c r="LGN33" s="239"/>
      <c r="LGO33" s="239"/>
      <c r="LGP33" s="239"/>
      <c r="LGQ33" s="239"/>
      <c r="LGR33" s="239"/>
      <c r="LGS33" s="239"/>
      <c r="LGT33" s="239"/>
      <c r="LGU33" s="239"/>
      <c r="LGV33" s="239"/>
      <c r="LGW33" s="239"/>
      <c r="LGX33" s="239"/>
      <c r="LGY33" s="239"/>
      <c r="LGZ33" s="239"/>
      <c r="LHA33" s="239"/>
      <c r="LHB33" s="239"/>
      <c r="LHC33" s="239"/>
      <c r="LHD33" s="239"/>
      <c r="LHE33" s="239"/>
      <c r="LHF33" s="239"/>
      <c r="LHG33" s="239"/>
      <c r="LHH33" s="239"/>
      <c r="LHI33" s="239"/>
      <c r="LHJ33" s="239"/>
      <c r="LHK33" s="239"/>
      <c r="LHL33" s="239"/>
      <c r="LHM33" s="239"/>
      <c r="LHN33" s="239"/>
      <c r="LHO33" s="239"/>
      <c r="LHP33" s="239"/>
      <c r="LHQ33" s="239"/>
      <c r="LHR33" s="239"/>
      <c r="LHS33" s="239"/>
      <c r="LHT33" s="239"/>
      <c r="LHU33" s="239"/>
      <c r="LHV33" s="239"/>
      <c r="LHW33" s="239"/>
      <c r="LHX33" s="239"/>
      <c r="LHY33" s="239"/>
      <c r="LHZ33" s="239"/>
      <c r="LIA33" s="239"/>
      <c r="LIB33" s="239"/>
      <c r="LIC33" s="239"/>
      <c r="LID33" s="239"/>
      <c r="LIE33" s="239"/>
      <c r="LIF33" s="239"/>
      <c r="LIG33" s="239"/>
      <c r="LIH33" s="239"/>
      <c r="LII33" s="239"/>
      <c r="LIJ33" s="239"/>
      <c r="LIK33" s="239"/>
      <c r="LIL33" s="239"/>
      <c r="LIM33" s="239"/>
      <c r="LIN33" s="239"/>
      <c r="LIO33" s="239"/>
      <c r="LIP33" s="239"/>
      <c r="LIQ33" s="239"/>
      <c r="LIR33" s="239"/>
      <c r="LIS33" s="239"/>
      <c r="LIT33" s="239"/>
      <c r="LIU33" s="239"/>
      <c r="LIV33" s="239"/>
      <c r="LIW33" s="239"/>
      <c r="LIX33" s="239"/>
      <c r="LIY33" s="239"/>
      <c r="LIZ33" s="239"/>
      <c r="LJA33" s="239"/>
      <c r="LJB33" s="239"/>
      <c r="LJC33" s="239"/>
      <c r="LJD33" s="239"/>
      <c r="LJE33" s="239"/>
      <c r="LJF33" s="239"/>
      <c r="LJG33" s="239"/>
      <c r="LJH33" s="239"/>
      <c r="LJI33" s="239"/>
      <c r="LJJ33" s="239"/>
      <c r="LJK33" s="239"/>
      <c r="LJL33" s="239"/>
      <c r="LJM33" s="239"/>
      <c r="LJN33" s="239"/>
      <c r="LJO33" s="239"/>
      <c r="LJP33" s="239"/>
      <c r="LJQ33" s="239"/>
      <c r="LJR33" s="239"/>
      <c r="LJS33" s="239"/>
      <c r="LJT33" s="239"/>
      <c r="LJU33" s="239"/>
      <c r="LJV33" s="239"/>
      <c r="LJW33" s="239"/>
      <c r="LJX33" s="239"/>
      <c r="LJY33" s="239"/>
      <c r="LJZ33" s="239"/>
      <c r="LKA33" s="239"/>
      <c r="LKB33" s="239"/>
      <c r="LKC33" s="239"/>
      <c r="LKD33" s="239"/>
      <c r="LKE33" s="239"/>
      <c r="LKF33" s="239"/>
      <c r="LKG33" s="239"/>
      <c r="LKH33" s="239"/>
      <c r="LKI33" s="239"/>
      <c r="LKJ33" s="239"/>
      <c r="LKK33" s="239"/>
      <c r="LKL33" s="239"/>
      <c r="LKM33" s="239"/>
      <c r="LKN33" s="239"/>
      <c r="LKO33" s="239"/>
      <c r="LKP33" s="239"/>
      <c r="LKQ33" s="239"/>
      <c r="LKR33" s="239"/>
      <c r="LKS33" s="239"/>
      <c r="LKT33" s="239"/>
      <c r="LKU33" s="239"/>
      <c r="LKV33" s="239"/>
      <c r="LKW33" s="239"/>
      <c r="LKX33" s="239"/>
      <c r="LKY33" s="239"/>
      <c r="LKZ33" s="239"/>
      <c r="LLA33" s="239"/>
      <c r="LLB33" s="239"/>
      <c r="LLC33" s="239"/>
      <c r="LLD33" s="239"/>
      <c r="LLE33" s="239"/>
      <c r="LLF33" s="239"/>
      <c r="LLG33" s="239"/>
      <c r="LLH33" s="239"/>
      <c r="LLI33" s="239"/>
      <c r="LLJ33" s="239"/>
      <c r="LLK33" s="239"/>
      <c r="LLL33" s="239"/>
      <c r="LLM33" s="239"/>
      <c r="LLN33" s="239"/>
      <c r="LLO33" s="239"/>
      <c r="LLP33" s="239"/>
      <c r="LLQ33" s="239"/>
      <c r="LLR33" s="239"/>
      <c r="LLS33" s="239"/>
      <c r="LLT33" s="239"/>
      <c r="LLU33" s="239"/>
      <c r="LLV33" s="239"/>
      <c r="LLW33" s="239"/>
      <c r="LLX33" s="239"/>
      <c r="LLY33" s="239"/>
      <c r="LLZ33" s="239"/>
      <c r="LMA33" s="239"/>
      <c r="LMB33" s="239"/>
      <c r="LMC33" s="239"/>
      <c r="LMD33" s="239"/>
      <c r="LME33" s="239"/>
      <c r="LMF33" s="239"/>
      <c r="LMG33" s="239"/>
      <c r="LMH33" s="239"/>
      <c r="LMI33" s="239"/>
      <c r="LMJ33" s="239"/>
      <c r="LMK33" s="239"/>
      <c r="LML33" s="239"/>
      <c r="LMM33" s="239"/>
      <c r="LMN33" s="239"/>
      <c r="LMO33" s="239"/>
      <c r="LMP33" s="239"/>
      <c r="LMQ33" s="239"/>
      <c r="LMR33" s="239"/>
      <c r="LMS33" s="239"/>
      <c r="LMT33" s="239"/>
      <c r="LMU33" s="239"/>
      <c r="LMV33" s="239"/>
      <c r="LMW33" s="239"/>
      <c r="LMX33" s="239"/>
      <c r="LMY33" s="239"/>
      <c r="LMZ33" s="239"/>
      <c r="LNA33" s="239"/>
      <c r="LNB33" s="239"/>
      <c r="LNC33" s="239"/>
      <c r="LND33" s="239"/>
      <c r="LNE33" s="239"/>
      <c r="LNF33" s="239"/>
      <c r="LNG33" s="239"/>
      <c r="LNH33" s="239"/>
      <c r="LNI33" s="239"/>
      <c r="LNJ33" s="239"/>
      <c r="LNK33" s="239"/>
      <c r="LNL33" s="239"/>
      <c r="LNM33" s="239"/>
      <c r="LNN33" s="239"/>
      <c r="LNO33" s="239"/>
      <c r="LNP33" s="239"/>
      <c r="LNQ33" s="239"/>
      <c r="LNR33" s="239"/>
      <c r="LNS33" s="239"/>
      <c r="LNT33" s="239"/>
      <c r="LNU33" s="239"/>
      <c r="LNV33" s="239"/>
      <c r="LNW33" s="239"/>
      <c r="LNX33" s="239"/>
      <c r="LNY33" s="239"/>
      <c r="LNZ33" s="239"/>
      <c r="LOA33" s="239"/>
      <c r="LOB33" s="239"/>
      <c r="LOC33" s="239"/>
      <c r="LOD33" s="239"/>
      <c r="LOE33" s="239"/>
      <c r="LOF33" s="239"/>
      <c r="LOG33" s="239"/>
      <c r="LOH33" s="239"/>
      <c r="LOI33" s="239"/>
      <c r="LOJ33" s="239"/>
      <c r="LOK33" s="239"/>
      <c r="LOL33" s="239"/>
      <c r="LOM33" s="239"/>
      <c r="LON33" s="239"/>
      <c r="LOO33" s="239"/>
      <c r="LOP33" s="239"/>
      <c r="LOQ33" s="239"/>
      <c r="LOR33" s="239"/>
      <c r="LOS33" s="239"/>
      <c r="LOT33" s="239"/>
      <c r="LOU33" s="239"/>
      <c r="LOV33" s="239"/>
      <c r="LOW33" s="239"/>
      <c r="LOX33" s="239"/>
      <c r="LOY33" s="239"/>
      <c r="LOZ33" s="239"/>
      <c r="LPA33" s="239"/>
      <c r="LPB33" s="239"/>
      <c r="LPC33" s="239"/>
      <c r="LPD33" s="239"/>
      <c r="LPE33" s="239"/>
      <c r="LPF33" s="239"/>
      <c r="LPG33" s="239"/>
      <c r="LPH33" s="239"/>
      <c r="LPI33" s="239"/>
      <c r="LPJ33" s="239"/>
      <c r="LPK33" s="239"/>
      <c r="LPL33" s="239"/>
      <c r="LPM33" s="239"/>
      <c r="LPN33" s="239"/>
      <c r="LPO33" s="239"/>
      <c r="LPP33" s="239"/>
      <c r="LPQ33" s="239"/>
      <c r="LPR33" s="239"/>
      <c r="LPS33" s="239"/>
      <c r="LPT33" s="239"/>
      <c r="LPU33" s="239"/>
      <c r="LPV33" s="239"/>
      <c r="LPW33" s="239"/>
      <c r="LPX33" s="239"/>
      <c r="LPY33" s="239"/>
      <c r="LPZ33" s="239"/>
      <c r="LQA33" s="239"/>
      <c r="LQB33" s="239"/>
      <c r="LQC33" s="239"/>
      <c r="LQD33" s="239"/>
      <c r="LQE33" s="239"/>
      <c r="LQF33" s="239"/>
      <c r="LQG33" s="239"/>
      <c r="LQH33" s="239"/>
      <c r="LQI33" s="239"/>
      <c r="LQJ33" s="239"/>
      <c r="LQK33" s="239"/>
      <c r="LQL33" s="239"/>
      <c r="LQM33" s="239"/>
      <c r="LQN33" s="239"/>
      <c r="LQO33" s="239"/>
      <c r="LQP33" s="239"/>
      <c r="LQQ33" s="239"/>
      <c r="LQR33" s="239"/>
      <c r="LQS33" s="239"/>
      <c r="LQT33" s="239"/>
      <c r="LQU33" s="239"/>
      <c r="LQV33" s="239"/>
      <c r="LQW33" s="239"/>
      <c r="LQX33" s="239"/>
      <c r="LQY33" s="239"/>
      <c r="LQZ33" s="239"/>
      <c r="LRA33" s="239"/>
      <c r="LRB33" s="239"/>
      <c r="LRC33" s="239"/>
      <c r="LRD33" s="239"/>
      <c r="LRE33" s="239"/>
      <c r="LRF33" s="239"/>
      <c r="LRG33" s="239"/>
      <c r="LRH33" s="239"/>
      <c r="LRI33" s="239"/>
      <c r="LRJ33" s="239"/>
      <c r="LRK33" s="239"/>
      <c r="LRL33" s="239"/>
      <c r="LRM33" s="239"/>
      <c r="LRN33" s="239"/>
      <c r="LRO33" s="239"/>
      <c r="LRP33" s="239"/>
      <c r="LRQ33" s="239"/>
      <c r="LRR33" s="239"/>
      <c r="LRS33" s="239"/>
      <c r="LRT33" s="239"/>
      <c r="LRU33" s="239"/>
      <c r="LRV33" s="239"/>
      <c r="LRW33" s="239"/>
      <c r="LRX33" s="239"/>
      <c r="LRY33" s="239"/>
      <c r="LRZ33" s="239"/>
      <c r="LSA33" s="239"/>
      <c r="LSB33" s="239"/>
      <c r="LSC33" s="239"/>
      <c r="LSD33" s="239"/>
      <c r="LSE33" s="239"/>
      <c r="LSF33" s="239"/>
      <c r="LSG33" s="239"/>
      <c r="LSH33" s="239"/>
      <c r="LSI33" s="239"/>
      <c r="LSJ33" s="239"/>
      <c r="LSK33" s="239"/>
      <c r="LSL33" s="239"/>
      <c r="LSM33" s="239"/>
      <c r="LSN33" s="239"/>
      <c r="LSO33" s="239"/>
      <c r="LSP33" s="239"/>
      <c r="LSQ33" s="239"/>
      <c r="LSR33" s="239"/>
      <c r="LSS33" s="239"/>
      <c r="LST33" s="239"/>
      <c r="LSU33" s="239"/>
      <c r="LSV33" s="239"/>
      <c r="LSW33" s="239"/>
      <c r="LSX33" s="239"/>
      <c r="LSY33" s="239"/>
      <c r="LSZ33" s="239"/>
      <c r="LTA33" s="239"/>
      <c r="LTB33" s="239"/>
      <c r="LTC33" s="239"/>
      <c r="LTD33" s="239"/>
      <c r="LTE33" s="239"/>
      <c r="LTF33" s="239"/>
      <c r="LTG33" s="239"/>
      <c r="LTH33" s="239"/>
      <c r="LTI33" s="239"/>
      <c r="LTJ33" s="239"/>
      <c r="LTK33" s="239"/>
      <c r="LTL33" s="239"/>
      <c r="LTM33" s="239"/>
      <c r="LTN33" s="239"/>
      <c r="LTO33" s="239"/>
      <c r="LTP33" s="239"/>
      <c r="LTQ33" s="239"/>
      <c r="LTR33" s="239"/>
      <c r="LTS33" s="239"/>
      <c r="LTT33" s="239"/>
      <c r="LTU33" s="239"/>
      <c r="LTV33" s="239"/>
      <c r="LTW33" s="239"/>
      <c r="LTX33" s="239"/>
      <c r="LTY33" s="239"/>
      <c r="LTZ33" s="239"/>
      <c r="LUA33" s="239"/>
      <c r="LUB33" s="239"/>
      <c r="LUC33" s="239"/>
      <c r="LUD33" s="239"/>
      <c r="LUE33" s="239"/>
      <c r="LUF33" s="239"/>
      <c r="LUG33" s="239"/>
      <c r="LUH33" s="239"/>
      <c r="LUI33" s="239"/>
      <c r="LUJ33" s="239"/>
      <c r="LUK33" s="239"/>
      <c r="LUL33" s="239"/>
      <c r="LUM33" s="239"/>
      <c r="LUN33" s="239"/>
      <c r="LUO33" s="239"/>
      <c r="LUP33" s="239"/>
      <c r="LUQ33" s="239"/>
      <c r="LUR33" s="239"/>
      <c r="LUS33" s="239"/>
      <c r="LUT33" s="239"/>
      <c r="LUU33" s="239"/>
      <c r="LUV33" s="239"/>
      <c r="LUW33" s="239"/>
      <c r="LUX33" s="239"/>
      <c r="LUY33" s="239"/>
      <c r="LUZ33" s="239"/>
      <c r="LVA33" s="239"/>
      <c r="LVB33" s="239"/>
      <c r="LVC33" s="239"/>
      <c r="LVD33" s="239"/>
      <c r="LVE33" s="239"/>
      <c r="LVF33" s="239"/>
      <c r="LVG33" s="239"/>
      <c r="LVH33" s="239"/>
      <c r="LVI33" s="239"/>
      <c r="LVJ33" s="239"/>
      <c r="LVK33" s="239"/>
      <c r="LVL33" s="239"/>
      <c r="LVM33" s="239"/>
      <c r="LVN33" s="239"/>
      <c r="LVO33" s="239"/>
      <c r="LVP33" s="239"/>
      <c r="LVQ33" s="239"/>
      <c r="LVR33" s="239"/>
      <c r="LVS33" s="239"/>
      <c r="LVT33" s="239"/>
      <c r="LVU33" s="239"/>
      <c r="LVV33" s="239"/>
      <c r="LVW33" s="239"/>
      <c r="LVX33" s="239"/>
      <c r="LVY33" s="239"/>
      <c r="LVZ33" s="239"/>
      <c r="LWA33" s="239"/>
      <c r="LWB33" s="239"/>
      <c r="LWC33" s="239"/>
      <c r="LWD33" s="239"/>
      <c r="LWE33" s="239"/>
      <c r="LWF33" s="239"/>
      <c r="LWG33" s="239"/>
      <c r="LWH33" s="239"/>
      <c r="LWI33" s="239"/>
      <c r="LWJ33" s="239"/>
      <c r="LWK33" s="239"/>
      <c r="LWL33" s="239"/>
      <c r="LWM33" s="239"/>
      <c r="LWN33" s="239"/>
      <c r="LWO33" s="239"/>
      <c r="LWP33" s="239"/>
      <c r="LWQ33" s="239"/>
      <c r="LWR33" s="239"/>
      <c r="LWS33" s="239"/>
      <c r="LWT33" s="239"/>
      <c r="LWU33" s="239"/>
      <c r="LWV33" s="239"/>
      <c r="LWW33" s="239"/>
      <c r="LWX33" s="239"/>
      <c r="LWY33" s="239"/>
      <c r="LWZ33" s="239"/>
      <c r="LXA33" s="239"/>
      <c r="LXB33" s="239"/>
      <c r="LXC33" s="239"/>
      <c r="LXD33" s="239"/>
      <c r="LXE33" s="239"/>
      <c r="LXF33" s="239"/>
      <c r="LXG33" s="239"/>
      <c r="LXH33" s="239"/>
      <c r="LXI33" s="239"/>
      <c r="LXJ33" s="239"/>
      <c r="LXK33" s="239"/>
      <c r="LXL33" s="239"/>
      <c r="LXM33" s="239"/>
      <c r="LXN33" s="239"/>
      <c r="LXO33" s="239"/>
      <c r="LXP33" s="239"/>
      <c r="LXQ33" s="239"/>
      <c r="LXR33" s="239"/>
      <c r="LXS33" s="239"/>
      <c r="LXT33" s="239"/>
      <c r="LXU33" s="239"/>
      <c r="LXV33" s="239"/>
      <c r="LXW33" s="239"/>
      <c r="LXX33" s="239"/>
      <c r="LXY33" s="239"/>
      <c r="LXZ33" s="239"/>
      <c r="LYA33" s="239"/>
      <c r="LYB33" s="239"/>
      <c r="LYC33" s="239"/>
      <c r="LYD33" s="239"/>
      <c r="LYE33" s="239"/>
      <c r="LYF33" s="239"/>
      <c r="LYG33" s="239"/>
      <c r="LYH33" s="239"/>
      <c r="LYI33" s="239"/>
      <c r="LYJ33" s="239"/>
      <c r="LYK33" s="239"/>
      <c r="LYL33" s="239"/>
      <c r="LYM33" s="239"/>
      <c r="LYN33" s="239"/>
      <c r="LYO33" s="239"/>
      <c r="LYP33" s="239"/>
      <c r="LYQ33" s="239"/>
      <c r="LYR33" s="239"/>
      <c r="LYS33" s="239"/>
      <c r="LYT33" s="239"/>
      <c r="LYU33" s="239"/>
      <c r="LYV33" s="239"/>
      <c r="LYW33" s="239"/>
      <c r="LYX33" s="239"/>
      <c r="LYY33" s="239"/>
      <c r="LYZ33" s="239"/>
      <c r="LZA33" s="239"/>
      <c r="LZB33" s="239"/>
      <c r="LZC33" s="239"/>
      <c r="LZD33" s="239"/>
      <c r="LZE33" s="239"/>
      <c r="LZF33" s="239"/>
      <c r="LZG33" s="239"/>
      <c r="LZH33" s="239"/>
      <c r="LZI33" s="239"/>
      <c r="LZJ33" s="239"/>
      <c r="LZK33" s="239"/>
      <c r="LZL33" s="239"/>
      <c r="LZM33" s="239"/>
      <c r="LZN33" s="239"/>
      <c r="LZO33" s="239"/>
      <c r="LZP33" s="239"/>
      <c r="LZQ33" s="239"/>
      <c r="LZR33" s="239"/>
      <c r="LZS33" s="239"/>
      <c r="LZT33" s="239"/>
      <c r="LZU33" s="239"/>
      <c r="LZV33" s="239"/>
      <c r="LZW33" s="239"/>
      <c r="LZX33" s="239"/>
      <c r="LZY33" s="239"/>
      <c r="LZZ33" s="239"/>
      <c r="MAA33" s="239"/>
      <c r="MAB33" s="239"/>
      <c r="MAC33" s="239"/>
      <c r="MAD33" s="239"/>
      <c r="MAE33" s="239"/>
      <c r="MAF33" s="239"/>
      <c r="MAG33" s="239"/>
      <c r="MAH33" s="239"/>
      <c r="MAI33" s="239"/>
      <c r="MAJ33" s="239"/>
      <c r="MAK33" s="239"/>
      <c r="MAL33" s="239"/>
      <c r="MAM33" s="239"/>
      <c r="MAN33" s="239"/>
      <c r="MAO33" s="239"/>
      <c r="MAP33" s="239"/>
      <c r="MAQ33" s="239"/>
      <c r="MAR33" s="239"/>
      <c r="MAS33" s="239"/>
      <c r="MAT33" s="239"/>
      <c r="MAU33" s="239"/>
      <c r="MAV33" s="239"/>
      <c r="MAW33" s="239"/>
      <c r="MAX33" s="239"/>
      <c r="MAY33" s="239"/>
      <c r="MAZ33" s="239"/>
      <c r="MBA33" s="239"/>
      <c r="MBB33" s="239"/>
      <c r="MBC33" s="239"/>
      <c r="MBD33" s="239"/>
      <c r="MBE33" s="239"/>
      <c r="MBF33" s="239"/>
      <c r="MBG33" s="239"/>
      <c r="MBH33" s="239"/>
      <c r="MBI33" s="239"/>
      <c r="MBJ33" s="239"/>
      <c r="MBK33" s="239"/>
      <c r="MBL33" s="239"/>
      <c r="MBM33" s="239"/>
      <c r="MBN33" s="239"/>
      <c r="MBO33" s="239"/>
      <c r="MBP33" s="239"/>
      <c r="MBQ33" s="239"/>
      <c r="MBR33" s="239"/>
      <c r="MBS33" s="239"/>
      <c r="MBT33" s="239"/>
      <c r="MBU33" s="239"/>
      <c r="MBV33" s="239"/>
      <c r="MBW33" s="239"/>
      <c r="MBX33" s="239"/>
      <c r="MBY33" s="239"/>
      <c r="MBZ33" s="239"/>
      <c r="MCA33" s="239"/>
      <c r="MCB33" s="239"/>
      <c r="MCC33" s="239"/>
      <c r="MCD33" s="239"/>
      <c r="MCE33" s="239"/>
      <c r="MCF33" s="239"/>
      <c r="MCG33" s="239"/>
      <c r="MCH33" s="239"/>
      <c r="MCI33" s="239"/>
      <c r="MCJ33" s="239"/>
      <c r="MCK33" s="239"/>
      <c r="MCL33" s="239"/>
      <c r="MCM33" s="239"/>
      <c r="MCN33" s="239"/>
      <c r="MCO33" s="239"/>
      <c r="MCP33" s="239"/>
      <c r="MCQ33" s="239"/>
      <c r="MCR33" s="239"/>
      <c r="MCS33" s="239"/>
      <c r="MCT33" s="239"/>
      <c r="MCU33" s="239"/>
      <c r="MCV33" s="239"/>
      <c r="MCW33" s="239"/>
      <c r="MCX33" s="239"/>
      <c r="MCY33" s="239"/>
      <c r="MCZ33" s="239"/>
      <c r="MDA33" s="239"/>
      <c r="MDB33" s="239"/>
      <c r="MDC33" s="239"/>
      <c r="MDD33" s="239"/>
      <c r="MDE33" s="239"/>
      <c r="MDF33" s="239"/>
      <c r="MDG33" s="239"/>
      <c r="MDH33" s="239"/>
      <c r="MDI33" s="239"/>
      <c r="MDJ33" s="239"/>
      <c r="MDK33" s="239"/>
      <c r="MDL33" s="239"/>
      <c r="MDM33" s="239"/>
      <c r="MDN33" s="239"/>
      <c r="MDO33" s="239"/>
      <c r="MDP33" s="239"/>
      <c r="MDQ33" s="239"/>
      <c r="MDR33" s="239"/>
      <c r="MDS33" s="239"/>
      <c r="MDT33" s="239"/>
      <c r="MDU33" s="239"/>
      <c r="MDV33" s="239"/>
      <c r="MDW33" s="239"/>
      <c r="MDX33" s="239"/>
      <c r="MDY33" s="239"/>
      <c r="MDZ33" s="239"/>
      <c r="MEA33" s="239"/>
      <c r="MEB33" s="239"/>
      <c r="MEC33" s="239"/>
      <c r="MED33" s="239"/>
      <c r="MEE33" s="239"/>
      <c r="MEF33" s="239"/>
      <c r="MEG33" s="239"/>
      <c r="MEH33" s="239"/>
      <c r="MEI33" s="239"/>
      <c r="MEJ33" s="239"/>
      <c r="MEK33" s="239"/>
      <c r="MEL33" s="239"/>
      <c r="MEM33" s="239"/>
      <c r="MEN33" s="239"/>
      <c r="MEO33" s="239"/>
      <c r="MEP33" s="239"/>
      <c r="MEQ33" s="239"/>
      <c r="MER33" s="239"/>
      <c r="MES33" s="239"/>
      <c r="MET33" s="239"/>
      <c r="MEU33" s="239"/>
      <c r="MEV33" s="239"/>
      <c r="MEW33" s="239"/>
      <c r="MEX33" s="239"/>
      <c r="MEY33" s="239"/>
      <c r="MEZ33" s="239"/>
      <c r="MFA33" s="239"/>
      <c r="MFB33" s="239"/>
      <c r="MFC33" s="239"/>
      <c r="MFD33" s="239"/>
      <c r="MFE33" s="239"/>
      <c r="MFF33" s="239"/>
      <c r="MFG33" s="239"/>
      <c r="MFH33" s="239"/>
      <c r="MFI33" s="239"/>
      <c r="MFJ33" s="239"/>
      <c r="MFK33" s="239"/>
      <c r="MFL33" s="239"/>
      <c r="MFM33" s="239"/>
      <c r="MFN33" s="239"/>
      <c r="MFO33" s="239"/>
      <c r="MFP33" s="239"/>
      <c r="MFQ33" s="239"/>
      <c r="MFR33" s="239"/>
      <c r="MFS33" s="239"/>
      <c r="MFT33" s="239"/>
      <c r="MFU33" s="239"/>
      <c r="MFV33" s="239"/>
      <c r="MFW33" s="239"/>
      <c r="MFX33" s="239"/>
      <c r="MFY33" s="239"/>
      <c r="MFZ33" s="239"/>
      <c r="MGA33" s="239"/>
      <c r="MGB33" s="239"/>
      <c r="MGC33" s="239"/>
      <c r="MGD33" s="239"/>
      <c r="MGE33" s="239"/>
      <c r="MGF33" s="239"/>
      <c r="MGG33" s="239"/>
      <c r="MGH33" s="239"/>
      <c r="MGI33" s="239"/>
      <c r="MGJ33" s="239"/>
      <c r="MGK33" s="239"/>
      <c r="MGL33" s="239"/>
      <c r="MGM33" s="239"/>
      <c r="MGN33" s="239"/>
      <c r="MGO33" s="239"/>
      <c r="MGP33" s="239"/>
      <c r="MGQ33" s="239"/>
      <c r="MGR33" s="239"/>
      <c r="MGS33" s="239"/>
      <c r="MGT33" s="239"/>
      <c r="MGU33" s="239"/>
      <c r="MGV33" s="239"/>
      <c r="MGW33" s="239"/>
      <c r="MGX33" s="239"/>
      <c r="MGY33" s="239"/>
      <c r="MGZ33" s="239"/>
      <c r="MHA33" s="239"/>
      <c r="MHB33" s="239"/>
      <c r="MHC33" s="239"/>
      <c r="MHD33" s="239"/>
      <c r="MHE33" s="239"/>
      <c r="MHF33" s="239"/>
      <c r="MHG33" s="239"/>
      <c r="MHH33" s="239"/>
      <c r="MHI33" s="239"/>
      <c r="MHJ33" s="239"/>
      <c r="MHK33" s="239"/>
      <c r="MHL33" s="239"/>
      <c r="MHM33" s="239"/>
      <c r="MHN33" s="239"/>
      <c r="MHO33" s="239"/>
      <c r="MHP33" s="239"/>
      <c r="MHQ33" s="239"/>
      <c r="MHR33" s="239"/>
      <c r="MHS33" s="239"/>
      <c r="MHT33" s="239"/>
      <c r="MHU33" s="239"/>
      <c r="MHV33" s="239"/>
      <c r="MHW33" s="239"/>
      <c r="MHX33" s="239"/>
      <c r="MHY33" s="239"/>
      <c r="MHZ33" s="239"/>
      <c r="MIA33" s="239"/>
      <c r="MIB33" s="239"/>
      <c r="MIC33" s="239"/>
      <c r="MID33" s="239"/>
      <c r="MIE33" s="239"/>
      <c r="MIF33" s="239"/>
      <c r="MIG33" s="239"/>
      <c r="MIH33" s="239"/>
      <c r="MII33" s="239"/>
      <c r="MIJ33" s="239"/>
      <c r="MIK33" s="239"/>
      <c r="MIL33" s="239"/>
      <c r="MIM33" s="239"/>
      <c r="MIN33" s="239"/>
      <c r="MIO33" s="239"/>
      <c r="MIP33" s="239"/>
      <c r="MIQ33" s="239"/>
      <c r="MIR33" s="239"/>
      <c r="MIS33" s="239"/>
      <c r="MIT33" s="239"/>
      <c r="MIU33" s="239"/>
      <c r="MIV33" s="239"/>
      <c r="MIW33" s="239"/>
      <c r="MIX33" s="239"/>
      <c r="MIY33" s="239"/>
      <c r="MIZ33" s="239"/>
      <c r="MJA33" s="239"/>
      <c r="MJB33" s="239"/>
      <c r="MJC33" s="239"/>
      <c r="MJD33" s="239"/>
      <c r="MJE33" s="239"/>
      <c r="MJF33" s="239"/>
      <c r="MJG33" s="239"/>
      <c r="MJH33" s="239"/>
      <c r="MJI33" s="239"/>
      <c r="MJJ33" s="239"/>
      <c r="MJK33" s="239"/>
      <c r="MJL33" s="239"/>
      <c r="MJM33" s="239"/>
      <c r="MJN33" s="239"/>
      <c r="MJO33" s="239"/>
      <c r="MJP33" s="239"/>
      <c r="MJQ33" s="239"/>
      <c r="MJR33" s="239"/>
      <c r="MJS33" s="239"/>
      <c r="MJT33" s="239"/>
      <c r="MJU33" s="239"/>
      <c r="MJV33" s="239"/>
      <c r="MJW33" s="239"/>
      <c r="MJX33" s="239"/>
      <c r="MJY33" s="239"/>
      <c r="MJZ33" s="239"/>
      <c r="MKA33" s="239"/>
      <c r="MKB33" s="239"/>
      <c r="MKC33" s="239"/>
      <c r="MKD33" s="239"/>
      <c r="MKE33" s="239"/>
      <c r="MKF33" s="239"/>
      <c r="MKG33" s="239"/>
      <c r="MKH33" s="239"/>
      <c r="MKI33" s="239"/>
      <c r="MKJ33" s="239"/>
      <c r="MKK33" s="239"/>
      <c r="MKL33" s="239"/>
      <c r="MKM33" s="239"/>
      <c r="MKN33" s="239"/>
      <c r="MKO33" s="239"/>
      <c r="MKP33" s="239"/>
      <c r="MKQ33" s="239"/>
      <c r="MKR33" s="239"/>
      <c r="MKS33" s="239"/>
      <c r="MKT33" s="239"/>
      <c r="MKU33" s="239"/>
      <c r="MKV33" s="239"/>
      <c r="MKW33" s="239"/>
      <c r="MKX33" s="239"/>
      <c r="MKY33" s="239"/>
      <c r="MKZ33" s="239"/>
      <c r="MLA33" s="239"/>
      <c r="MLB33" s="239"/>
      <c r="MLC33" s="239"/>
      <c r="MLD33" s="239"/>
      <c r="MLE33" s="239"/>
      <c r="MLF33" s="239"/>
      <c r="MLG33" s="239"/>
      <c r="MLH33" s="239"/>
      <c r="MLI33" s="239"/>
      <c r="MLJ33" s="239"/>
      <c r="MLK33" s="239"/>
      <c r="MLL33" s="239"/>
      <c r="MLM33" s="239"/>
      <c r="MLN33" s="239"/>
      <c r="MLO33" s="239"/>
      <c r="MLP33" s="239"/>
      <c r="MLQ33" s="239"/>
      <c r="MLR33" s="239"/>
      <c r="MLS33" s="239"/>
      <c r="MLT33" s="239"/>
      <c r="MLU33" s="239"/>
      <c r="MLV33" s="239"/>
      <c r="MLW33" s="239"/>
      <c r="MLX33" s="239"/>
      <c r="MLY33" s="239"/>
      <c r="MLZ33" s="239"/>
      <c r="MMA33" s="239"/>
      <c r="MMB33" s="239"/>
      <c r="MMC33" s="239"/>
      <c r="MMD33" s="239"/>
      <c r="MME33" s="239"/>
      <c r="MMF33" s="239"/>
      <c r="MMG33" s="239"/>
      <c r="MMH33" s="239"/>
      <c r="MMI33" s="239"/>
      <c r="MMJ33" s="239"/>
      <c r="MMK33" s="239"/>
      <c r="MML33" s="239"/>
      <c r="MMM33" s="239"/>
      <c r="MMN33" s="239"/>
      <c r="MMO33" s="239"/>
      <c r="MMP33" s="239"/>
      <c r="MMQ33" s="239"/>
      <c r="MMR33" s="239"/>
      <c r="MMS33" s="239"/>
      <c r="MMT33" s="239"/>
      <c r="MMU33" s="239"/>
      <c r="MMV33" s="239"/>
      <c r="MMW33" s="239"/>
      <c r="MMX33" s="239"/>
      <c r="MMY33" s="239"/>
      <c r="MMZ33" s="239"/>
      <c r="MNA33" s="239"/>
      <c r="MNB33" s="239"/>
      <c r="MNC33" s="239"/>
      <c r="MND33" s="239"/>
      <c r="MNE33" s="239"/>
      <c r="MNF33" s="239"/>
      <c r="MNG33" s="239"/>
      <c r="MNH33" s="239"/>
      <c r="MNI33" s="239"/>
      <c r="MNJ33" s="239"/>
      <c r="MNK33" s="239"/>
      <c r="MNL33" s="239"/>
      <c r="MNM33" s="239"/>
      <c r="MNN33" s="239"/>
      <c r="MNO33" s="239"/>
      <c r="MNP33" s="239"/>
      <c r="MNQ33" s="239"/>
      <c r="MNR33" s="239"/>
      <c r="MNS33" s="239"/>
      <c r="MNT33" s="239"/>
      <c r="MNU33" s="239"/>
      <c r="MNV33" s="239"/>
      <c r="MNW33" s="239"/>
      <c r="MNX33" s="239"/>
      <c r="MNY33" s="239"/>
      <c r="MNZ33" s="239"/>
      <c r="MOA33" s="239"/>
      <c r="MOB33" s="239"/>
      <c r="MOC33" s="239"/>
      <c r="MOD33" s="239"/>
      <c r="MOE33" s="239"/>
      <c r="MOF33" s="239"/>
      <c r="MOG33" s="239"/>
      <c r="MOH33" s="239"/>
      <c r="MOI33" s="239"/>
      <c r="MOJ33" s="239"/>
      <c r="MOK33" s="239"/>
      <c r="MOL33" s="239"/>
      <c r="MOM33" s="239"/>
      <c r="MON33" s="239"/>
      <c r="MOO33" s="239"/>
      <c r="MOP33" s="239"/>
      <c r="MOQ33" s="239"/>
      <c r="MOR33" s="239"/>
      <c r="MOS33" s="239"/>
      <c r="MOT33" s="239"/>
      <c r="MOU33" s="239"/>
      <c r="MOV33" s="239"/>
      <c r="MOW33" s="239"/>
      <c r="MOX33" s="239"/>
      <c r="MOY33" s="239"/>
      <c r="MOZ33" s="239"/>
      <c r="MPA33" s="239"/>
      <c r="MPB33" s="239"/>
      <c r="MPC33" s="239"/>
      <c r="MPD33" s="239"/>
      <c r="MPE33" s="239"/>
      <c r="MPF33" s="239"/>
      <c r="MPG33" s="239"/>
      <c r="MPH33" s="239"/>
      <c r="MPI33" s="239"/>
      <c r="MPJ33" s="239"/>
      <c r="MPK33" s="239"/>
      <c r="MPL33" s="239"/>
      <c r="MPM33" s="239"/>
      <c r="MPN33" s="239"/>
      <c r="MPO33" s="239"/>
      <c r="MPP33" s="239"/>
      <c r="MPQ33" s="239"/>
      <c r="MPR33" s="239"/>
      <c r="MPS33" s="239"/>
      <c r="MPT33" s="239"/>
      <c r="MPU33" s="239"/>
      <c r="MPV33" s="239"/>
      <c r="MPW33" s="239"/>
      <c r="MPX33" s="239"/>
      <c r="MPY33" s="239"/>
      <c r="MPZ33" s="239"/>
      <c r="MQA33" s="239"/>
      <c r="MQB33" s="239"/>
      <c r="MQC33" s="239"/>
      <c r="MQD33" s="239"/>
      <c r="MQE33" s="239"/>
      <c r="MQF33" s="239"/>
      <c r="MQG33" s="239"/>
      <c r="MQH33" s="239"/>
      <c r="MQI33" s="239"/>
      <c r="MQJ33" s="239"/>
      <c r="MQK33" s="239"/>
      <c r="MQL33" s="239"/>
      <c r="MQM33" s="239"/>
      <c r="MQN33" s="239"/>
      <c r="MQO33" s="239"/>
      <c r="MQP33" s="239"/>
      <c r="MQQ33" s="239"/>
      <c r="MQR33" s="239"/>
      <c r="MQS33" s="239"/>
      <c r="MQT33" s="239"/>
      <c r="MQU33" s="239"/>
      <c r="MQV33" s="239"/>
      <c r="MQW33" s="239"/>
      <c r="MQX33" s="239"/>
      <c r="MQY33" s="239"/>
      <c r="MQZ33" s="239"/>
      <c r="MRA33" s="239"/>
      <c r="MRB33" s="239"/>
      <c r="MRC33" s="239"/>
      <c r="MRD33" s="239"/>
      <c r="MRE33" s="239"/>
      <c r="MRF33" s="239"/>
      <c r="MRG33" s="239"/>
      <c r="MRH33" s="239"/>
      <c r="MRI33" s="239"/>
      <c r="MRJ33" s="239"/>
      <c r="MRK33" s="239"/>
      <c r="MRL33" s="239"/>
      <c r="MRM33" s="239"/>
      <c r="MRN33" s="239"/>
      <c r="MRO33" s="239"/>
      <c r="MRP33" s="239"/>
      <c r="MRQ33" s="239"/>
      <c r="MRR33" s="239"/>
      <c r="MRS33" s="239"/>
      <c r="MRT33" s="239"/>
      <c r="MRU33" s="239"/>
      <c r="MRV33" s="239"/>
      <c r="MRW33" s="239"/>
      <c r="MRX33" s="239"/>
      <c r="MRY33" s="239"/>
      <c r="MRZ33" s="239"/>
      <c r="MSA33" s="239"/>
      <c r="MSB33" s="239"/>
      <c r="MSC33" s="239"/>
      <c r="MSD33" s="239"/>
      <c r="MSE33" s="239"/>
      <c r="MSF33" s="239"/>
      <c r="MSG33" s="239"/>
      <c r="MSH33" s="239"/>
      <c r="MSI33" s="239"/>
      <c r="MSJ33" s="239"/>
      <c r="MSK33" s="239"/>
      <c r="MSL33" s="239"/>
      <c r="MSM33" s="239"/>
      <c r="MSN33" s="239"/>
      <c r="MSO33" s="239"/>
      <c r="MSP33" s="239"/>
      <c r="MSQ33" s="239"/>
      <c r="MSR33" s="239"/>
      <c r="MSS33" s="239"/>
      <c r="MST33" s="239"/>
      <c r="MSU33" s="239"/>
      <c r="MSV33" s="239"/>
      <c r="MSW33" s="239"/>
      <c r="MSX33" s="239"/>
      <c r="MSY33" s="239"/>
      <c r="MSZ33" s="239"/>
      <c r="MTA33" s="239"/>
      <c r="MTB33" s="239"/>
      <c r="MTC33" s="239"/>
      <c r="MTD33" s="239"/>
      <c r="MTE33" s="239"/>
      <c r="MTF33" s="239"/>
      <c r="MTG33" s="239"/>
      <c r="MTH33" s="239"/>
      <c r="MTI33" s="239"/>
      <c r="MTJ33" s="239"/>
      <c r="MTK33" s="239"/>
      <c r="MTL33" s="239"/>
      <c r="MTM33" s="239"/>
      <c r="MTN33" s="239"/>
      <c r="MTO33" s="239"/>
      <c r="MTP33" s="239"/>
      <c r="MTQ33" s="239"/>
      <c r="MTR33" s="239"/>
      <c r="MTS33" s="239"/>
      <c r="MTT33" s="239"/>
      <c r="MTU33" s="239"/>
      <c r="MTV33" s="239"/>
      <c r="MTW33" s="239"/>
      <c r="MTX33" s="239"/>
      <c r="MTY33" s="239"/>
      <c r="MTZ33" s="239"/>
      <c r="MUA33" s="239"/>
      <c r="MUB33" s="239"/>
      <c r="MUC33" s="239"/>
      <c r="MUD33" s="239"/>
      <c r="MUE33" s="239"/>
      <c r="MUF33" s="239"/>
      <c r="MUG33" s="239"/>
      <c r="MUH33" s="239"/>
      <c r="MUI33" s="239"/>
      <c r="MUJ33" s="239"/>
      <c r="MUK33" s="239"/>
      <c r="MUL33" s="239"/>
      <c r="MUM33" s="239"/>
      <c r="MUN33" s="239"/>
      <c r="MUO33" s="239"/>
      <c r="MUP33" s="239"/>
      <c r="MUQ33" s="239"/>
      <c r="MUR33" s="239"/>
      <c r="MUS33" s="239"/>
      <c r="MUT33" s="239"/>
      <c r="MUU33" s="239"/>
      <c r="MUV33" s="239"/>
      <c r="MUW33" s="239"/>
      <c r="MUX33" s="239"/>
      <c r="MUY33" s="239"/>
      <c r="MUZ33" s="239"/>
      <c r="MVA33" s="239"/>
      <c r="MVB33" s="239"/>
      <c r="MVC33" s="239"/>
      <c r="MVD33" s="239"/>
      <c r="MVE33" s="239"/>
      <c r="MVF33" s="239"/>
      <c r="MVG33" s="239"/>
      <c r="MVH33" s="239"/>
      <c r="MVI33" s="239"/>
      <c r="MVJ33" s="239"/>
      <c r="MVK33" s="239"/>
      <c r="MVL33" s="239"/>
      <c r="MVM33" s="239"/>
      <c r="MVN33" s="239"/>
      <c r="MVO33" s="239"/>
      <c r="MVP33" s="239"/>
      <c r="MVQ33" s="239"/>
      <c r="MVR33" s="239"/>
      <c r="MVS33" s="239"/>
      <c r="MVT33" s="239"/>
      <c r="MVU33" s="239"/>
      <c r="MVV33" s="239"/>
      <c r="MVW33" s="239"/>
      <c r="MVX33" s="239"/>
      <c r="MVY33" s="239"/>
      <c r="MVZ33" s="239"/>
      <c r="MWA33" s="239"/>
      <c r="MWB33" s="239"/>
      <c r="MWC33" s="239"/>
      <c r="MWD33" s="239"/>
      <c r="MWE33" s="239"/>
      <c r="MWF33" s="239"/>
      <c r="MWG33" s="239"/>
      <c r="MWH33" s="239"/>
      <c r="MWI33" s="239"/>
      <c r="MWJ33" s="239"/>
      <c r="MWK33" s="239"/>
      <c r="MWL33" s="239"/>
      <c r="MWM33" s="239"/>
      <c r="MWN33" s="239"/>
      <c r="MWO33" s="239"/>
      <c r="MWP33" s="239"/>
      <c r="MWQ33" s="239"/>
      <c r="MWR33" s="239"/>
      <c r="MWS33" s="239"/>
      <c r="MWT33" s="239"/>
      <c r="MWU33" s="239"/>
      <c r="MWV33" s="239"/>
      <c r="MWW33" s="239"/>
      <c r="MWX33" s="239"/>
      <c r="MWY33" s="239"/>
      <c r="MWZ33" s="239"/>
      <c r="MXA33" s="239"/>
      <c r="MXB33" s="239"/>
      <c r="MXC33" s="239"/>
      <c r="MXD33" s="239"/>
      <c r="MXE33" s="239"/>
      <c r="MXF33" s="239"/>
      <c r="MXG33" s="239"/>
      <c r="MXH33" s="239"/>
      <c r="MXI33" s="239"/>
      <c r="MXJ33" s="239"/>
      <c r="MXK33" s="239"/>
      <c r="MXL33" s="239"/>
      <c r="MXM33" s="239"/>
      <c r="MXN33" s="239"/>
      <c r="MXO33" s="239"/>
      <c r="MXP33" s="239"/>
      <c r="MXQ33" s="239"/>
      <c r="MXR33" s="239"/>
      <c r="MXS33" s="239"/>
      <c r="MXT33" s="239"/>
      <c r="MXU33" s="239"/>
      <c r="MXV33" s="239"/>
      <c r="MXW33" s="239"/>
      <c r="MXX33" s="239"/>
      <c r="MXY33" s="239"/>
      <c r="MXZ33" s="239"/>
      <c r="MYA33" s="239"/>
      <c r="MYB33" s="239"/>
      <c r="MYC33" s="239"/>
      <c r="MYD33" s="239"/>
      <c r="MYE33" s="239"/>
      <c r="MYF33" s="239"/>
      <c r="MYG33" s="239"/>
      <c r="MYH33" s="239"/>
      <c r="MYI33" s="239"/>
      <c r="MYJ33" s="239"/>
      <c r="MYK33" s="239"/>
      <c r="MYL33" s="239"/>
      <c r="MYM33" s="239"/>
      <c r="MYN33" s="239"/>
      <c r="MYO33" s="239"/>
      <c r="MYP33" s="239"/>
      <c r="MYQ33" s="239"/>
      <c r="MYR33" s="239"/>
      <c r="MYS33" s="239"/>
      <c r="MYT33" s="239"/>
      <c r="MYU33" s="239"/>
      <c r="MYV33" s="239"/>
      <c r="MYW33" s="239"/>
      <c r="MYX33" s="239"/>
      <c r="MYY33" s="239"/>
      <c r="MYZ33" s="239"/>
      <c r="MZA33" s="239"/>
      <c r="MZB33" s="239"/>
      <c r="MZC33" s="239"/>
      <c r="MZD33" s="239"/>
      <c r="MZE33" s="239"/>
      <c r="MZF33" s="239"/>
      <c r="MZG33" s="239"/>
      <c r="MZH33" s="239"/>
      <c r="MZI33" s="239"/>
      <c r="MZJ33" s="239"/>
      <c r="MZK33" s="239"/>
      <c r="MZL33" s="239"/>
      <c r="MZM33" s="239"/>
      <c r="MZN33" s="239"/>
      <c r="MZO33" s="239"/>
      <c r="MZP33" s="239"/>
      <c r="MZQ33" s="239"/>
      <c r="MZR33" s="239"/>
      <c r="MZS33" s="239"/>
      <c r="MZT33" s="239"/>
      <c r="MZU33" s="239"/>
      <c r="MZV33" s="239"/>
      <c r="MZW33" s="239"/>
      <c r="MZX33" s="239"/>
      <c r="MZY33" s="239"/>
      <c r="MZZ33" s="239"/>
      <c r="NAA33" s="239"/>
      <c r="NAB33" s="239"/>
      <c r="NAC33" s="239"/>
      <c r="NAD33" s="239"/>
      <c r="NAE33" s="239"/>
      <c r="NAF33" s="239"/>
      <c r="NAG33" s="239"/>
      <c r="NAH33" s="239"/>
      <c r="NAI33" s="239"/>
      <c r="NAJ33" s="239"/>
      <c r="NAK33" s="239"/>
      <c r="NAL33" s="239"/>
      <c r="NAM33" s="239"/>
      <c r="NAN33" s="239"/>
      <c r="NAO33" s="239"/>
      <c r="NAP33" s="239"/>
      <c r="NAQ33" s="239"/>
      <c r="NAR33" s="239"/>
      <c r="NAS33" s="239"/>
      <c r="NAT33" s="239"/>
      <c r="NAU33" s="239"/>
      <c r="NAV33" s="239"/>
      <c r="NAW33" s="239"/>
      <c r="NAX33" s="239"/>
      <c r="NAY33" s="239"/>
      <c r="NAZ33" s="239"/>
      <c r="NBA33" s="239"/>
      <c r="NBB33" s="239"/>
      <c r="NBC33" s="239"/>
      <c r="NBD33" s="239"/>
      <c r="NBE33" s="239"/>
      <c r="NBF33" s="239"/>
      <c r="NBG33" s="239"/>
      <c r="NBH33" s="239"/>
      <c r="NBI33" s="239"/>
      <c r="NBJ33" s="239"/>
      <c r="NBK33" s="239"/>
      <c r="NBL33" s="239"/>
      <c r="NBM33" s="239"/>
      <c r="NBN33" s="239"/>
      <c r="NBO33" s="239"/>
      <c r="NBP33" s="239"/>
      <c r="NBQ33" s="239"/>
      <c r="NBR33" s="239"/>
      <c r="NBS33" s="239"/>
      <c r="NBT33" s="239"/>
      <c r="NBU33" s="239"/>
      <c r="NBV33" s="239"/>
      <c r="NBW33" s="239"/>
      <c r="NBX33" s="239"/>
      <c r="NBY33" s="239"/>
      <c r="NBZ33" s="239"/>
      <c r="NCA33" s="239"/>
      <c r="NCB33" s="239"/>
      <c r="NCC33" s="239"/>
      <c r="NCD33" s="239"/>
      <c r="NCE33" s="239"/>
      <c r="NCF33" s="239"/>
      <c r="NCG33" s="239"/>
      <c r="NCH33" s="239"/>
      <c r="NCI33" s="239"/>
      <c r="NCJ33" s="239"/>
      <c r="NCK33" s="239"/>
      <c r="NCL33" s="239"/>
      <c r="NCM33" s="239"/>
      <c r="NCN33" s="239"/>
      <c r="NCO33" s="239"/>
      <c r="NCP33" s="239"/>
      <c r="NCQ33" s="239"/>
      <c r="NCR33" s="239"/>
      <c r="NCS33" s="239"/>
      <c r="NCT33" s="239"/>
      <c r="NCU33" s="239"/>
      <c r="NCV33" s="239"/>
      <c r="NCW33" s="239"/>
      <c r="NCX33" s="239"/>
      <c r="NCY33" s="239"/>
      <c r="NCZ33" s="239"/>
      <c r="NDA33" s="239"/>
      <c r="NDB33" s="239"/>
      <c r="NDC33" s="239"/>
      <c r="NDD33" s="239"/>
      <c r="NDE33" s="239"/>
      <c r="NDF33" s="239"/>
      <c r="NDG33" s="239"/>
      <c r="NDH33" s="239"/>
      <c r="NDI33" s="239"/>
      <c r="NDJ33" s="239"/>
      <c r="NDK33" s="239"/>
      <c r="NDL33" s="239"/>
      <c r="NDM33" s="239"/>
      <c r="NDN33" s="239"/>
      <c r="NDO33" s="239"/>
      <c r="NDP33" s="239"/>
      <c r="NDQ33" s="239"/>
      <c r="NDR33" s="239"/>
      <c r="NDS33" s="239"/>
      <c r="NDT33" s="239"/>
      <c r="NDU33" s="239"/>
      <c r="NDV33" s="239"/>
      <c r="NDW33" s="239"/>
      <c r="NDX33" s="239"/>
      <c r="NDY33" s="239"/>
      <c r="NDZ33" s="239"/>
      <c r="NEA33" s="239"/>
      <c r="NEB33" s="239"/>
      <c r="NEC33" s="239"/>
      <c r="NED33" s="239"/>
      <c r="NEE33" s="239"/>
      <c r="NEF33" s="239"/>
      <c r="NEG33" s="239"/>
      <c r="NEH33" s="239"/>
      <c r="NEI33" s="239"/>
      <c r="NEJ33" s="239"/>
      <c r="NEK33" s="239"/>
      <c r="NEL33" s="239"/>
      <c r="NEM33" s="239"/>
      <c r="NEN33" s="239"/>
      <c r="NEO33" s="239"/>
      <c r="NEP33" s="239"/>
      <c r="NEQ33" s="239"/>
      <c r="NER33" s="239"/>
      <c r="NES33" s="239"/>
      <c r="NET33" s="239"/>
      <c r="NEU33" s="239"/>
      <c r="NEV33" s="239"/>
      <c r="NEW33" s="239"/>
      <c r="NEX33" s="239"/>
      <c r="NEY33" s="239"/>
      <c r="NEZ33" s="239"/>
      <c r="NFA33" s="239"/>
      <c r="NFB33" s="239"/>
      <c r="NFC33" s="239"/>
      <c r="NFD33" s="239"/>
      <c r="NFE33" s="239"/>
      <c r="NFF33" s="239"/>
      <c r="NFG33" s="239"/>
      <c r="NFH33" s="239"/>
      <c r="NFI33" s="239"/>
      <c r="NFJ33" s="239"/>
      <c r="NFK33" s="239"/>
      <c r="NFL33" s="239"/>
      <c r="NFM33" s="239"/>
      <c r="NFN33" s="239"/>
      <c r="NFO33" s="239"/>
      <c r="NFP33" s="239"/>
      <c r="NFQ33" s="239"/>
      <c r="NFR33" s="239"/>
      <c r="NFS33" s="239"/>
      <c r="NFT33" s="239"/>
      <c r="NFU33" s="239"/>
      <c r="NFV33" s="239"/>
      <c r="NFW33" s="239"/>
      <c r="NFX33" s="239"/>
      <c r="NFY33" s="239"/>
      <c r="NFZ33" s="239"/>
      <c r="NGA33" s="239"/>
      <c r="NGB33" s="239"/>
      <c r="NGC33" s="239"/>
      <c r="NGD33" s="239"/>
      <c r="NGE33" s="239"/>
      <c r="NGF33" s="239"/>
      <c r="NGG33" s="239"/>
      <c r="NGH33" s="239"/>
      <c r="NGI33" s="239"/>
      <c r="NGJ33" s="239"/>
      <c r="NGK33" s="239"/>
      <c r="NGL33" s="239"/>
      <c r="NGM33" s="239"/>
      <c r="NGN33" s="239"/>
      <c r="NGO33" s="239"/>
      <c r="NGP33" s="239"/>
      <c r="NGQ33" s="239"/>
      <c r="NGR33" s="239"/>
      <c r="NGS33" s="239"/>
      <c r="NGT33" s="239"/>
      <c r="NGU33" s="239"/>
      <c r="NGV33" s="239"/>
      <c r="NGW33" s="239"/>
      <c r="NGX33" s="239"/>
      <c r="NGY33" s="239"/>
      <c r="NGZ33" s="239"/>
      <c r="NHA33" s="239"/>
      <c r="NHB33" s="239"/>
      <c r="NHC33" s="239"/>
      <c r="NHD33" s="239"/>
      <c r="NHE33" s="239"/>
      <c r="NHF33" s="239"/>
      <c r="NHG33" s="239"/>
      <c r="NHH33" s="239"/>
      <c r="NHI33" s="239"/>
      <c r="NHJ33" s="239"/>
      <c r="NHK33" s="239"/>
      <c r="NHL33" s="239"/>
      <c r="NHM33" s="239"/>
      <c r="NHN33" s="239"/>
      <c r="NHO33" s="239"/>
      <c r="NHP33" s="239"/>
      <c r="NHQ33" s="239"/>
      <c r="NHR33" s="239"/>
      <c r="NHS33" s="239"/>
      <c r="NHT33" s="239"/>
      <c r="NHU33" s="239"/>
      <c r="NHV33" s="239"/>
      <c r="NHW33" s="239"/>
      <c r="NHX33" s="239"/>
      <c r="NHY33" s="239"/>
      <c r="NHZ33" s="239"/>
      <c r="NIA33" s="239"/>
      <c r="NIB33" s="239"/>
      <c r="NIC33" s="239"/>
      <c r="NID33" s="239"/>
      <c r="NIE33" s="239"/>
      <c r="NIF33" s="239"/>
      <c r="NIG33" s="239"/>
      <c r="NIH33" s="239"/>
      <c r="NII33" s="239"/>
      <c r="NIJ33" s="239"/>
      <c r="NIK33" s="239"/>
      <c r="NIL33" s="239"/>
      <c r="NIM33" s="239"/>
      <c r="NIN33" s="239"/>
      <c r="NIO33" s="239"/>
      <c r="NIP33" s="239"/>
      <c r="NIQ33" s="239"/>
      <c r="NIR33" s="239"/>
      <c r="NIS33" s="239"/>
      <c r="NIT33" s="239"/>
      <c r="NIU33" s="239"/>
      <c r="NIV33" s="239"/>
      <c r="NIW33" s="239"/>
      <c r="NIX33" s="239"/>
      <c r="NIY33" s="239"/>
      <c r="NIZ33" s="239"/>
      <c r="NJA33" s="239"/>
      <c r="NJB33" s="239"/>
      <c r="NJC33" s="239"/>
      <c r="NJD33" s="239"/>
      <c r="NJE33" s="239"/>
      <c r="NJF33" s="239"/>
      <c r="NJG33" s="239"/>
      <c r="NJH33" s="239"/>
      <c r="NJI33" s="239"/>
      <c r="NJJ33" s="239"/>
      <c r="NJK33" s="239"/>
      <c r="NJL33" s="239"/>
      <c r="NJM33" s="239"/>
      <c r="NJN33" s="239"/>
      <c r="NJO33" s="239"/>
      <c r="NJP33" s="239"/>
      <c r="NJQ33" s="239"/>
      <c r="NJR33" s="239"/>
      <c r="NJS33" s="239"/>
      <c r="NJT33" s="239"/>
      <c r="NJU33" s="239"/>
      <c r="NJV33" s="239"/>
      <c r="NJW33" s="239"/>
      <c r="NJX33" s="239"/>
      <c r="NJY33" s="239"/>
      <c r="NJZ33" s="239"/>
      <c r="NKA33" s="239"/>
      <c r="NKB33" s="239"/>
      <c r="NKC33" s="239"/>
      <c r="NKD33" s="239"/>
      <c r="NKE33" s="239"/>
      <c r="NKF33" s="239"/>
      <c r="NKG33" s="239"/>
      <c r="NKH33" s="239"/>
      <c r="NKI33" s="239"/>
      <c r="NKJ33" s="239"/>
      <c r="NKK33" s="239"/>
      <c r="NKL33" s="239"/>
      <c r="NKM33" s="239"/>
      <c r="NKN33" s="239"/>
      <c r="NKO33" s="239"/>
      <c r="NKP33" s="239"/>
      <c r="NKQ33" s="239"/>
      <c r="NKR33" s="239"/>
      <c r="NKS33" s="239"/>
      <c r="NKT33" s="239"/>
      <c r="NKU33" s="239"/>
      <c r="NKV33" s="239"/>
      <c r="NKW33" s="239"/>
      <c r="NKX33" s="239"/>
      <c r="NKY33" s="239"/>
      <c r="NKZ33" s="239"/>
      <c r="NLA33" s="239"/>
      <c r="NLB33" s="239"/>
      <c r="NLC33" s="239"/>
      <c r="NLD33" s="239"/>
      <c r="NLE33" s="239"/>
      <c r="NLF33" s="239"/>
      <c r="NLG33" s="239"/>
      <c r="NLH33" s="239"/>
      <c r="NLI33" s="239"/>
      <c r="NLJ33" s="239"/>
      <c r="NLK33" s="239"/>
      <c r="NLL33" s="239"/>
      <c r="NLM33" s="239"/>
      <c r="NLN33" s="239"/>
      <c r="NLO33" s="239"/>
      <c r="NLP33" s="239"/>
      <c r="NLQ33" s="239"/>
      <c r="NLR33" s="239"/>
      <c r="NLS33" s="239"/>
      <c r="NLT33" s="239"/>
      <c r="NLU33" s="239"/>
      <c r="NLV33" s="239"/>
      <c r="NLW33" s="239"/>
      <c r="NLX33" s="239"/>
      <c r="NLY33" s="239"/>
      <c r="NLZ33" s="239"/>
      <c r="NMA33" s="239"/>
      <c r="NMB33" s="239"/>
      <c r="NMC33" s="239"/>
      <c r="NMD33" s="239"/>
      <c r="NME33" s="239"/>
      <c r="NMF33" s="239"/>
      <c r="NMG33" s="239"/>
      <c r="NMH33" s="239"/>
      <c r="NMI33" s="239"/>
      <c r="NMJ33" s="239"/>
      <c r="NMK33" s="239"/>
      <c r="NML33" s="239"/>
      <c r="NMM33" s="239"/>
      <c r="NMN33" s="239"/>
      <c r="NMO33" s="239"/>
      <c r="NMP33" s="239"/>
      <c r="NMQ33" s="239"/>
      <c r="NMR33" s="239"/>
      <c r="NMS33" s="239"/>
      <c r="NMT33" s="239"/>
      <c r="NMU33" s="239"/>
      <c r="NMV33" s="239"/>
      <c r="NMW33" s="239"/>
      <c r="NMX33" s="239"/>
      <c r="NMY33" s="239"/>
      <c r="NMZ33" s="239"/>
      <c r="NNA33" s="239"/>
      <c r="NNB33" s="239"/>
      <c r="NNC33" s="239"/>
      <c r="NND33" s="239"/>
      <c r="NNE33" s="239"/>
      <c r="NNF33" s="239"/>
      <c r="NNG33" s="239"/>
      <c r="NNH33" s="239"/>
      <c r="NNI33" s="239"/>
      <c r="NNJ33" s="239"/>
      <c r="NNK33" s="239"/>
      <c r="NNL33" s="239"/>
      <c r="NNM33" s="239"/>
      <c r="NNN33" s="239"/>
      <c r="NNO33" s="239"/>
      <c r="NNP33" s="239"/>
      <c r="NNQ33" s="239"/>
      <c r="NNR33" s="239"/>
      <c r="NNS33" s="239"/>
      <c r="NNT33" s="239"/>
      <c r="NNU33" s="239"/>
      <c r="NNV33" s="239"/>
      <c r="NNW33" s="239"/>
      <c r="NNX33" s="239"/>
      <c r="NNY33" s="239"/>
      <c r="NNZ33" s="239"/>
      <c r="NOA33" s="239"/>
      <c r="NOB33" s="239"/>
      <c r="NOC33" s="239"/>
      <c r="NOD33" s="239"/>
      <c r="NOE33" s="239"/>
      <c r="NOF33" s="239"/>
      <c r="NOG33" s="239"/>
      <c r="NOH33" s="239"/>
      <c r="NOI33" s="239"/>
      <c r="NOJ33" s="239"/>
      <c r="NOK33" s="239"/>
      <c r="NOL33" s="239"/>
      <c r="NOM33" s="239"/>
      <c r="NON33" s="239"/>
      <c r="NOO33" s="239"/>
      <c r="NOP33" s="239"/>
      <c r="NOQ33" s="239"/>
      <c r="NOR33" s="239"/>
      <c r="NOS33" s="239"/>
      <c r="NOT33" s="239"/>
      <c r="NOU33" s="239"/>
      <c r="NOV33" s="239"/>
      <c r="NOW33" s="239"/>
      <c r="NOX33" s="239"/>
      <c r="NOY33" s="239"/>
      <c r="NOZ33" s="239"/>
      <c r="NPA33" s="239"/>
      <c r="NPB33" s="239"/>
      <c r="NPC33" s="239"/>
      <c r="NPD33" s="239"/>
      <c r="NPE33" s="239"/>
      <c r="NPF33" s="239"/>
      <c r="NPG33" s="239"/>
      <c r="NPH33" s="239"/>
      <c r="NPI33" s="239"/>
      <c r="NPJ33" s="239"/>
      <c r="NPK33" s="239"/>
      <c r="NPL33" s="239"/>
      <c r="NPM33" s="239"/>
      <c r="NPN33" s="239"/>
      <c r="NPO33" s="239"/>
      <c r="NPP33" s="239"/>
      <c r="NPQ33" s="239"/>
      <c r="NPR33" s="239"/>
      <c r="NPS33" s="239"/>
      <c r="NPT33" s="239"/>
      <c r="NPU33" s="239"/>
      <c r="NPV33" s="239"/>
      <c r="NPW33" s="239"/>
      <c r="NPX33" s="239"/>
      <c r="NPY33" s="239"/>
      <c r="NPZ33" s="239"/>
      <c r="NQA33" s="239"/>
      <c r="NQB33" s="239"/>
      <c r="NQC33" s="239"/>
      <c r="NQD33" s="239"/>
      <c r="NQE33" s="239"/>
      <c r="NQF33" s="239"/>
      <c r="NQG33" s="239"/>
      <c r="NQH33" s="239"/>
      <c r="NQI33" s="239"/>
      <c r="NQJ33" s="239"/>
      <c r="NQK33" s="239"/>
      <c r="NQL33" s="239"/>
      <c r="NQM33" s="239"/>
      <c r="NQN33" s="239"/>
      <c r="NQO33" s="239"/>
      <c r="NQP33" s="239"/>
      <c r="NQQ33" s="239"/>
      <c r="NQR33" s="239"/>
      <c r="NQS33" s="239"/>
      <c r="NQT33" s="239"/>
      <c r="NQU33" s="239"/>
      <c r="NQV33" s="239"/>
      <c r="NQW33" s="239"/>
      <c r="NQX33" s="239"/>
      <c r="NQY33" s="239"/>
      <c r="NQZ33" s="239"/>
      <c r="NRA33" s="239"/>
      <c r="NRB33" s="239"/>
      <c r="NRC33" s="239"/>
      <c r="NRD33" s="239"/>
      <c r="NRE33" s="239"/>
      <c r="NRF33" s="239"/>
      <c r="NRG33" s="239"/>
      <c r="NRH33" s="239"/>
      <c r="NRI33" s="239"/>
      <c r="NRJ33" s="239"/>
      <c r="NRK33" s="239"/>
      <c r="NRL33" s="239"/>
      <c r="NRM33" s="239"/>
      <c r="NRN33" s="239"/>
      <c r="NRO33" s="239"/>
      <c r="NRP33" s="239"/>
      <c r="NRQ33" s="239"/>
      <c r="NRR33" s="239"/>
      <c r="NRS33" s="239"/>
      <c r="NRT33" s="239"/>
      <c r="NRU33" s="239"/>
      <c r="NRV33" s="239"/>
      <c r="NRW33" s="239"/>
      <c r="NRX33" s="239"/>
      <c r="NRY33" s="239"/>
      <c r="NRZ33" s="239"/>
      <c r="NSA33" s="239"/>
      <c r="NSB33" s="239"/>
      <c r="NSC33" s="239"/>
      <c r="NSD33" s="239"/>
      <c r="NSE33" s="239"/>
      <c r="NSF33" s="239"/>
      <c r="NSG33" s="239"/>
      <c r="NSH33" s="239"/>
      <c r="NSI33" s="239"/>
      <c r="NSJ33" s="239"/>
      <c r="NSK33" s="239"/>
      <c r="NSL33" s="239"/>
      <c r="NSM33" s="239"/>
      <c r="NSN33" s="239"/>
      <c r="NSO33" s="239"/>
      <c r="NSP33" s="239"/>
      <c r="NSQ33" s="239"/>
      <c r="NSR33" s="239"/>
      <c r="NSS33" s="239"/>
      <c r="NST33" s="239"/>
      <c r="NSU33" s="239"/>
      <c r="NSV33" s="239"/>
      <c r="NSW33" s="239"/>
      <c r="NSX33" s="239"/>
      <c r="NSY33" s="239"/>
      <c r="NSZ33" s="239"/>
      <c r="NTA33" s="239"/>
      <c r="NTB33" s="239"/>
      <c r="NTC33" s="239"/>
      <c r="NTD33" s="239"/>
      <c r="NTE33" s="239"/>
      <c r="NTF33" s="239"/>
      <c r="NTG33" s="239"/>
      <c r="NTH33" s="239"/>
      <c r="NTI33" s="239"/>
      <c r="NTJ33" s="239"/>
      <c r="NTK33" s="239"/>
      <c r="NTL33" s="239"/>
      <c r="NTM33" s="239"/>
      <c r="NTN33" s="239"/>
      <c r="NTO33" s="239"/>
      <c r="NTP33" s="239"/>
      <c r="NTQ33" s="239"/>
      <c r="NTR33" s="239"/>
      <c r="NTS33" s="239"/>
      <c r="NTT33" s="239"/>
      <c r="NTU33" s="239"/>
      <c r="NTV33" s="239"/>
      <c r="NTW33" s="239"/>
      <c r="NTX33" s="239"/>
      <c r="NTY33" s="239"/>
      <c r="NTZ33" s="239"/>
      <c r="NUA33" s="239"/>
      <c r="NUB33" s="239"/>
      <c r="NUC33" s="239"/>
      <c r="NUD33" s="239"/>
      <c r="NUE33" s="239"/>
      <c r="NUF33" s="239"/>
      <c r="NUG33" s="239"/>
      <c r="NUH33" s="239"/>
      <c r="NUI33" s="239"/>
      <c r="NUJ33" s="239"/>
      <c r="NUK33" s="239"/>
      <c r="NUL33" s="239"/>
      <c r="NUM33" s="239"/>
      <c r="NUN33" s="239"/>
      <c r="NUO33" s="239"/>
      <c r="NUP33" s="239"/>
      <c r="NUQ33" s="239"/>
      <c r="NUR33" s="239"/>
      <c r="NUS33" s="239"/>
      <c r="NUT33" s="239"/>
      <c r="NUU33" s="239"/>
      <c r="NUV33" s="239"/>
      <c r="NUW33" s="239"/>
      <c r="NUX33" s="239"/>
      <c r="NUY33" s="239"/>
      <c r="NUZ33" s="239"/>
      <c r="NVA33" s="239"/>
      <c r="NVB33" s="239"/>
      <c r="NVC33" s="239"/>
      <c r="NVD33" s="239"/>
      <c r="NVE33" s="239"/>
      <c r="NVF33" s="239"/>
      <c r="NVG33" s="239"/>
      <c r="NVH33" s="239"/>
      <c r="NVI33" s="239"/>
      <c r="NVJ33" s="239"/>
      <c r="NVK33" s="239"/>
      <c r="NVL33" s="239"/>
      <c r="NVM33" s="239"/>
      <c r="NVN33" s="239"/>
      <c r="NVO33" s="239"/>
      <c r="NVP33" s="239"/>
      <c r="NVQ33" s="239"/>
      <c r="NVR33" s="239"/>
      <c r="NVS33" s="239"/>
      <c r="NVT33" s="239"/>
      <c r="NVU33" s="239"/>
      <c r="NVV33" s="239"/>
      <c r="NVW33" s="239"/>
      <c r="NVX33" s="239"/>
      <c r="NVY33" s="239"/>
      <c r="NVZ33" s="239"/>
      <c r="NWA33" s="239"/>
      <c r="NWB33" s="239"/>
      <c r="NWC33" s="239"/>
      <c r="NWD33" s="239"/>
      <c r="NWE33" s="239"/>
      <c r="NWF33" s="239"/>
      <c r="NWG33" s="239"/>
      <c r="NWH33" s="239"/>
      <c r="NWI33" s="239"/>
      <c r="NWJ33" s="239"/>
      <c r="NWK33" s="239"/>
      <c r="NWL33" s="239"/>
      <c r="NWM33" s="239"/>
      <c r="NWN33" s="239"/>
      <c r="NWO33" s="239"/>
      <c r="NWP33" s="239"/>
      <c r="NWQ33" s="239"/>
      <c r="NWR33" s="239"/>
      <c r="NWS33" s="239"/>
      <c r="NWT33" s="239"/>
      <c r="NWU33" s="239"/>
      <c r="NWV33" s="239"/>
      <c r="NWW33" s="239"/>
      <c r="NWX33" s="239"/>
      <c r="NWY33" s="239"/>
      <c r="NWZ33" s="239"/>
      <c r="NXA33" s="239"/>
      <c r="NXB33" s="239"/>
      <c r="NXC33" s="239"/>
      <c r="NXD33" s="239"/>
      <c r="NXE33" s="239"/>
      <c r="NXF33" s="239"/>
      <c r="NXG33" s="239"/>
      <c r="NXH33" s="239"/>
      <c r="NXI33" s="239"/>
      <c r="NXJ33" s="239"/>
      <c r="NXK33" s="239"/>
      <c r="NXL33" s="239"/>
      <c r="NXM33" s="239"/>
      <c r="NXN33" s="239"/>
      <c r="NXO33" s="239"/>
      <c r="NXP33" s="239"/>
      <c r="NXQ33" s="239"/>
      <c r="NXR33" s="239"/>
      <c r="NXS33" s="239"/>
      <c r="NXT33" s="239"/>
      <c r="NXU33" s="239"/>
      <c r="NXV33" s="239"/>
      <c r="NXW33" s="239"/>
      <c r="NXX33" s="239"/>
      <c r="NXY33" s="239"/>
      <c r="NXZ33" s="239"/>
      <c r="NYA33" s="239"/>
      <c r="NYB33" s="239"/>
      <c r="NYC33" s="239"/>
      <c r="NYD33" s="239"/>
      <c r="NYE33" s="239"/>
      <c r="NYF33" s="239"/>
      <c r="NYG33" s="239"/>
      <c r="NYH33" s="239"/>
      <c r="NYI33" s="239"/>
      <c r="NYJ33" s="239"/>
      <c r="NYK33" s="239"/>
      <c r="NYL33" s="239"/>
      <c r="NYM33" s="239"/>
      <c r="NYN33" s="239"/>
      <c r="NYO33" s="239"/>
      <c r="NYP33" s="239"/>
      <c r="NYQ33" s="239"/>
      <c r="NYR33" s="239"/>
      <c r="NYS33" s="239"/>
      <c r="NYT33" s="239"/>
      <c r="NYU33" s="239"/>
      <c r="NYV33" s="239"/>
      <c r="NYW33" s="239"/>
      <c r="NYX33" s="239"/>
      <c r="NYY33" s="239"/>
      <c r="NYZ33" s="239"/>
      <c r="NZA33" s="239"/>
      <c r="NZB33" s="239"/>
      <c r="NZC33" s="239"/>
      <c r="NZD33" s="239"/>
      <c r="NZE33" s="239"/>
      <c r="NZF33" s="239"/>
      <c r="NZG33" s="239"/>
      <c r="NZH33" s="239"/>
      <c r="NZI33" s="239"/>
      <c r="NZJ33" s="239"/>
      <c r="NZK33" s="239"/>
      <c r="NZL33" s="239"/>
      <c r="NZM33" s="239"/>
      <c r="NZN33" s="239"/>
      <c r="NZO33" s="239"/>
      <c r="NZP33" s="239"/>
      <c r="NZQ33" s="239"/>
      <c r="NZR33" s="239"/>
      <c r="NZS33" s="239"/>
      <c r="NZT33" s="239"/>
      <c r="NZU33" s="239"/>
      <c r="NZV33" s="239"/>
      <c r="NZW33" s="239"/>
      <c r="NZX33" s="239"/>
      <c r="NZY33" s="239"/>
      <c r="NZZ33" s="239"/>
      <c r="OAA33" s="239"/>
      <c r="OAB33" s="239"/>
      <c r="OAC33" s="239"/>
      <c r="OAD33" s="239"/>
      <c r="OAE33" s="239"/>
      <c r="OAF33" s="239"/>
      <c r="OAG33" s="239"/>
      <c r="OAH33" s="239"/>
      <c r="OAI33" s="239"/>
      <c r="OAJ33" s="239"/>
      <c r="OAK33" s="239"/>
      <c r="OAL33" s="239"/>
      <c r="OAM33" s="239"/>
      <c r="OAN33" s="239"/>
      <c r="OAO33" s="239"/>
      <c r="OAP33" s="239"/>
      <c r="OAQ33" s="239"/>
      <c r="OAR33" s="239"/>
      <c r="OAS33" s="239"/>
      <c r="OAT33" s="239"/>
      <c r="OAU33" s="239"/>
      <c r="OAV33" s="239"/>
      <c r="OAW33" s="239"/>
      <c r="OAX33" s="239"/>
      <c r="OAY33" s="239"/>
      <c r="OAZ33" s="239"/>
      <c r="OBA33" s="239"/>
      <c r="OBB33" s="239"/>
      <c r="OBC33" s="239"/>
      <c r="OBD33" s="239"/>
      <c r="OBE33" s="239"/>
      <c r="OBF33" s="239"/>
      <c r="OBG33" s="239"/>
      <c r="OBH33" s="239"/>
      <c r="OBI33" s="239"/>
      <c r="OBJ33" s="239"/>
      <c r="OBK33" s="239"/>
      <c r="OBL33" s="239"/>
      <c r="OBM33" s="239"/>
      <c r="OBN33" s="239"/>
      <c r="OBO33" s="239"/>
      <c r="OBP33" s="239"/>
      <c r="OBQ33" s="239"/>
      <c r="OBR33" s="239"/>
      <c r="OBS33" s="239"/>
      <c r="OBT33" s="239"/>
      <c r="OBU33" s="239"/>
      <c r="OBV33" s="239"/>
      <c r="OBW33" s="239"/>
      <c r="OBX33" s="239"/>
      <c r="OBY33" s="239"/>
      <c r="OBZ33" s="239"/>
      <c r="OCA33" s="239"/>
      <c r="OCB33" s="239"/>
      <c r="OCC33" s="239"/>
      <c r="OCD33" s="239"/>
      <c r="OCE33" s="239"/>
      <c r="OCF33" s="239"/>
      <c r="OCG33" s="239"/>
      <c r="OCH33" s="239"/>
      <c r="OCI33" s="239"/>
      <c r="OCJ33" s="239"/>
      <c r="OCK33" s="239"/>
      <c r="OCL33" s="239"/>
      <c r="OCM33" s="239"/>
      <c r="OCN33" s="239"/>
      <c r="OCO33" s="239"/>
      <c r="OCP33" s="239"/>
      <c r="OCQ33" s="239"/>
      <c r="OCR33" s="239"/>
      <c r="OCS33" s="239"/>
      <c r="OCT33" s="239"/>
      <c r="OCU33" s="239"/>
      <c r="OCV33" s="239"/>
      <c r="OCW33" s="239"/>
      <c r="OCX33" s="239"/>
      <c r="OCY33" s="239"/>
      <c r="OCZ33" s="239"/>
      <c r="ODA33" s="239"/>
      <c r="ODB33" s="239"/>
      <c r="ODC33" s="239"/>
      <c r="ODD33" s="239"/>
      <c r="ODE33" s="239"/>
      <c r="ODF33" s="239"/>
      <c r="ODG33" s="239"/>
      <c r="ODH33" s="239"/>
      <c r="ODI33" s="239"/>
      <c r="ODJ33" s="239"/>
      <c r="ODK33" s="239"/>
      <c r="ODL33" s="239"/>
      <c r="ODM33" s="239"/>
      <c r="ODN33" s="239"/>
      <c r="ODO33" s="239"/>
      <c r="ODP33" s="239"/>
      <c r="ODQ33" s="239"/>
      <c r="ODR33" s="239"/>
      <c r="ODS33" s="239"/>
      <c r="ODT33" s="239"/>
      <c r="ODU33" s="239"/>
      <c r="ODV33" s="239"/>
      <c r="ODW33" s="239"/>
      <c r="ODX33" s="239"/>
      <c r="ODY33" s="239"/>
      <c r="ODZ33" s="239"/>
      <c r="OEA33" s="239"/>
      <c r="OEB33" s="239"/>
      <c r="OEC33" s="239"/>
      <c r="OED33" s="239"/>
      <c r="OEE33" s="239"/>
      <c r="OEF33" s="239"/>
      <c r="OEG33" s="239"/>
      <c r="OEH33" s="239"/>
      <c r="OEI33" s="239"/>
      <c r="OEJ33" s="239"/>
      <c r="OEK33" s="239"/>
      <c r="OEL33" s="239"/>
      <c r="OEM33" s="239"/>
      <c r="OEN33" s="239"/>
      <c r="OEO33" s="239"/>
      <c r="OEP33" s="239"/>
      <c r="OEQ33" s="239"/>
      <c r="OER33" s="239"/>
      <c r="OES33" s="239"/>
      <c r="OET33" s="239"/>
      <c r="OEU33" s="239"/>
      <c r="OEV33" s="239"/>
      <c r="OEW33" s="239"/>
      <c r="OEX33" s="239"/>
      <c r="OEY33" s="239"/>
      <c r="OEZ33" s="239"/>
      <c r="OFA33" s="239"/>
      <c r="OFB33" s="239"/>
      <c r="OFC33" s="239"/>
      <c r="OFD33" s="239"/>
      <c r="OFE33" s="239"/>
      <c r="OFF33" s="239"/>
      <c r="OFG33" s="239"/>
      <c r="OFH33" s="239"/>
      <c r="OFI33" s="239"/>
      <c r="OFJ33" s="239"/>
      <c r="OFK33" s="239"/>
      <c r="OFL33" s="239"/>
      <c r="OFM33" s="239"/>
      <c r="OFN33" s="239"/>
      <c r="OFO33" s="239"/>
      <c r="OFP33" s="239"/>
      <c r="OFQ33" s="239"/>
      <c r="OFR33" s="239"/>
      <c r="OFS33" s="239"/>
      <c r="OFT33" s="239"/>
      <c r="OFU33" s="239"/>
      <c r="OFV33" s="239"/>
      <c r="OFW33" s="239"/>
      <c r="OFX33" s="239"/>
      <c r="OFY33" s="239"/>
      <c r="OFZ33" s="239"/>
      <c r="OGA33" s="239"/>
      <c r="OGB33" s="239"/>
      <c r="OGC33" s="239"/>
      <c r="OGD33" s="239"/>
      <c r="OGE33" s="239"/>
      <c r="OGF33" s="239"/>
      <c r="OGG33" s="239"/>
      <c r="OGH33" s="239"/>
      <c r="OGI33" s="239"/>
      <c r="OGJ33" s="239"/>
      <c r="OGK33" s="239"/>
      <c r="OGL33" s="239"/>
      <c r="OGM33" s="239"/>
      <c r="OGN33" s="239"/>
      <c r="OGO33" s="239"/>
      <c r="OGP33" s="239"/>
      <c r="OGQ33" s="239"/>
      <c r="OGR33" s="239"/>
      <c r="OGS33" s="239"/>
      <c r="OGT33" s="239"/>
      <c r="OGU33" s="239"/>
      <c r="OGV33" s="239"/>
      <c r="OGW33" s="239"/>
      <c r="OGX33" s="239"/>
      <c r="OGY33" s="239"/>
      <c r="OGZ33" s="239"/>
      <c r="OHA33" s="239"/>
      <c r="OHB33" s="239"/>
      <c r="OHC33" s="239"/>
      <c r="OHD33" s="239"/>
      <c r="OHE33" s="239"/>
      <c r="OHF33" s="239"/>
      <c r="OHG33" s="239"/>
      <c r="OHH33" s="239"/>
      <c r="OHI33" s="239"/>
      <c r="OHJ33" s="239"/>
      <c r="OHK33" s="239"/>
      <c r="OHL33" s="239"/>
      <c r="OHM33" s="239"/>
      <c r="OHN33" s="239"/>
      <c r="OHO33" s="239"/>
      <c r="OHP33" s="239"/>
      <c r="OHQ33" s="239"/>
      <c r="OHR33" s="239"/>
      <c r="OHS33" s="239"/>
      <c r="OHT33" s="239"/>
      <c r="OHU33" s="239"/>
      <c r="OHV33" s="239"/>
      <c r="OHW33" s="239"/>
      <c r="OHX33" s="239"/>
      <c r="OHY33" s="239"/>
      <c r="OHZ33" s="239"/>
      <c r="OIA33" s="239"/>
      <c r="OIB33" s="239"/>
      <c r="OIC33" s="239"/>
      <c r="OID33" s="239"/>
      <c r="OIE33" s="239"/>
      <c r="OIF33" s="239"/>
      <c r="OIG33" s="239"/>
      <c r="OIH33" s="239"/>
      <c r="OII33" s="239"/>
      <c r="OIJ33" s="239"/>
      <c r="OIK33" s="239"/>
      <c r="OIL33" s="239"/>
      <c r="OIM33" s="239"/>
      <c r="OIN33" s="239"/>
      <c r="OIO33" s="239"/>
      <c r="OIP33" s="239"/>
      <c r="OIQ33" s="239"/>
      <c r="OIR33" s="239"/>
      <c r="OIS33" s="239"/>
      <c r="OIT33" s="239"/>
      <c r="OIU33" s="239"/>
      <c r="OIV33" s="239"/>
      <c r="OIW33" s="239"/>
      <c r="OIX33" s="239"/>
      <c r="OIY33" s="239"/>
      <c r="OIZ33" s="239"/>
      <c r="OJA33" s="239"/>
      <c r="OJB33" s="239"/>
      <c r="OJC33" s="239"/>
      <c r="OJD33" s="239"/>
      <c r="OJE33" s="239"/>
      <c r="OJF33" s="239"/>
      <c r="OJG33" s="239"/>
      <c r="OJH33" s="239"/>
      <c r="OJI33" s="239"/>
      <c r="OJJ33" s="239"/>
      <c r="OJK33" s="239"/>
      <c r="OJL33" s="239"/>
      <c r="OJM33" s="239"/>
      <c r="OJN33" s="239"/>
      <c r="OJO33" s="239"/>
      <c r="OJP33" s="239"/>
      <c r="OJQ33" s="239"/>
      <c r="OJR33" s="239"/>
      <c r="OJS33" s="239"/>
      <c r="OJT33" s="239"/>
      <c r="OJU33" s="239"/>
      <c r="OJV33" s="239"/>
      <c r="OJW33" s="239"/>
      <c r="OJX33" s="239"/>
      <c r="OJY33" s="239"/>
      <c r="OJZ33" s="239"/>
      <c r="OKA33" s="239"/>
      <c r="OKB33" s="239"/>
      <c r="OKC33" s="239"/>
      <c r="OKD33" s="239"/>
      <c r="OKE33" s="239"/>
      <c r="OKF33" s="239"/>
      <c r="OKG33" s="239"/>
      <c r="OKH33" s="239"/>
      <c r="OKI33" s="239"/>
      <c r="OKJ33" s="239"/>
      <c r="OKK33" s="239"/>
      <c r="OKL33" s="239"/>
      <c r="OKM33" s="239"/>
      <c r="OKN33" s="239"/>
      <c r="OKO33" s="239"/>
      <c r="OKP33" s="239"/>
      <c r="OKQ33" s="239"/>
      <c r="OKR33" s="239"/>
      <c r="OKS33" s="239"/>
      <c r="OKT33" s="239"/>
      <c r="OKU33" s="239"/>
      <c r="OKV33" s="239"/>
      <c r="OKW33" s="239"/>
      <c r="OKX33" s="239"/>
      <c r="OKY33" s="239"/>
      <c r="OKZ33" s="239"/>
      <c r="OLA33" s="239"/>
      <c r="OLB33" s="239"/>
      <c r="OLC33" s="239"/>
      <c r="OLD33" s="239"/>
      <c r="OLE33" s="239"/>
      <c r="OLF33" s="239"/>
      <c r="OLG33" s="239"/>
      <c r="OLH33" s="239"/>
      <c r="OLI33" s="239"/>
      <c r="OLJ33" s="239"/>
      <c r="OLK33" s="239"/>
      <c r="OLL33" s="239"/>
      <c r="OLM33" s="239"/>
      <c r="OLN33" s="239"/>
      <c r="OLO33" s="239"/>
      <c r="OLP33" s="239"/>
      <c r="OLQ33" s="239"/>
      <c r="OLR33" s="239"/>
      <c r="OLS33" s="239"/>
      <c r="OLT33" s="239"/>
      <c r="OLU33" s="239"/>
      <c r="OLV33" s="239"/>
      <c r="OLW33" s="239"/>
      <c r="OLX33" s="239"/>
      <c r="OLY33" s="239"/>
      <c r="OLZ33" s="239"/>
      <c r="OMA33" s="239"/>
      <c r="OMB33" s="239"/>
      <c r="OMC33" s="239"/>
      <c r="OMD33" s="239"/>
      <c r="OME33" s="239"/>
      <c r="OMF33" s="239"/>
      <c r="OMG33" s="239"/>
      <c r="OMH33" s="239"/>
      <c r="OMI33" s="239"/>
      <c r="OMJ33" s="239"/>
      <c r="OMK33" s="239"/>
      <c r="OML33" s="239"/>
      <c r="OMM33" s="239"/>
      <c r="OMN33" s="239"/>
      <c r="OMO33" s="239"/>
      <c r="OMP33" s="239"/>
      <c r="OMQ33" s="239"/>
      <c r="OMR33" s="239"/>
      <c r="OMS33" s="239"/>
      <c r="OMT33" s="239"/>
      <c r="OMU33" s="239"/>
      <c r="OMV33" s="239"/>
      <c r="OMW33" s="239"/>
      <c r="OMX33" s="239"/>
      <c r="OMY33" s="239"/>
      <c r="OMZ33" s="239"/>
      <c r="ONA33" s="239"/>
      <c r="ONB33" s="239"/>
      <c r="ONC33" s="239"/>
      <c r="OND33" s="239"/>
      <c r="ONE33" s="239"/>
      <c r="ONF33" s="239"/>
      <c r="ONG33" s="239"/>
      <c r="ONH33" s="239"/>
      <c r="ONI33" s="239"/>
      <c r="ONJ33" s="239"/>
      <c r="ONK33" s="239"/>
      <c r="ONL33" s="239"/>
      <c r="ONM33" s="239"/>
      <c r="ONN33" s="239"/>
      <c r="ONO33" s="239"/>
      <c r="ONP33" s="239"/>
      <c r="ONQ33" s="239"/>
      <c r="ONR33" s="239"/>
      <c r="ONS33" s="239"/>
      <c r="ONT33" s="239"/>
      <c r="ONU33" s="239"/>
      <c r="ONV33" s="239"/>
      <c r="ONW33" s="239"/>
      <c r="ONX33" s="239"/>
      <c r="ONY33" s="239"/>
      <c r="ONZ33" s="239"/>
      <c r="OOA33" s="239"/>
      <c r="OOB33" s="239"/>
      <c r="OOC33" s="239"/>
      <c r="OOD33" s="239"/>
      <c r="OOE33" s="239"/>
      <c r="OOF33" s="239"/>
      <c r="OOG33" s="239"/>
      <c r="OOH33" s="239"/>
      <c r="OOI33" s="239"/>
      <c r="OOJ33" s="239"/>
      <c r="OOK33" s="239"/>
      <c r="OOL33" s="239"/>
      <c r="OOM33" s="239"/>
      <c r="OON33" s="239"/>
      <c r="OOO33" s="239"/>
      <c r="OOP33" s="239"/>
      <c r="OOQ33" s="239"/>
      <c r="OOR33" s="239"/>
      <c r="OOS33" s="239"/>
      <c r="OOT33" s="239"/>
      <c r="OOU33" s="239"/>
      <c r="OOV33" s="239"/>
      <c r="OOW33" s="239"/>
      <c r="OOX33" s="239"/>
      <c r="OOY33" s="239"/>
      <c r="OOZ33" s="239"/>
      <c r="OPA33" s="239"/>
      <c r="OPB33" s="239"/>
      <c r="OPC33" s="239"/>
      <c r="OPD33" s="239"/>
      <c r="OPE33" s="239"/>
      <c r="OPF33" s="239"/>
      <c r="OPG33" s="239"/>
      <c r="OPH33" s="239"/>
      <c r="OPI33" s="239"/>
      <c r="OPJ33" s="239"/>
      <c r="OPK33" s="239"/>
      <c r="OPL33" s="239"/>
      <c r="OPM33" s="239"/>
      <c r="OPN33" s="239"/>
      <c r="OPO33" s="239"/>
      <c r="OPP33" s="239"/>
      <c r="OPQ33" s="239"/>
      <c r="OPR33" s="239"/>
      <c r="OPS33" s="239"/>
      <c r="OPT33" s="239"/>
      <c r="OPU33" s="239"/>
      <c r="OPV33" s="239"/>
      <c r="OPW33" s="239"/>
      <c r="OPX33" s="239"/>
      <c r="OPY33" s="239"/>
      <c r="OPZ33" s="239"/>
      <c r="OQA33" s="239"/>
      <c r="OQB33" s="239"/>
      <c r="OQC33" s="239"/>
      <c r="OQD33" s="239"/>
      <c r="OQE33" s="239"/>
      <c r="OQF33" s="239"/>
      <c r="OQG33" s="239"/>
      <c r="OQH33" s="239"/>
      <c r="OQI33" s="239"/>
      <c r="OQJ33" s="239"/>
      <c r="OQK33" s="239"/>
      <c r="OQL33" s="239"/>
      <c r="OQM33" s="239"/>
      <c r="OQN33" s="239"/>
      <c r="OQO33" s="239"/>
      <c r="OQP33" s="239"/>
      <c r="OQQ33" s="239"/>
      <c r="OQR33" s="239"/>
      <c r="OQS33" s="239"/>
      <c r="OQT33" s="239"/>
      <c r="OQU33" s="239"/>
      <c r="OQV33" s="239"/>
      <c r="OQW33" s="239"/>
      <c r="OQX33" s="239"/>
      <c r="OQY33" s="239"/>
      <c r="OQZ33" s="239"/>
      <c r="ORA33" s="239"/>
      <c r="ORB33" s="239"/>
      <c r="ORC33" s="239"/>
      <c r="ORD33" s="239"/>
      <c r="ORE33" s="239"/>
      <c r="ORF33" s="239"/>
      <c r="ORG33" s="239"/>
      <c r="ORH33" s="239"/>
      <c r="ORI33" s="239"/>
      <c r="ORJ33" s="239"/>
      <c r="ORK33" s="239"/>
      <c r="ORL33" s="239"/>
      <c r="ORM33" s="239"/>
      <c r="ORN33" s="239"/>
      <c r="ORO33" s="239"/>
      <c r="ORP33" s="239"/>
      <c r="ORQ33" s="239"/>
      <c r="ORR33" s="239"/>
      <c r="ORS33" s="239"/>
      <c r="ORT33" s="239"/>
      <c r="ORU33" s="239"/>
      <c r="ORV33" s="239"/>
      <c r="ORW33" s="239"/>
      <c r="ORX33" s="239"/>
      <c r="ORY33" s="239"/>
      <c r="ORZ33" s="239"/>
      <c r="OSA33" s="239"/>
      <c r="OSB33" s="239"/>
      <c r="OSC33" s="239"/>
      <c r="OSD33" s="239"/>
      <c r="OSE33" s="239"/>
      <c r="OSF33" s="239"/>
      <c r="OSG33" s="239"/>
      <c r="OSH33" s="239"/>
      <c r="OSI33" s="239"/>
      <c r="OSJ33" s="239"/>
      <c r="OSK33" s="239"/>
      <c r="OSL33" s="239"/>
      <c r="OSM33" s="239"/>
      <c r="OSN33" s="239"/>
      <c r="OSO33" s="239"/>
      <c r="OSP33" s="239"/>
      <c r="OSQ33" s="239"/>
      <c r="OSR33" s="239"/>
      <c r="OSS33" s="239"/>
      <c r="OST33" s="239"/>
      <c r="OSU33" s="239"/>
      <c r="OSV33" s="239"/>
      <c r="OSW33" s="239"/>
      <c r="OSX33" s="239"/>
      <c r="OSY33" s="239"/>
      <c r="OSZ33" s="239"/>
      <c r="OTA33" s="239"/>
      <c r="OTB33" s="239"/>
      <c r="OTC33" s="239"/>
      <c r="OTD33" s="239"/>
      <c r="OTE33" s="239"/>
      <c r="OTF33" s="239"/>
      <c r="OTG33" s="239"/>
      <c r="OTH33" s="239"/>
      <c r="OTI33" s="239"/>
      <c r="OTJ33" s="239"/>
      <c r="OTK33" s="239"/>
      <c r="OTL33" s="239"/>
      <c r="OTM33" s="239"/>
      <c r="OTN33" s="239"/>
      <c r="OTO33" s="239"/>
      <c r="OTP33" s="239"/>
      <c r="OTQ33" s="239"/>
      <c r="OTR33" s="239"/>
      <c r="OTS33" s="239"/>
      <c r="OTT33" s="239"/>
      <c r="OTU33" s="239"/>
      <c r="OTV33" s="239"/>
      <c r="OTW33" s="239"/>
      <c r="OTX33" s="239"/>
      <c r="OTY33" s="239"/>
      <c r="OTZ33" s="239"/>
      <c r="OUA33" s="239"/>
      <c r="OUB33" s="239"/>
      <c r="OUC33" s="239"/>
      <c r="OUD33" s="239"/>
      <c r="OUE33" s="239"/>
      <c r="OUF33" s="239"/>
      <c r="OUG33" s="239"/>
      <c r="OUH33" s="239"/>
      <c r="OUI33" s="239"/>
      <c r="OUJ33" s="239"/>
      <c r="OUK33" s="239"/>
      <c r="OUL33" s="239"/>
      <c r="OUM33" s="239"/>
      <c r="OUN33" s="239"/>
      <c r="OUO33" s="239"/>
      <c r="OUP33" s="239"/>
      <c r="OUQ33" s="239"/>
      <c r="OUR33" s="239"/>
      <c r="OUS33" s="239"/>
      <c r="OUT33" s="239"/>
      <c r="OUU33" s="239"/>
      <c r="OUV33" s="239"/>
      <c r="OUW33" s="239"/>
      <c r="OUX33" s="239"/>
      <c r="OUY33" s="239"/>
      <c r="OUZ33" s="239"/>
      <c r="OVA33" s="239"/>
      <c r="OVB33" s="239"/>
      <c r="OVC33" s="239"/>
      <c r="OVD33" s="239"/>
      <c r="OVE33" s="239"/>
      <c r="OVF33" s="239"/>
      <c r="OVG33" s="239"/>
      <c r="OVH33" s="239"/>
      <c r="OVI33" s="239"/>
      <c r="OVJ33" s="239"/>
      <c r="OVK33" s="239"/>
      <c r="OVL33" s="239"/>
      <c r="OVM33" s="239"/>
      <c r="OVN33" s="239"/>
      <c r="OVO33" s="239"/>
      <c r="OVP33" s="239"/>
      <c r="OVQ33" s="239"/>
      <c r="OVR33" s="239"/>
      <c r="OVS33" s="239"/>
      <c r="OVT33" s="239"/>
      <c r="OVU33" s="239"/>
      <c r="OVV33" s="239"/>
      <c r="OVW33" s="239"/>
      <c r="OVX33" s="239"/>
      <c r="OVY33" s="239"/>
      <c r="OVZ33" s="239"/>
      <c r="OWA33" s="239"/>
      <c r="OWB33" s="239"/>
      <c r="OWC33" s="239"/>
      <c r="OWD33" s="239"/>
      <c r="OWE33" s="239"/>
      <c r="OWF33" s="239"/>
      <c r="OWG33" s="239"/>
      <c r="OWH33" s="239"/>
      <c r="OWI33" s="239"/>
      <c r="OWJ33" s="239"/>
      <c r="OWK33" s="239"/>
      <c r="OWL33" s="239"/>
      <c r="OWM33" s="239"/>
      <c r="OWN33" s="239"/>
      <c r="OWO33" s="239"/>
      <c r="OWP33" s="239"/>
      <c r="OWQ33" s="239"/>
      <c r="OWR33" s="239"/>
      <c r="OWS33" s="239"/>
      <c r="OWT33" s="239"/>
      <c r="OWU33" s="239"/>
      <c r="OWV33" s="239"/>
      <c r="OWW33" s="239"/>
      <c r="OWX33" s="239"/>
      <c r="OWY33" s="239"/>
      <c r="OWZ33" s="239"/>
      <c r="OXA33" s="239"/>
      <c r="OXB33" s="239"/>
      <c r="OXC33" s="239"/>
      <c r="OXD33" s="239"/>
      <c r="OXE33" s="239"/>
      <c r="OXF33" s="239"/>
      <c r="OXG33" s="239"/>
      <c r="OXH33" s="239"/>
      <c r="OXI33" s="239"/>
      <c r="OXJ33" s="239"/>
      <c r="OXK33" s="239"/>
      <c r="OXL33" s="239"/>
      <c r="OXM33" s="239"/>
      <c r="OXN33" s="239"/>
      <c r="OXO33" s="239"/>
      <c r="OXP33" s="239"/>
      <c r="OXQ33" s="239"/>
      <c r="OXR33" s="239"/>
      <c r="OXS33" s="239"/>
      <c r="OXT33" s="239"/>
      <c r="OXU33" s="239"/>
      <c r="OXV33" s="239"/>
      <c r="OXW33" s="239"/>
      <c r="OXX33" s="239"/>
      <c r="OXY33" s="239"/>
      <c r="OXZ33" s="239"/>
      <c r="OYA33" s="239"/>
      <c r="OYB33" s="239"/>
      <c r="OYC33" s="239"/>
      <c r="OYD33" s="239"/>
      <c r="OYE33" s="239"/>
      <c r="OYF33" s="239"/>
      <c r="OYG33" s="239"/>
      <c r="OYH33" s="239"/>
      <c r="OYI33" s="239"/>
      <c r="OYJ33" s="239"/>
      <c r="OYK33" s="239"/>
      <c r="OYL33" s="239"/>
      <c r="OYM33" s="239"/>
      <c r="OYN33" s="239"/>
      <c r="OYO33" s="239"/>
      <c r="OYP33" s="239"/>
      <c r="OYQ33" s="239"/>
      <c r="OYR33" s="239"/>
      <c r="OYS33" s="239"/>
      <c r="OYT33" s="239"/>
      <c r="OYU33" s="239"/>
      <c r="OYV33" s="239"/>
      <c r="OYW33" s="239"/>
      <c r="OYX33" s="239"/>
      <c r="OYY33" s="239"/>
      <c r="OYZ33" s="239"/>
      <c r="OZA33" s="239"/>
      <c r="OZB33" s="239"/>
      <c r="OZC33" s="239"/>
      <c r="OZD33" s="239"/>
      <c r="OZE33" s="239"/>
      <c r="OZF33" s="239"/>
      <c r="OZG33" s="239"/>
      <c r="OZH33" s="239"/>
      <c r="OZI33" s="239"/>
      <c r="OZJ33" s="239"/>
      <c r="OZK33" s="239"/>
      <c r="OZL33" s="239"/>
      <c r="OZM33" s="239"/>
      <c r="OZN33" s="239"/>
      <c r="OZO33" s="239"/>
      <c r="OZP33" s="239"/>
      <c r="OZQ33" s="239"/>
      <c r="OZR33" s="239"/>
      <c r="OZS33" s="239"/>
      <c r="OZT33" s="239"/>
      <c r="OZU33" s="239"/>
      <c r="OZV33" s="239"/>
      <c r="OZW33" s="239"/>
      <c r="OZX33" s="239"/>
      <c r="OZY33" s="239"/>
      <c r="OZZ33" s="239"/>
      <c r="PAA33" s="239"/>
      <c r="PAB33" s="239"/>
      <c r="PAC33" s="239"/>
      <c r="PAD33" s="239"/>
      <c r="PAE33" s="239"/>
      <c r="PAF33" s="239"/>
      <c r="PAG33" s="239"/>
      <c r="PAH33" s="239"/>
      <c r="PAI33" s="239"/>
      <c r="PAJ33" s="239"/>
      <c r="PAK33" s="239"/>
      <c r="PAL33" s="239"/>
      <c r="PAM33" s="239"/>
      <c r="PAN33" s="239"/>
      <c r="PAO33" s="239"/>
      <c r="PAP33" s="239"/>
      <c r="PAQ33" s="239"/>
      <c r="PAR33" s="239"/>
      <c r="PAS33" s="239"/>
      <c r="PAT33" s="239"/>
      <c r="PAU33" s="239"/>
      <c r="PAV33" s="239"/>
      <c r="PAW33" s="239"/>
      <c r="PAX33" s="239"/>
      <c r="PAY33" s="239"/>
      <c r="PAZ33" s="239"/>
      <c r="PBA33" s="239"/>
      <c r="PBB33" s="239"/>
      <c r="PBC33" s="239"/>
      <c r="PBD33" s="239"/>
      <c r="PBE33" s="239"/>
      <c r="PBF33" s="239"/>
      <c r="PBG33" s="239"/>
      <c r="PBH33" s="239"/>
      <c r="PBI33" s="239"/>
      <c r="PBJ33" s="239"/>
      <c r="PBK33" s="239"/>
      <c r="PBL33" s="239"/>
      <c r="PBM33" s="239"/>
      <c r="PBN33" s="239"/>
      <c r="PBO33" s="239"/>
      <c r="PBP33" s="239"/>
      <c r="PBQ33" s="239"/>
      <c r="PBR33" s="239"/>
      <c r="PBS33" s="239"/>
      <c r="PBT33" s="239"/>
      <c r="PBU33" s="239"/>
      <c r="PBV33" s="239"/>
      <c r="PBW33" s="239"/>
      <c r="PBX33" s="239"/>
      <c r="PBY33" s="239"/>
      <c r="PBZ33" s="239"/>
      <c r="PCA33" s="239"/>
      <c r="PCB33" s="239"/>
      <c r="PCC33" s="239"/>
      <c r="PCD33" s="239"/>
      <c r="PCE33" s="239"/>
      <c r="PCF33" s="239"/>
      <c r="PCG33" s="239"/>
      <c r="PCH33" s="239"/>
      <c r="PCI33" s="239"/>
      <c r="PCJ33" s="239"/>
      <c r="PCK33" s="239"/>
      <c r="PCL33" s="239"/>
      <c r="PCM33" s="239"/>
      <c r="PCN33" s="239"/>
      <c r="PCO33" s="239"/>
      <c r="PCP33" s="239"/>
      <c r="PCQ33" s="239"/>
      <c r="PCR33" s="239"/>
      <c r="PCS33" s="239"/>
      <c r="PCT33" s="239"/>
      <c r="PCU33" s="239"/>
      <c r="PCV33" s="239"/>
      <c r="PCW33" s="239"/>
      <c r="PCX33" s="239"/>
      <c r="PCY33" s="239"/>
      <c r="PCZ33" s="239"/>
      <c r="PDA33" s="239"/>
      <c r="PDB33" s="239"/>
      <c r="PDC33" s="239"/>
      <c r="PDD33" s="239"/>
      <c r="PDE33" s="239"/>
      <c r="PDF33" s="239"/>
      <c r="PDG33" s="239"/>
      <c r="PDH33" s="239"/>
      <c r="PDI33" s="239"/>
      <c r="PDJ33" s="239"/>
      <c r="PDK33" s="239"/>
      <c r="PDL33" s="239"/>
      <c r="PDM33" s="239"/>
      <c r="PDN33" s="239"/>
      <c r="PDO33" s="239"/>
      <c r="PDP33" s="239"/>
      <c r="PDQ33" s="239"/>
      <c r="PDR33" s="239"/>
      <c r="PDS33" s="239"/>
      <c r="PDT33" s="239"/>
      <c r="PDU33" s="239"/>
      <c r="PDV33" s="239"/>
      <c r="PDW33" s="239"/>
      <c r="PDX33" s="239"/>
      <c r="PDY33" s="239"/>
      <c r="PDZ33" s="239"/>
      <c r="PEA33" s="239"/>
      <c r="PEB33" s="239"/>
      <c r="PEC33" s="239"/>
      <c r="PED33" s="239"/>
      <c r="PEE33" s="239"/>
      <c r="PEF33" s="239"/>
      <c r="PEG33" s="239"/>
      <c r="PEH33" s="239"/>
      <c r="PEI33" s="239"/>
      <c r="PEJ33" s="239"/>
      <c r="PEK33" s="239"/>
      <c r="PEL33" s="239"/>
      <c r="PEM33" s="239"/>
      <c r="PEN33" s="239"/>
      <c r="PEO33" s="239"/>
      <c r="PEP33" s="239"/>
      <c r="PEQ33" s="239"/>
      <c r="PER33" s="239"/>
      <c r="PES33" s="239"/>
      <c r="PET33" s="239"/>
      <c r="PEU33" s="239"/>
      <c r="PEV33" s="239"/>
      <c r="PEW33" s="239"/>
      <c r="PEX33" s="239"/>
      <c r="PEY33" s="239"/>
      <c r="PEZ33" s="239"/>
      <c r="PFA33" s="239"/>
      <c r="PFB33" s="239"/>
      <c r="PFC33" s="239"/>
      <c r="PFD33" s="239"/>
      <c r="PFE33" s="239"/>
      <c r="PFF33" s="239"/>
      <c r="PFG33" s="239"/>
      <c r="PFH33" s="239"/>
      <c r="PFI33" s="239"/>
      <c r="PFJ33" s="239"/>
      <c r="PFK33" s="239"/>
      <c r="PFL33" s="239"/>
      <c r="PFM33" s="239"/>
      <c r="PFN33" s="239"/>
      <c r="PFO33" s="239"/>
      <c r="PFP33" s="239"/>
      <c r="PFQ33" s="239"/>
      <c r="PFR33" s="239"/>
      <c r="PFS33" s="239"/>
      <c r="PFT33" s="239"/>
      <c r="PFU33" s="239"/>
      <c r="PFV33" s="239"/>
      <c r="PFW33" s="239"/>
      <c r="PFX33" s="239"/>
      <c r="PFY33" s="239"/>
      <c r="PFZ33" s="239"/>
      <c r="PGA33" s="239"/>
      <c r="PGB33" s="239"/>
      <c r="PGC33" s="239"/>
      <c r="PGD33" s="239"/>
      <c r="PGE33" s="239"/>
      <c r="PGF33" s="239"/>
      <c r="PGG33" s="239"/>
      <c r="PGH33" s="239"/>
      <c r="PGI33" s="239"/>
      <c r="PGJ33" s="239"/>
      <c r="PGK33" s="239"/>
      <c r="PGL33" s="239"/>
      <c r="PGM33" s="239"/>
      <c r="PGN33" s="239"/>
      <c r="PGO33" s="239"/>
      <c r="PGP33" s="239"/>
      <c r="PGQ33" s="239"/>
      <c r="PGR33" s="239"/>
      <c r="PGS33" s="239"/>
      <c r="PGT33" s="239"/>
      <c r="PGU33" s="239"/>
      <c r="PGV33" s="239"/>
      <c r="PGW33" s="239"/>
      <c r="PGX33" s="239"/>
      <c r="PGY33" s="239"/>
      <c r="PGZ33" s="239"/>
      <c r="PHA33" s="239"/>
      <c r="PHB33" s="239"/>
      <c r="PHC33" s="239"/>
      <c r="PHD33" s="239"/>
      <c r="PHE33" s="239"/>
      <c r="PHF33" s="239"/>
      <c r="PHG33" s="239"/>
      <c r="PHH33" s="239"/>
      <c r="PHI33" s="239"/>
      <c r="PHJ33" s="239"/>
      <c r="PHK33" s="239"/>
      <c r="PHL33" s="239"/>
      <c r="PHM33" s="239"/>
      <c r="PHN33" s="239"/>
      <c r="PHO33" s="239"/>
      <c r="PHP33" s="239"/>
      <c r="PHQ33" s="239"/>
      <c r="PHR33" s="239"/>
      <c r="PHS33" s="239"/>
      <c r="PHT33" s="239"/>
      <c r="PHU33" s="239"/>
      <c r="PHV33" s="239"/>
      <c r="PHW33" s="239"/>
      <c r="PHX33" s="239"/>
      <c r="PHY33" s="239"/>
      <c r="PHZ33" s="239"/>
      <c r="PIA33" s="239"/>
      <c r="PIB33" s="239"/>
      <c r="PIC33" s="239"/>
      <c r="PID33" s="239"/>
      <c r="PIE33" s="239"/>
      <c r="PIF33" s="239"/>
      <c r="PIG33" s="239"/>
      <c r="PIH33" s="239"/>
      <c r="PII33" s="239"/>
      <c r="PIJ33" s="239"/>
      <c r="PIK33" s="239"/>
      <c r="PIL33" s="239"/>
      <c r="PIM33" s="239"/>
      <c r="PIN33" s="239"/>
      <c r="PIO33" s="239"/>
      <c r="PIP33" s="239"/>
      <c r="PIQ33" s="239"/>
      <c r="PIR33" s="239"/>
      <c r="PIS33" s="239"/>
      <c r="PIT33" s="239"/>
      <c r="PIU33" s="239"/>
      <c r="PIV33" s="239"/>
      <c r="PIW33" s="239"/>
      <c r="PIX33" s="239"/>
      <c r="PIY33" s="239"/>
      <c r="PIZ33" s="239"/>
      <c r="PJA33" s="239"/>
      <c r="PJB33" s="239"/>
      <c r="PJC33" s="239"/>
      <c r="PJD33" s="239"/>
      <c r="PJE33" s="239"/>
      <c r="PJF33" s="239"/>
      <c r="PJG33" s="239"/>
      <c r="PJH33" s="239"/>
      <c r="PJI33" s="239"/>
      <c r="PJJ33" s="239"/>
      <c r="PJK33" s="239"/>
      <c r="PJL33" s="239"/>
      <c r="PJM33" s="239"/>
      <c r="PJN33" s="239"/>
      <c r="PJO33" s="239"/>
      <c r="PJP33" s="239"/>
      <c r="PJQ33" s="239"/>
      <c r="PJR33" s="239"/>
      <c r="PJS33" s="239"/>
      <c r="PJT33" s="239"/>
      <c r="PJU33" s="239"/>
      <c r="PJV33" s="239"/>
      <c r="PJW33" s="239"/>
      <c r="PJX33" s="239"/>
      <c r="PJY33" s="239"/>
      <c r="PJZ33" s="239"/>
      <c r="PKA33" s="239"/>
      <c r="PKB33" s="239"/>
      <c r="PKC33" s="239"/>
      <c r="PKD33" s="239"/>
      <c r="PKE33" s="239"/>
      <c r="PKF33" s="239"/>
      <c r="PKG33" s="239"/>
      <c r="PKH33" s="239"/>
      <c r="PKI33" s="239"/>
      <c r="PKJ33" s="239"/>
      <c r="PKK33" s="239"/>
      <c r="PKL33" s="239"/>
      <c r="PKM33" s="239"/>
      <c r="PKN33" s="239"/>
      <c r="PKO33" s="239"/>
      <c r="PKP33" s="239"/>
      <c r="PKQ33" s="239"/>
      <c r="PKR33" s="239"/>
      <c r="PKS33" s="239"/>
      <c r="PKT33" s="239"/>
      <c r="PKU33" s="239"/>
      <c r="PKV33" s="239"/>
      <c r="PKW33" s="239"/>
      <c r="PKX33" s="239"/>
      <c r="PKY33" s="239"/>
      <c r="PKZ33" s="239"/>
      <c r="PLA33" s="239"/>
      <c r="PLB33" s="239"/>
      <c r="PLC33" s="239"/>
      <c r="PLD33" s="239"/>
      <c r="PLE33" s="239"/>
      <c r="PLF33" s="239"/>
      <c r="PLG33" s="239"/>
      <c r="PLH33" s="239"/>
      <c r="PLI33" s="239"/>
      <c r="PLJ33" s="239"/>
      <c r="PLK33" s="239"/>
      <c r="PLL33" s="239"/>
      <c r="PLM33" s="239"/>
      <c r="PLN33" s="239"/>
      <c r="PLO33" s="239"/>
      <c r="PLP33" s="239"/>
      <c r="PLQ33" s="239"/>
      <c r="PLR33" s="239"/>
      <c r="PLS33" s="239"/>
      <c r="PLT33" s="239"/>
      <c r="PLU33" s="239"/>
      <c r="PLV33" s="239"/>
      <c r="PLW33" s="239"/>
      <c r="PLX33" s="239"/>
      <c r="PLY33" s="239"/>
      <c r="PLZ33" s="239"/>
      <c r="PMA33" s="239"/>
      <c r="PMB33" s="239"/>
      <c r="PMC33" s="239"/>
      <c r="PMD33" s="239"/>
      <c r="PME33" s="239"/>
      <c r="PMF33" s="239"/>
      <c r="PMG33" s="239"/>
      <c r="PMH33" s="239"/>
      <c r="PMI33" s="239"/>
      <c r="PMJ33" s="239"/>
      <c r="PMK33" s="239"/>
      <c r="PML33" s="239"/>
      <c r="PMM33" s="239"/>
      <c r="PMN33" s="239"/>
      <c r="PMO33" s="239"/>
      <c r="PMP33" s="239"/>
      <c r="PMQ33" s="239"/>
      <c r="PMR33" s="239"/>
      <c r="PMS33" s="239"/>
      <c r="PMT33" s="239"/>
      <c r="PMU33" s="239"/>
      <c r="PMV33" s="239"/>
      <c r="PMW33" s="239"/>
      <c r="PMX33" s="239"/>
      <c r="PMY33" s="239"/>
      <c r="PMZ33" s="239"/>
      <c r="PNA33" s="239"/>
      <c r="PNB33" s="239"/>
      <c r="PNC33" s="239"/>
      <c r="PND33" s="239"/>
      <c r="PNE33" s="239"/>
      <c r="PNF33" s="239"/>
      <c r="PNG33" s="239"/>
      <c r="PNH33" s="239"/>
      <c r="PNI33" s="239"/>
      <c r="PNJ33" s="239"/>
      <c r="PNK33" s="239"/>
      <c r="PNL33" s="239"/>
      <c r="PNM33" s="239"/>
      <c r="PNN33" s="239"/>
      <c r="PNO33" s="239"/>
      <c r="PNP33" s="239"/>
      <c r="PNQ33" s="239"/>
      <c r="PNR33" s="239"/>
      <c r="PNS33" s="239"/>
      <c r="PNT33" s="239"/>
      <c r="PNU33" s="239"/>
      <c r="PNV33" s="239"/>
      <c r="PNW33" s="239"/>
      <c r="PNX33" s="239"/>
      <c r="PNY33" s="239"/>
      <c r="PNZ33" s="239"/>
      <c r="POA33" s="239"/>
      <c r="POB33" s="239"/>
      <c r="POC33" s="239"/>
      <c r="POD33" s="239"/>
      <c r="POE33" s="239"/>
      <c r="POF33" s="239"/>
      <c r="POG33" s="239"/>
      <c r="POH33" s="239"/>
      <c r="POI33" s="239"/>
      <c r="POJ33" s="239"/>
      <c r="POK33" s="239"/>
      <c r="POL33" s="239"/>
      <c r="POM33" s="239"/>
      <c r="PON33" s="239"/>
      <c r="POO33" s="239"/>
      <c r="POP33" s="239"/>
      <c r="POQ33" s="239"/>
      <c r="POR33" s="239"/>
      <c r="POS33" s="239"/>
      <c r="POT33" s="239"/>
      <c r="POU33" s="239"/>
      <c r="POV33" s="239"/>
      <c r="POW33" s="239"/>
      <c r="POX33" s="239"/>
      <c r="POY33" s="239"/>
      <c r="POZ33" s="239"/>
      <c r="PPA33" s="239"/>
      <c r="PPB33" s="239"/>
      <c r="PPC33" s="239"/>
      <c r="PPD33" s="239"/>
      <c r="PPE33" s="239"/>
      <c r="PPF33" s="239"/>
      <c r="PPG33" s="239"/>
      <c r="PPH33" s="239"/>
      <c r="PPI33" s="239"/>
      <c r="PPJ33" s="239"/>
      <c r="PPK33" s="239"/>
      <c r="PPL33" s="239"/>
      <c r="PPM33" s="239"/>
      <c r="PPN33" s="239"/>
      <c r="PPO33" s="239"/>
      <c r="PPP33" s="239"/>
      <c r="PPQ33" s="239"/>
      <c r="PPR33" s="239"/>
      <c r="PPS33" s="239"/>
      <c r="PPT33" s="239"/>
      <c r="PPU33" s="239"/>
      <c r="PPV33" s="239"/>
      <c r="PPW33" s="239"/>
      <c r="PPX33" s="239"/>
      <c r="PPY33" s="239"/>
      <c r="PPZ33" s="239"/>
      <c r="PQA33" s="239"/>
      <c r="PQB33" s="239"/>
      <c r="PQC33" s="239"/>
      <c r="PQD33" s="239"/>
      <c r="PQE33" s="239"/>
      <c r="PQF33" s="239"/>
      <c r="PQG33" s="239"/>
      <c r="PQH33" s="239"/>
      <c r="PQI33" s="239"/>
      <c r="PQJ33" s="239"/>
      <c r="PQK33" s="239"/>
      <c r="PQL33" s="239"/>
      <c r="PQM33" s="239"/>
      <c r="PQN33" s="239"/>
      <c r="PQO33" s="239"/>
      <c r="PQP33" s="239"/>
      <c r="PQQ33" s="239"/>
      <c r="PQR33" s="239"/>
      <c r="PQS33" s="239"/>
      <c r="PQT33" s="239"/>
      <c r="PQU33" s="239"/>
      <c r="PQV33" s="239"/>
      <c r="PQW33" s="239"/>
      <c r="PQX33" s="239"/>
      <c r="PQY33" s="239"/>
      <c r="PQZ33" s="239"/>
      <c r="PRA33" s="239"/>
      <c r="PRB33" s="239"/>
      <c r="PRC33" s="239"/>
      <c r="PRD33" s="239"/>
      <c r="PRE33" s="239"/>
      <c r="PRF33" s="239"/>
      <c r="PRG33" s="239"/>
      <c r="PRH33" s="239"/>
      <c r="PRI33" s="239"/>
      <c r="PRJ33" s="239"/>
      <c r="PRK33" s="239"/>
      <c r="PRL33" s="239"/>
      <c r="PRM33" s="239"/>
      <c r="PRN33" s="239"/>
      <c r="PRO33" s="239"/>
      <c r="PRP33" s="239"/>
      <c r="PRQ33" s="239"/>
      <c r="PRR33" s="239"/>
      <c r="PRS33" s="239"/>
      <c r="PRT33" s="239"/>
      <c r="PRU33" s="239"/>
      <c r="PRV33" s="239"/>
      <c r="PRW33" s="239"/>
      <c r="PRX33" s="239"/>
      <c r="PRY33" s="239"/>
      <c r="PRZ33" s="239"/>
      <c r="PSA33" s="239"/>
      <c r="PSB33" s="239"/>
      <c r="PSC33" s="239"/>
      <c r="PSD33" s="239"/>
      <c r="PSE33" s="239"/>
      <c r="PSF33" s="239"/>
      <c r="PSG33" s="239"/>
      <c r="PSH33" s="239"/>
      <c r="PSI33" s="239"/>
      <c r="PSJ33" s="239"/>
      <c r="PSK33" s="239"/>
      <c r="PSL33" s="239"/>
      <c r="PSM33" s="239"/>
      <c r="PSN33" s="239"/>
      <c r="PSO33" s="239"/>
      <c r="PSP33" s="239"/>
      <c r="PSQ33" s="239"/>
      <c r="PSR33" s="239"/>
      <c r="PSS33" s="239"/>
      <c r="PST33" s="239"/>
      <c r="PSU33" s="239"/>
      <c r="PSV33" s="239"/>
      <c r="PSW33" s="239"/>
      <c r="PSX33" s="239"/>
      <c r="PSY33" s="239"/>
      <c r="PSZ33" s="239"/>
      <c r="PTA33" s="239"/>
      <c r="PTB33" s="239"/>
      <c r="PTC33" s="239"/>
      <c r="PTD33" s="239"/>
      <c r="PTE33" s="239"/>
      <c r="PTF33" s="239"/>
      <c r="PTG33" s="239"/>
      <c r="PTH33" s="239"/>
      <c r="PTI33" s="239"/>
      <c r="PTJ33" s="239"/>
      <c r="PTK33" s="239"/>
      <c r="PTL33" s="239"/>
      <c r="PTM33" s="239"/>
      <c r="PTN33" s="239"/>
      <c r="PTO33" s="239"/>
      <c r="PTP33" s="239"/>
      <c r="PTQ33" s="239"/>
      <c r="PTR33" s="239"/>
      <c r="PTS33" s="239"/>
      <c r="PTT33" s="239"/>
      <c r="PTU33" s="239"/>
      <c r="PTV33" s="239"/>
      <c r="PTW33" s="239"/>
      <c r="PTX33" s="239"/>
      <c r="PTY33" s="239"/>
      <c r="PTZ33" s="239"/>
      <c r="PUA33" s="239"/>
      <c r="PUB33" s="239"/>
      <c r="PUC33" s="239"/>
      <c r="PUD33" s="239"/>
      <c r="PUE33" s="239"/>
      <c r="PUF33" s="239"/>
      <c r="PUG33" s="239"/>
      <c r="PUH33" s="239"/>
      <c r="PUI33" s="239"/>
      <c r="PUJ33" s="239"/>
      <c r="PUK33" s="239"/>
      <c r="PUL33" s="239"/>
      <c r="PUM33" s="239"/>
      <c r="PUN33" s="239"/>
      <c r="PUO33" s="239"/>
      <c r="PUP33" s="239"/>
      <c r="PUQ33" s="239"/>
      <c r="PUR33" s="239"/>
      <c r="PUS33" s="239"/>
      <c r="PUT33" s="239"/>
      <c r="PUU33" s="239"/>
      <c r="PUV33" s="239"/>
      <c r="PUW33" s="239"/>
      <c r="PUX33" s="239"/>
      <c r="PUY33" s="239"/>
      <c r="PUZ33" s="239"/>
      <c r="PVA33" s="239"/>
      <c r="PVB33" s="239"/>
      <c r="PVC33" s="239"/>
      <c r="PVD33" s="239"/>
      <c r="PVE33" s="239"/>
      <c r="PVF33" s="239"/>
      <c r="PVG33" s="239"/>
      <c r="PVH33" s="239"/>
      <c r="PVI33" s="239"/>
      <c r="PVJ33" s="239"/>
      <c r="PVK33" s="239"/>
      <c r="PVL33" s="239"/>
      <c r="PVM33" s="239"/>
      <c r="PVN33" s="239"/>
      <c r="PVO33" s="239"/>
      <c r="PVP33" s="239"/>
      <c r="PVQ33" s="239"/>
      <c r="PVR33" s="239"/>
      <c r="PVS33" s="239"/>
      <c r="PVT33" s="239"/>
      <c r="PVU33" s="239"/>
      <c r="PVV33" s="239"/>
      <c r="PVW33" s="239"/>
      <c r="PVX33" s="239"/>
      <c r="PVY33" s="239"/>
      <c r="PVZ33" s="239"/>
      <c r="PWA33" s="239"/>
      <c r="PWB33" s="239"/>
      <c r="PWC33" s="239"/>
      <c r="PWD33" s="239"/>
      <c r="PWE33" s="239"/>
      <c r="PWF33" s="239"/>
      <c r="PWG33" s="239"/>
      <c r="PWH33" s="239"/>
      <c r="PWI33" s="239"/>
      <c r="PWJ33" s="239"/>
      <c r="PWK33" s="239"/>
      <c r="PWL33" s="239"/>
      <c r="PWM33" s="239"/>
      <c r="PWN33" s="239"/>
      <c r="PWO33" s="239"/>
      <c r="PWP33" s="239"/>
      <c r="PWQ33" s="239"/>
      <c r="PWR33" s="239"/>
      <c r="PWS33" s="239"/>
      <c r="PWT33" s="239"/>
      <c r="PWU33" s="239"/>
      <c r="PWV33" s="239"/>
      <c r="PWW33" s="239"/>
      <c r="PWX33" s="239"/>
      <c r="PWY33" s="239"/>
      <c r="PWZ33" s="239"/>
      <c r="PXA33" s="239"/>
      <c r="PXB33" s="239"/>
      <c r="PXC33" s="239"/>
      <c r="PXD33" s="239"/>
      <c r="PXE33" s="239"/>
      <c r="PXF33" s="239"/>
      <c r="PXG33" s="239"/>
      <c r="PXH33" s="239"/>
      <c r="PXI33" s="239"/>
      <c r="PXJ33" s="239"/>
      <c r="PXK33" s="239"/>
      <c r="PXL33" s="239"/>
      <c r="PXM33" s="239"/>
      <c r="PXN33" s="239"/>
      <c r="PXO33" s="239"/>
      <c r="PXP33" s="239"/>
      <c r="PXQ33" s="239"/>
      <c r="PXR33" s="239"/>
      <c r="PXS33" s="239"/>
      <c r="PXT33" s="239"/>
      <c r="PXU33" s="239"/>
      <c r="PXV33" s="239"/>
      <c r="PXW33" s="239"/>
      <c r="PXX33" s="239"/>
      <c r="PXY33" s="239"/>
      <c r="PXZ33" s="239"/>
      <c r="PYA33" s="239"/>
      <c r="PYB33" s="239"/>
      <c r="PYC33" s="239"/>
      <c r="PYD33" s="239"/>
      <c r="PYE33" s="239"/>
      <c r="PYF33" s="239"/>
      <c r="PYG33" s="239"/>
      <c r="PYH33" s="239"/>
      <c r="PYI33" s="239"/>
      <c r="PYJ33" s="239"/>
      <c r="PYK33" s="239"/>
      <c r="PYL33" s="239"/>
      <c r="PYM33" s="239"/>
      <c r="PYN33" s="239"/>
      <c r="PYO33" s="239"/>
      <c r="PYP33" s="239"/>
      <c r="PYQ33" s="239"/>
      <c r="PYR33" s="239"/>
      <c r="PYS33" s="239"/>
      <c r="PYT33" s="239"/>
      <c r="PYU33" s="239"/>
      <c r="PYV33" s="239"/>
      <c r="PYW33" s="239"/>
      <c r="PYX33" s="239"/>
      <c r="PYY33" s="239"/>
      <c r="PYZ33" s="239"/>
      <c r="PZA33" s="239"/>
      <c r="PZB33" s="239"/>
      <c r="PZC33" s="239"/>
      <c r="PZD33" s="239"/>
      <c r="PZE33" s="239"/>
      <c r="PZF33" s="239"/>
      <c r="PZG33" s="239"/>
      <c r="PZH33" s="239"/>
      <c r="PZI33" s="239"/>
      <c r="PZJ33" s="239"/>
      <c r="PZK33" s="239"/>
      <c r="PZL33" s="239"/>
      <c r="PZM33" s="239"/>
      <c r="PZN33" s="239"/>
      <c r="PZO33" s="239"/>
      <c r="PZP33" s="239"/>
      <c r="PZQ33" s="239"/>
      <c r="PZR33" s="239"/>
      <c r="PZS33" s="239"/>
      <c r="PZT33" s="239"/>
      <c r="PZU33" s="239"/>
      <c r="PZV33" s="239"/>
      <c r="PZW33" s="239"/>
      <c r="PZX33" s="239"/>
      <c r="PZY33" s="239"/>
      <c r="PZZ33" s="239"/>
      <c r="QAA33" s="239"/>
      <c r="QAB33" s="239"/>
      <c r="QAC33" s="239"/>
      <c r="QAD33" s="239"/>
      <c r="QAE33" s="239"/>
      <c r="QAF33" s="239"/>
      <c r="QAG33" s="239"/>
      <c r="QAH33" s="239"/>
      <c r="QAI33" s="239"/>
      <c r="QAJ33" s="239"/>
      <c r="QAK33" s="239"/>
      <c r="QAL33" s="239"/>
      <c r="QAM33" s="239"/>
      <c r="QAN33" s="239"/>
      <c r="QAO33" s="239"/>
      <c r="QAP33" s="239"/>
      <c r="QAQ33" s="239"/>
      <c r="QAR33" s="239"/>
      <c r="QAS33" s="239"/>
      <c r="QAT33" s="239"/>
      <c r="QAU33" s="239"/>
      <c r="QAV33" s="239"/>
      <c r="QAW33" s="239"/>
      <c r="QAX33" s="239"/>
      <c r="QAY33" s="239"/>
      <c r="QAZ33" s="239"/>
      <c r="QBA33" s="239"/>
      <c r="QBB33" s="239"/>
      <c r="QBC33" s="239"/>
      <c r="QBD33" s="239"/>
      <c r="QBE33" s="239"/>
      <c r="QBF33" s="239"/>
      <c r="QBG33" s="239"/>
      <c r="QBH33" s="239"/>
      <c r="QBI33" s="239"/>
      <c r="QBJ33" s="239"/>
      <c r="QBK33" s="239"/>
      <c r="QBL33" s="239"/>
      <c r="QBM33" s="239"/>
      <c r="QBN33" s="239"/>
      <c r="QBO33" s="239"/>
      <c r="QBP33" s="239"/>
      <c r="QBQ33" s="239"/>
      <c r="QBR33" s="239"/>
      <c r="QBS33" s="239"/>
      <c r="QBT33" s="239"/>
      <c r="QBU33" s="239"/>
      <c r="QBV33" s="239"/>
      <c r="QBW33" s="239"/>
      <c r="QBX33" s="239"/>
      <c r="QBY33" s="239"/>
      <c r="QBZ33" s="239"/>
      <c r="QCA33" s="239"/>
      <c r="QCB33" s="239"/>
      <c r="QCC33" s="239"/>
      <c r="QCD33" s="239"/>
      <c r="QCE33" s="239"/>
      <c r="QCF33" s="239"/>
      <c r="QCG33" s="239"/>
      <c r="QCH33" s="239"/>
      <c r="QCI33" s="239"/>
      <c r="QCJ33" s="239"/>
      <c r="QCK33" s="239"/>
      <c r="QCL33" s="239"/>
      <c r="QCM33" s="239"/>
      <c r="QCN33" s="239"/>
      <c r="QCO33" s="239"/>
      <c r="QCP33" s="239"/>
      <c r="QCQ33" s="239"/>
      <c r="QCR33" s="239"/>
      <c r="QCS33" s="239"/>
      <c r="QCT33" s="239"/>
      <c r="QCU33" s="239"/>
      <c r="QCV33" s="239"/>
      <c r="QCW33" s="239"/>
      <c r="QCX33" s="239"/>
      <c r="QCY33" s="239"/>
      <c r="QCZ33" s="239"/>
      <c r="QDA33" s="239"/>
      <c r="QDB33" s="239"/>
      <c r="QDC33" s="239"/>
      <c r="QDD33" s="239"/>
      <c r="QDE33" s="239"/>
      <c r="QDF33" s="239"/>
      <c r="QDG33" s="239"/>
      <c r="QDH33" s="239"/>
      <c r="QDI33" s="239"/>
      <c r="QDJ33" s="239"/>
      <c r="QDK33" s="239"/>
      <c r="QDL33" s="239"/>
      <c r="QDM33" s="239"/>
      <c r="QDN33" s="239"/>
      <c r="QDO33" s="239"/>
      <c r="QDP33" s="239"/>
      <c r="QDQ33" s="239"/>
      <c r="QDR33" s="239"/>
      <c r="QDS33" s="239"/>
      <c r="QDT33" s="239"/>
      <c r="QDU33" s="239"/>
      <c r="QDV33" s="239"/>
      <c r="QDW33" s="239"/>
      <c r="QDX33" s="239"/>
      <c r="QDY33" s="239"/>
      <c r="QDZ33" s="239"/>
      <c r="QEA33" s="239"/>
      <c r="QEB33" s="239"/>
      <c r="QEC33" s="239"/>
      <c r="QED33" s="239"/>
      <c r="QEE33" s="239"/>
      <c r="QEF33" s="239"/>
      <c r="QEG33" s="239"/>
      <c r="QEH33" s="239"/>
      <c r="QEI33" s="239"/>
      <c r="QEJ33" s="239"/>
      <c r="QEK33" s="239"/>
      <c r="QEL33" s="239"/>
      <c r="QEM33" s="239"/>
      <c r="QEN33" s="239"/>
      <c r="QEO33" s="239"/>
      <c r="QEP33" s="239"/>
      <c r="QEQ33" s="239"/>
      <c r="QER33" s="239"/>
      <c r="QES33" s="239"/>
      <c r="QET33" s="239"/>
      <c r="QEU33" s="239"/>
      <c r="QEV33" s="239"/>
      <c r="QEW33" s="239"/>
      <c r="QEX33" s="239"/>
      <c r="QEY33" s="239"/>
      <c r="QEZ33" s="239"/>
      <c r="QFA33" s="239"/>
      <c r="QFB33" s="239"/>
      <c r="QFC33" s="239"/>
      <c r="QFD33" s="239"/>
      <c r="QFE33" s="239"/>
      <c r="QFF33" s="239"/>
      <c r="QFG33" s="239"/>
      <c r="QFH33" s="239"/>
      <c r="QFI33" s="239"/>
      <c r="QFJ33" s="239"/>
      <c r="QFK33" s="239"/>
      <c r="QFL33" s="239"/>
      <c r="QFM33" s="239"/>
      <c r="QFN33" s="239"/>
      <c r="QFO33" s="239"/>
      <c r="QFP33" s="239"/>
      <c r="QFQ33" s="239"/>
      <c r="QFR33" s="239"/>
      <c r="QFS33" s="239"/>
      <c r="QFT33" s="239"/>
      <c r="QFU33" s="239"/>
      <c r="QFV33" s="239"/>
      <c r="QFW33" s="239"/>
      <c r="QFX33" s="239"/>
      <c r="QFY33" s="239"/>
      <c r="QFZ33" s="239"/>
      <c r="QGA33" s="239"/>
      <c r="QGB33" s="239"/>
      <c r="QGC33" s="239"/>
      <c r="QGD33" s="239"/>
      <c r="QGE33" s="239"/>
      <c r="QGF33" s="239"/>
      <c r="QGG33" s="239"/>
      <c r="QGH33" s="239"/>
      <c r="QGI33" s="239"/>
      <c r="QGJ33" s="239"/>
      <c r="QGK33" s="239"/>
      <c r="QGL33" s="239"/>
      <c r="QGM33" s="239"/>
      <c r="QGN33" s="239"/>
      <c r="QGO33" s="239"/>
      <c r="QGP33" s="239"/>
      <c r="QGQ33" s="239"/>
      <c r="QGR33" s="239"/>
      <c r="QGS33" s="239"/>
      <c r="QGT33" s="239"/>
      <c r="QGU33" s="239"/>
      <c r="QGV33" s="239"/>
      <c r="QGW33" s="239"/>
      <c r="QGX33" s="239"/>
      <c r="QGY33" s="239"/>
      <c r="QGZ33" s="239"/>
      <c r="QHA33" s="239"/>
      <c r="QHB33" s="239"/>
      <c r="QHC33" s="239"/>
      <c r="QHD33" s="239"/>
      <c r="QHE33" s="239"/>
      <c r="QHF33" s="239"/>
      <c r="QHG33" s="239"/>
      <c r="QHH33" s="239"/>
      <c r="QHI33" s="239"/>
      <c r="QHJ33" s="239"/>
      <c r="QHK33" s="239"/>
      <c r="QHL33" s="239"/>
      <c r="QHM33" s="239"/>
      <c r="QHN33" s="239"/>
      <c r="QHO33" s="239"/>
      <c r="QHP33" s="239"/>
      <c r="QHQ33" s="239"/>
      <c r="QHR33" s="239"/>
      <c r="QHS33" s="239"/>
      <c r="QHT33" s="239"/>
      <c r="QHU33" s="239"/>
      <c r="QHV33" s="239"/>
      <c r="QHW33" s="239"/>
      <c r="QHX33" s="239"/>
      <c r="QHY33" s="239"/>
      <c r="QHZ33" s="239"/>
      <c r="QIA33" s="239"/>
      <c r="QIB33" s="239"/>
      <c r="QIC33" s="239"/>
      <c r="QID33" s="239"/>
      <c r="QIE33" s="239"/>
      <c r="QIF33" s="239"/>
      <c r="QIG33" s="239"/>
      <c r="QIH33" s="239"/>
      <c r="QII33" s="239"/>
      <c r="QIJ33" s="239"/>
      <c r="QIK33" s="239"/>
      <c r="QIL33" s="239"/>
      <c r="QIM33" s="239"/>
      <c r="QIN33" s="239"/>
      <c r="QIO33" s="239"/>
      <c r="QIP33" s="239"/>
      <c r="QIQ33" s="239"/>
      <c r="QIR33" s="239"/>
      <c r="QIS33" s="239"/>
      <c r="QIT33" s="239"/>
      <c r="QIU33" s="239"/>
      <c r="QIV33" s="239"/>
      <c r="QIW33" s="239"/>
      <c r="QIX33" s="239"/>
      <c r="QIY33" s="239"/>
      <c r="QIZ33" s="239"/>
      <c r="QJA33" s="239"/>
      <c r="QJB33" s="239"/>
      <c r="QJC33" s="239"/>
      <c r="QJD33" s="239"/>
      <c r="QJE33" s="239"/>
      <c r="QJF33" s="239"/>
      <c r="QJG33" s="239"/>
      <c r="QJH33" s="239"/>
      <c r="QJI33" s="239"/>
      <c r="QJJ33" s="239"/>
      <c r="QJK33" s="239"/>
      <c r="QJL33" s="239"/>
      <c r="QJM33" s="239"/>
      <c r="QJN33" s="239"/>
      <c r="QJO33" s="239"/>
      <c r="QJP33" s="239"/>
      <c r="QJQ33" s="239"/>
      <c r="QJR33" s="239"/>
      <c r="QJS33" s="239"/>
      <c r="QJT33" s="239"/>
      <c r="QJU33" s="239"/>
      <c r="QJV33" s="239"/>
      <c r="QJW33" s="239"/>
      <c r="QJX33" s="239"/>
      <c r="QJY33" s="239"/>
      <c r="QJZ33" s="239"/>
      <c r="QKA33" s="239"/>
      <c r="QKB33" s="239"/>
      <c r="QKC33" s="239"/>
      <c r="QKD33" s="239"/>
      <c r="QKE33" s="239"/>
      <c r="QKF33" s="239"/>
      <c r="QKG33" s="239"/>
      <c r="QKH33" s="239"/>
      <c r="QKI33" s="239"/>
      <c r="QKJ33" s="239"/>
      <c r="QKK33" s="239"/>
      <c r="QKL33" s="239"/>
      <c r="QKM33" s="239"/>
      <c r="QKN33" s="239"/>
      <c r="QKO33" s="239"/>
      <c r="QKP33" s="239"/>
      <c r="QKQ33" s="239"/>
      <c r="QKR33" s="239"/>
      <c r="QKS33" s="239"/>
      <c r="QKT33" s="239"/>
      <c r="QKU33" s="239"/>
      <c r="QKV33" s="239"/>
      <c r="QKW33" s="239"/>
      <c r="QKX33" s="239"/>
      <c r="QKY33" s="239"/>
      <c r="QKZ33" s="239"/>
      <c r="QLA33" s="239"/>
      <c r="QLB33" s="239"/>
      <c r="QLC33" s="239"/>
      <c r="QLD33" s="239"/>
      <c r="QLE33" s="239"/>
      <c r="QLF33" s="239"/>
      <c r="QLG33" s="239"/>
      <c r="QLH33" s="239"/>
      <c r="QLI33" s="239"/>
      <c r="QLJ33" s="239"/>
      <c r="QLK33" s="239"/>
      <c r="QLL33" s="239"/>
      <c r="QLM33" s="239"/>
      <c r="QLN33" s="239"/>
      <c r="QLO33" s="239"/>
      <c r="QLP33" s="239"/>
      <c r="QLQ33" s="239"/>
      <c r="QLR33" s="239"/>
      <c r="QLS33" s="239"/>
      <c r="QLT33" s="239"/>
      <c r="QLU33" s="239"/>
      <c r="QLV33" s="239"/>
      <c r="QLW33" s="239"/>
      <c r="QLX33" s="239"/>
      <c r="QLY33" s="239"/>
      <c r="QLZ33" s="239"/>
      <c r="QMA33" s="239"/>
      <c r="QMB33" s="239"/>
      <c r="QMC33" s="239"/>
      <c r="QMD33" s="239"/>
      <c r="QME33" s="239"/>
      <c r="QMF33" s="239"/>
      <c r="QMG33" s="239"/>
      <c r="QMH33" s="239"/>
      <c r="QMI33" s="239"/>
      <c r="QMJ33" s="239"/>
      <c r="QMK33" s="239"/>
      <c r="QML33" s="239"/>
      <c r="QMM33" s="239"/>
      <c r="QMN33" s="239"/>
      <c r="QMO33" s="239"/>
      <c r="QMP33" s="239"/>
      <c r="QMQ33" s="239"/>
      <c r="QMR33" s="239"/>
      <c r="QMS33" s="239"/>
      <c r="QMT33" s="239"/>
      <c r="QMU33" s="239"/>
      <c r="QMV33" s="239"/>
      <c r="QMW33" s="239"/>
      <c r="QMX33" s="239"/>
      <c r="QMY33" s="239"/>
      <c r="QMZ33" s="239"/>
      <c r="QNA33" s="239"/>
      <c r="QNB33" s="239"/>
      <c r="QNC33" s="239"/>
      <c r="QND33" s="239"/>
      <c r="QNE33" s="239"/>
      <c r="QNF33" s="239"/>
      <c r="QNG33" s="239"/>
      <c r="QNH33" s="239"/>
      <c r="QNI33" s="239"/>
      <c r="QNJ33" s="239"/>
      <c r="QNK33" s="239"/>
      <c r="QNL33" s="239"/>
      <c r="QNM33" s="239"/>
      <c r="QNN33" s="239"/>
      <c r="QNO33" s="239"/>
      <c r="QNP33" s="239"/>
      <c r="QNQ33" s="239"/>
      <c r="QNR33" s="239"/>
      <c r="QNS33" s="239"/>
      <c r="QNT33" s="239"/>
      <c r="QNU33" s="239"/>
      <c r="QNV33" s="239"/>
      <c r="QNW33" s="239"/>
      <c r="QNX33" s="239"/>
      <c r="QNY33" s="239"/>
      <c r="QNZ33" s="239"/>
      <c r="QOA33" s="239"/>
      <c r="QOB33" s="239"/>
      <c r="QOC33" s="239"/>
      <c r="QOD33" s="239"/>
      <c r="QOE33" s="239"/>
      <c r="QOF33" s="239"/>
      <c r="QOG33" s="239"/>
      <c r="QOH33" s="239"/>
      <c r="QOI33" s="239"/>
      <c r="QOJ33" s="239"/>
      <c r="QOK33" s="239"/>
      <c r="QOL33" s="239"/>
      <c r="QOM33" s="239"/>
      <c r="QON33" s="239"/>
      <c r="QOO33" s="239"/>
      <c r="QOP33" s="239"/>
      <c r="QOQ33" s="239"/>
      <c r="QOR33" s="239"/>
      <c r="QOS33" s="239"/>
      <c r="QOT33" s="239"/>
      <c r="QOU33" s="239"/>
      <c r="QOV33" s="239"/>
      <c r="QOW33" s="239"/>
      <c r="QOX33" s="239"/>
      <c r="QOY33" s="239"/>
      <c r="QOZ33" s="239"/>
      <c r="QPA33" s="239"/>
      <c r="QPB33" s="239"/>
      <c r="QPC33" s="239"/>
      <c r="QPD33" s="239"/>
      <c r="QPE33" s="239"/>
      <c r="QPF33" s="239"/>
      <c r="QPG33" s="239"/>
      <c r="QPH33" s="239"/>
      <c r="QPI33" s="239"/>
      <c r="QPJ33" s="239"/>
      <c r="QPK33" s="239"/>
      <c r="QPL33" s="239"/>
      <c r="QPM33" s="239"/>
      <c r="QPN33" s="239"/>
      <c r="QPO33" s="239"/>
      <c r="QPP33" s="239"/>
      <c r="QPQ33" s="239"/>
      <c r="QPR33" s="239"/>
      <c r="QPS33" s="239"/>
      <c r="QPT33" s="239"/>
      <c r="QPU33" s="239"/>
      <c r="QPV33" s="239"/>
      <c r="QPW33" s="239"/>
      <c r="QPX33" s="239"/>
      <c r="QPY33" s="239"/>
      <c r="QPZ33" s="239"/>
      <c r="QQA33" s="239"/>
      <c r="QQB33" s="239"/>
      <c r="QQC33" s="239"/>
      <c r="QQD33" s="239"/>
      <c r="QQE33" s="239"/>
      <c r="QQF33" s="239"/>
      <c r="QQG33" s="239"/>
      <c r="QQH33" s="239"/>
      <c r="QQI33" s="239"/>
      <c r="QQJ33" s="239"/>
      <c r="QQK33" s="239"/>
      <c r="QQL33" s="239"/>
      <c r="QQM33" s="239"/>
      <c r="QQN33" s="239"/>
      <c r="QQO33" s="239"/>
      <c r="QQP33" s="239"/>
      <c r="QQQ33" s="239"/>
      <c r="QQR33" s="239"/>
      <c r="QQS33" s="239"/>
      <c r="QQT33" s="239"/>
      <c r="QQU33" s="239"/>
      <c r="QQV33" s="239"/>
      <c r="QQW33" s="239"/>
      <c r="QQX33" s="239"/>
      <c r="QQY33" s="239"/>
      <c r="QQZ33" s="239"/>
      <c r="QRA33" s="239"/>
      <c r="QRB33" s="239"/>
      <c r="QRC33" s="239"/>
      <c r="QRD33" s="239"/>
      <c r="QRE33" s="239"/>
      <c r="QRF33" s="239"/>
      <c r="QRG33" s="239"/>
      <c r="QRH33" s="239"/>
      <c r="QRI33" s="239"/>
      <c r="QRJ33" s="239"/>
      <c r="QRK33" s="239"/>
      <c r="QRL33" s="239"/>
      <c r="QRM33" s="239"/>
      <c r="QRN33" s="239"/>
      <c r="QRO33" s="239"/>
      <c r="QRP33" s="239"/>
      <c r="QRQ33" s="239"/>
      <c r="QRR33" s="239"/>
      <c r="QRS33" s="239"/>
      <c r="QRT33" s="239"/>
      <c r="QRU33" s="239"/>
      <c r="QRV33" s="239"/>
      <c r="QRW33" s="239"/>
      <c r="QRX33" s="239"/>
      <c r="QRY33" s="239"/>
      <c r="QRZ33" s="239"/>
      <c r="QSA33" s="239"/>
      <c r="QSB33" s="239"/>
      <c r="QSC33" s="239"/>
      <c r="QSD33" s="239"/>
      <c r="QSE33" s="239"/>
      <c r="QSF33" s="239"/>
      <c r="QSG33" s="239"/>
      <c r="QSH33" s="239"/>
      <c r="QSI33" s="239"/>
      <c r="QSJ33" s="239"/>
      <c r="QSK33" s="239"/>
      <c r="QSL33" s="239"/>
      <c r="QSM33" s="239"/>
      <c r="QSN33" s="239"/>
      <c r="QSO33" s="239"/>
      <c r="QSP33" s="239"/>
      <c r="QSQ33" s="239"/>
      <c r="QSR33" s="239"/>
      <c r="QSS33" s="239"/>
      <c r="QST33" s="239"/>
      <c r="QSU33" s="239"/>
      <c r="QSV33" s="239"/>
      <c r="QSW33" s="239"/>
      <c r="QSX33" s="239"/>
      <c r="QSY33" s="239"/>
      <c r="QSZ33" s="239"/>
      <c r="QTA33" s="239"/>
      <c r="QTB33" s="239"/>
      <c r="QTC33" s="239"/>
      <c r="QTD33" s="239"/>
      <c r="QTE33" s="239"/>
      <c r="QTF33" s="239"/>
      <c r="QTG33" s="239"/>
      <c r="QTH33" s="239"/>
      <c r="QTI33" s="239"/>
      <c r="QTJ33" s="239"/>
      <c r="QTK33" s="239"/>
      <c r="QTL33" s="239"/>
      <c r="QTM33" s="239"/>
      <c r="QTN33" s="239"/>
      <c r="QTO33" s="239"/>
      <c r="QTP33" s="239"/>
      <c r="QTQ33" s="239"/>
      <c r="QTR33" s="239"/>
      <c r="QTS33" s="239"/>
      <c r="QTT33" s="239"/>
      <c r="QTU33" s="239"/>
      <c r="QTV33" s="239"/>
      <c r="QTW33" s="239"/>
      <c r="QTX33" s="239"/>
      <c r="QTY33" s="239"/>
      <c r="QTZ33" s="239"/>
      <c r="QUA33" s="239"/>
      <c r="QUB33" s="239"/>
      <c r="QUC33" s="239"/>
      <c r="QUD33" s="239"/>
      <c r="QUE33" s="239"/>
      <c r="QUF33" s="239"/>
      <c r="QUG33" s="239"/>
      <c r="QUH33" s="239"/>
      <c r="QUI33" s="239"/>
      <c r="QUJ33" s="239"/>
      <c r="QUK33" s="239"/>
      <c r="QUL33" s="239"/>
      <c r="QUM33" s="239"/>
      <c r="QUN33" s="239"/>
      <c r="QUO33" s="239"/>
      <c r="QUP33" s="239"/>
      <c r="QUQ33" s="239"/>
      <c r="QUR33" s="239"/>
      <c r="QUS33" s="239"/>
      <c r="QUT33" s="239"/>
      <c r="QUU33" s="239"/>
      <c r="QUV33" s="239"/>
      <c r="QUW33" s="239"/>
      <c r="QUX33" s="239"/>
      <c r="QUY33" s="239"/>
      <c r="QUZ33" s="239"/>
      <c r="QVA33" s="239"/>
      <c r="QVB33" s="239"/>
      <c r="QVC33" s="239"/>
      <c r="QVD33" s="239"/>
      <c r="QVE33" s="239"/>
      <c r="QVF33" s="239"/>
      <c r="QVG33" s="239"/>
      <c r="QVH33" s="239"/>
      <c r="QVI33" s="239"/>
      <c r="QVJ33" s="239"/>
      <c r="QVK33" s="239"/>
      <c r="QVL33" s="239"/>
      <c r="QVM33" s="239"/>
      <c r="QVN33" s="239"/>
      <c r="QVO33" s="239"/>
      <c r="QVP33" s="239"/>
      <c r="QVQ33" s="239"/>
      <c r="QVR33" s="239"/>
      <c r="QVS33" s="239"/>
      <c r="QVT33" s="239"/>
      <c r="QVU33" s="239"/>
      <c r="QVV33" s="239"/>
      <c r="QVW33" s="239"/>
      <c r="QVX33" s="239"/>
      <c r="QVY33" s="239"/>
      <c r="QVZ33" s="239"/>
      <c r="QWA33" s="239"/>
      <c r="QWB33" s="239"/>
      <c r="QWC33" s="239"/>
      <c r="QWD33" s="239"/>
      <c r="QWE33" s="239"/>
      <c r="QWF33" s="239"/>
      <c r="QWG33" s="239"/>
      <c r="QWH33" s="239"/>
      <c r="QWI33" s="239"/>
      <c r="QWJ33" s="239"/>
      <c r="QWK33" s="239"/>
      <c r="QWL33" s="239"/>
      <c r="QWM33" s="239"/>
      <c r="QWN33" s="239"/>
      <c r="QWO33" s="239"/>
      <c r="QWP33" s="239"/>
      <c r="QWQ33" s="239"/>
      <c r="QWR33" s="239"/>
      <c r="QWS33" s="239"/>
      <c r="QWT33" s="239"/>
      <c r="QWU33" s="239"/>
      <c r="QWV33" s="239"/>
      <c r="QWW33" s="239"/>
      <c r="QWX33" s="239"/>
      <c r="QWY33" s="239"/>
      <c r="QWZ33" s="239"/>
      <c r="QXA33" s="239"/>
      <c r="QXB33" s="239"/>
      <c r="QXC33" s="239"/>
      <c r="QXD33" s="239"/>
      <c r="QXE33" s="239"/>
      <c r="QXF33" s="239"/>
      <c r="QXG33" s="239"/>
      <c r="QXH33" s="239"/>
      <c r="QXI33" s="239"/>
      <c r="QXJ33" s="239"/>
      <c r="QXK33" s="239"/>
      <c r="QXL33" s="239"/>
      <c r="QXM33" s="239"/>
      <c r="QXN33" s="239"/>
      <c r="QXO33" s="239"/>
      <c r="QXP33" s="239"/>
      <c r="QXQ33" s="239"/>
      <c r="QXR33" s="239"/>
      <c r="QXS33" s="239"/>
      <c r="QXT33" s="239"/>
      <c r="QXU33" s="239"/>
      <c r="QXV33" s="239"/>
      <c r="QXW33" s="239"/>
      <c r="QXX33" s="239"/>
      <c r="QXY33" s="239"/>
      <c r="QXZ33" s="239"/>
      <c r="QYA33" s="239"/>
      <c r="QYB33" s="239"/>
      <c r="QYC33" s="239"/>
      <c r="QYD33" s="239"/>
      <c r="QYE33" s="239"/>
      <c r="QYF33" s="239"/>
      <c r="QYG33" s="239"/>
      <c r="QYH33" s="239"/>
      <c r="QYI33" s="239"/>
      <c r="QYJ33" s="239"/>
      <c r="QYK33" s="239"/>
      <c r="QYL33" s="239"/>
      <c r="QYM33" s="239"/>
      <c r="QYN33" s="239"/>
      <c r="QYO33" s="239"/>
      <c r="QYP33" s="239"/>
      <c r="QYQ33" s="239"/>
      <c r="QYR33" s="239"/>
      <c r="QYS33" s="239"/>
      <c r="QYT33" s="239"/>
      <c r="QYU33" s="239"/>
      <c r="QYV33" s="239"/>
      <c r="QYW33" s="239"/>
      <c r="QYX33" s="239"/>
      <c r="QYY33" s="239"/>
      <c r="QYZ33" s="239"/>
      <c r="QZA33" s="239"/>
      <c r="QZB33" s="239"/>
      <c r="QZC33" s="239"/>
      <c r="QZD33" s="239"/>
      <c r="QZE33" s="239"/>
      <c r="QZF33" s="239"/>
      <c r="QZG33" s="239"/>
      <c r="QZH33" s="239"/>
      <c r="QZI33" s="239"/>
      <c r="QZJ33" s="239"/>
      <c r="QZK33" s="239"/>
      <c r="QZL33" s="239"/>
      <c r="QZM33" s="239"/>
      <c r="QZN33" s="239"/>
      <c r="QZO33" s="239"/>
      <c r="QZP33" s="239"/>
      <c r="QZQ33" s="239"/>
      <c r="QZR33" s="239"/>
      <c r="QZS33" s="239"/>
      <c r="QZT33" s="239"/>
      <c r="QZU33" s="239"/>
      <c r="QZV33" s="239"/>
      <c r="QZW33" s="239"/>
      <c r="QZX33" s="239"/>
      <c r="QZY33" s="239"/>
      <c r="QZZ33" s="239"/>
      <c r="RAA33" s="239"/>
      <c r="RAB33" s="239"/>
      <c r="RAC33" s="239"/>
      <c r="RAD33" s="239"/>
      <c r="RAE33" s="239"/>
      <c r="RAF33" s="239"/>
      <c r="RAG33" s="239"/>
      <c r="RAH33" s="239"/>
      <c r="RAI33" s="239"/>
      <c r="RAJ33" s="239"/>
      <c r="RAK33" s="239"/>
      <c r="RAL33" s="239"/>
      <c r="RAM33" s="239"/>
      <c r="RAN33" s="239"/>
      <c r="RAO33" s="239"/>
      <c r="RAP33" s="239"/>
      <c r="RAQ33" s="239"/>
      <c r="RAR33" s="239"/>
      <c r="RAS33" s="239"/>
      <c r="RAT33" s="239"/>
      <c r="RAU33" s="239"/>
      <c r="RAV33" s="239"/>
      <c r="RAW33" s="239"/>
      <c r="RAX33" s="239"/>
      <c r="RAY33" s="239"/>
      <c r="RAZ33" s="239"/>
      <c r="RBA33" s="239"/>
      <c r="RBB33" s="239"/>
      <c r="RBC33" s="239"/>
      <c r="RBD33" s="239"/>
      <c r="RBE33" s="239"/>
      <c r="RBF33" s="239"/>
      <c r="RBG33" s="239"/>
      <c r="RBH33" s="239"/>
      <c r="RBI33" s="239"/>
      <c r="RBJ33" s="239"/>
      <c r="RBK33" s="239"/>
      <c r="RBL33" s="239"/>
      <c r="RBM33" s="239"/>
      <c r="RBN33" s="239"/>
      <c r="RBO33" s="239"/>
      <c r="RBP33" s="239"/>
      <c r="RBQ33" s="239"/>
      <c r="RBR33" s="239"/>
      <c r="RBS33" s="239"/>
      <c r="RBT33" s="239"/>
      <c r="RBU33" s="239"/>
      <c r="RBV33" s="239"/>
      <c r="RBW33" s="239"/>
      <c r="RBX33" s="239"/>
      <c r="RBY33" s="239"/>
      <c r="RBZ33" s="239"/>
      <c r="RCA33" s="239"/>
      <c r="RCB33" s="239"/>
      <c r="RCC33" s="239"/>
      <c r="RCD33" s="239"/>
      <c r="RCE33" s="239"/>
      <c r="RCF33" s="239"/>
      <c r="RCG33" s="239"/>
      <c r="RCH33" s="239"/>
      <c r="RCI33" s="239"/>
      <c r="RCJ33" s="239"/>
      <c r="RCK33" s="239"/>
      <c r="RCL33" s="239"/>
      <c r="RCM33" s="239"/>
      <c r="RCN33" s="239"/>
      <c r="RCO33" s="239"/>
      <c r="RCP33" s="239"/>
      <c r="RCQ33" s="239"/>
      <c r="RCR33" s="239"/>
      <c r="RCS33" s="239"/>
      <c r="RCT33" s="239"/>
      <c r="RCU33" s="239"/>
      <c r="RCV33" s="239"/>
      <c r="RCW33" s="239"/>
      <c r="RCX33" s="239"/>
      <c r="RCY33" s="239"/>
      <c r="RCZ33" s="239"/>
      <c r="RDA33" s="239"/>
      <c r="RDB33" s="239"/>
      <c r="RDC33" s="239"/>
      <c r="RDD33" s="239"/>
      <c r="RDE33" s="239"/>
      <c r="RDF33" s="239"/>
      <c r="RDG33" s="239"/>
      <c r="RDH33" s="239"/>
      <c r="RDI33" s="239"/>
      <c r="RDJ33" s="239"/>
      <c r="RDK33" s="239"/>
      <c r="RDL33" s="239"/>
      <c r="RDM33" s="239"/>
      <c r="RDN33" s="239"/>
      <c r="RDO33" s="239"/>
      <c r="RDP33" s="239"/>
      <c r="RDQ33" s="239"/>
      <c r="RDR33" s="239"/>
      <c r="RDS33" s="239"/>
      <c r="RDT33" s="239"/>
      <c r="RDU33" s="239"/>
      <c r="RDV33" s="239"/>
      <c r="RDW33" s="239"/>
      <c r="RDX33" s="239"/>
      <c r="RDY33" s="239"/>
      <c r="RDZ33" s="239"/>
      <c r="REA33" s="239"/>
      <c r="REB33" s="239"/>
      <c r="REC33" s="239"/>
      <c r="RED33" s="239"/>
      <c r="REE33" s="239"/>
      <c r="REF33" s="239"/>
      <c r="REG33" s="239"/>
      <c r="REH33" s="239"/>
      <c r="REI33" s="239"/>
      <c r="REJ33" s="239"/>
      <c r="REK33" s="239"/>
      <c r="REL33" s="239"/>
      <c r="REM33" s="239"/>
      <c r="REN33" s="239"/>
      <c r="REO33" s="239"/>
      <c r="REP33" s="239"/>
      <c r="REQ33" s="239"/>
      <c r="RER33" s="239"/>
      <c r="RES33" s="239"/>
      <c r="RET33" s="239"/>
      <c r="REU33" s="239"/>
      <c r="REV33" s="239"/>
      <c r="REW33" s="239"/>
      <c r="REX33" s="239"/>
      <c r="REY33" s="239"/>
      <c r="REZ33" s="239"/>
      <c r="RFA33" s="239"/>
      <c r="RFB33" s="239"/>
      <c r="RFC33" s="239"/>
      <c r="RFD33" s="239"/>
      <c r="RFE33" s="239"/>
      <c r="RFF33" s="239"/>
      <c r="RFG33" s="239"/>
      <c r="RFH33" s="239"/>
      <c r="RFI33" s="239"/>
      <c r="RFJ33" s="239"/>
      <c r="RFK33" s="239"/>
      <c r="RFL33" s="239"/>
      <c r="RFM33" s="239"/>
      <c r="RFN33" s="239"/>
      <c r="RFO33" s="239"/>
      <c r="RFP33" s="239"/>
      <c r="RFQ33" s="239"/>
      <c r="RFR33" s="239"/>
      <c r="RFS33" s="239"/>
      <c r="RFT33" s="239"/>
      <c r="RFU33" s="239"/>
      <c r="RFV33" s="239"/>
      <c r="RFW33" s="239"/>
      <c r="RFX33" s="239"/>
      <c r="RFY33" s="239"/>
      <c r="RFZ33" s="239"/>
      <c r="RGA33" s="239"/>
      <c r="RGB33" s="239"/>
      <c r="RGC33" s="239"/>
      <c r="RGD33" s="239"/>
      <c r="RGE33" s="239"/>
      <c r="RGF33" s="239"/>
      <c r="RGG33" s="239"/>
      <c r="RGH33" s="239"/>
      <c r="RGI33" s="239"/>
      <c r="RGJ33" s="239"/>
      <c r="RGK33" s="239"/>
      <c r="RGL33" s="239"/>
      <c r="RGM33" s="239"/>
      <c r="RGN33" s="239"/>
      <c r="RGO33" s="239"/>
      <c r="RGP33" s="239"/>
      <c r="RGQ33" s="239"/>
      <c r="RGR33" s="239"/>
      <c r="RGS33" s="239"/>
      <c r="RGT33" s="239"/>
      <c r="RGU33" s="239"/>
      <c r="RGV33" s="239"/>
      <c r="RGW33" s="239"/>
      <c r="RGX33" s="239"/>
      <c r="RGY33" s="239"/>
      <c r="RGZ33" s="239"/>
      <c r="RHA33" s="239"/>
      <c r="RHB33" s="239"/>
      <c r="RHC33" s="239"/>
      <c r="RHD33" s="239"/>
      <c r="RHE33" s="239"/>
      <c r="RHF33" s="239"/>
      <c r="RHG33" s="239"/>
      <c r="RHH33" s="239"/>
      <c r="RHI33" s="239"/>
      <c r="RHJ33" s="239"/>
      <c r="RHK33" s="239"/>
      <c r="RHL33" s="239"/>
      <c r="RHM33" s="239"/>
      <c r="RHN33" s="239"/>
      <c r="RHO33" s="239"/>
      <c r="RHP33" s="239"/>
      <c r="RHQ33" s="239"/>
      <c r="RHR33" s="239"/>
      <c r="RHS33" s="239"/>
      <c r="RHT33" s="239"/>
      <c r="RHU33" s="239"/>
      <c r="RHV33" s="239"/>
      <c r="RHW33" s="239"/>
      <c r="RHX33" s="239"/>
      <c r="RHY33" s="239"/>
      <c r="RHZ33" s="239"/>
      <c r="RIA33" s="239"/>
      <c r="RIB33" s="239"/>
      <c r="RIC33" s="239"/>
      <c r="RID33" s="239"/>
      <c r="RIE33" s="239"/>
      <c r="RIF33" s="239"/>
      <c r="RIG33" s="239"/>
      <c r="RIH33" s="239"/>
      <c r="RII33" s="239"/>
      <c r="RIJ33" s="239"/>
      <c r="RIK33" s="239"/>
      <c r="RIL33" s="239"/>
      <c r="RIM33" s="239"/>
      <c r="RIN33" s="239"/>
      <c r="RIO33" s="239"/>
      <c r="RIP33" s="239"/>
      <c r="RIQ33" s="239"/>
      <c r="RIR33" s="239"/>
      <c r="RIS33" s="239"/>
      <c r="RIT33" s="239"/>
      <c r="RIU33" s="239"/>
      <c r="RIV33" s="239"/>
      <c r="RIW33" s="239"/>
      <c r="RIX33" s="239"/>
      <c r="RIY33" s="239"/>
      <c r="RIZ33" s="239"/>
      <c r="RJA33" s="239"/>
      <c r="RJB33" s="239"/>
      <c r="RJC33" s="239"/>
      <c r="RJD33" s="239"/>
      <c r="RJE33" s="239"/>
      <c r="RJF33" s="239"/>
      <c r="RJG33" s="239"/>
      <c r="RJH33" s="239"/>
      <c r="RJI33" s="239"/>
      <c r="RJJ33" s="239"/>
      <c r="RJK33" s="239"/>
      <c r="RJL33" s="239"/>
      <c r="RJM33" s="239"/>
      <c r="RJN33" s="239"/>
      <c r="RJO33" s="239"/>
      <c r="RJP33" s="239"/>
      <c r="RJQ33" s="239"/>
      <c r="RJR33" s="239"/>
      <c r="RJS33" s="239"/>
      <c r="RJT33" s="239"/>
      <c r="RJU33" s="239"/>
      <c r="RJV33" s="239"/>
      <c r="RJW33" s="239"/>
      <c r="RJX33" s="239"/>
      <c r="RJY33" s="239"/>
      <c r="RJZ33" s="239"/>
      <c r="RKA33" s="239"/>
      <c r="RKB33" s="239"/>
      <c r="RKC33" s="239"/>
      <c r="RKD33" s="239"/>
      <c r="RKE33" s="239"/>
      <c r="RKF33" s="239"/>
      <c r="RKG33" s="239"/>
      <c r="RKH33" s="239"/>
      <c r="RKI33" s="239"/>
      <c r="RKJ33" s="239"/>
      <c r="RKK33" s="239"/>
      <c r="RKL33" s="239"/>
      <c r="RKM33" s="239"/>
      <c r="RKN33" s="239"/>
      <c r="RKO33" s="239"/>
      <c r="RKP33" s="239"/>
      <c r="RKQ33" s="239"/>
      <c r="RKR33" s="239"/>
      <c r="RKS33" s="239"/>
      <c r="RKT33" s="239"/>
      <c r="RKU33" s="239"/>
      <c r="RKV33" s="239"/>
      <c r="RKW33" s="239"/>
      <c r="RKX33" s="239"/>
      <c r="RKY33" s="239"/>
      <c r="RKZ33" s="239"/>
      <c r="RLA33" s="239"/>
      <c r="RLB33" s="239"/>
      <c r="RLC33" s="239"/>
      <c r="RLD33" s="239"/>
      <c r="RLE33" s="239"/>
      <c r="RLF33" s="239"/>
      <c r="RLG33" s="239"/>
      <c r="RLH33" s="239"/>
      <c r="RLI33" s="239"/>
      <c r="RLJ33" s="239"/>
      <c r="RLK33" s="239"/>
      <c r="RLL33" s="239"/>
      <c r="RLM33" s="239"/>
      <c r="RLN33" s="239"/>
      <c r="RLO33" s="239"/>
      <c r="RLP33" s="239"/>
      <c r="RLQ33" s="239"/>
      <c r="RLR33" s="239"/>
      <c r="RLS33" s="239"/>
      <c r="RLT33" s="239"/>
      <c r="RLU33" s="239"/>
      <c r="RLV33" s="239"/>
      <c r="RLW33" s="239"/>
      <c r="RLX33" s="239"/>
      <c r="RLY33" s="239"/>
      <c r="RLZ33" s="239"/>
      <c r="RMA33" s="239"/>
      <c r="RMB33" s="239"/>
      <c r="RMC33" s="239"/>
      <c r="RMD33" s="239"/>
      <c r="RME33" s="239"/>
      <c r="RMF33" s="239"/>
      <c r="RMG33" s="239"/>
      <c r="RMH33" s="239"/>
      <c r="RMI33" s="239"/>
      <c r="RMJ33" s="239"/>
      <c r="RMK33" s="239"/>
      <c r="RML33" s="239"/>
      <c r="RMM33" s="239"/>
      <c r="RMN33" s="239"/>
      <c r="RMO33" s="239"/>
      <c r="RMP33" s="239"/>
      <c r="RMQ33" s="239"/>
      <c r="RMR33" s="239"/>
      <c r="RMS33" s="239"/>
      <c r="RMT33" s="239"/>
      <c r="RMU33" s="239"/>
      <c r="RMV33" s="239"/>
      <c r="RMW33" s="239"/>
      <c r="RMX33" s="239"/>
      <c r="RMY33" s="239"/>
      <c r="RMZ33" s="239"/>
      <c r="RNA33" s="239"/>
      <c r="RNB33" s="239"/>
      <c r="RNC33" s="239"/>
      <c r="RND33" s="239"/>
      <c r="RNE33" s="239"/>
      <c r="RNF33" s="239"/>
      <c r="RNG33" s="239"/>
      <c r="RNH33" s="239"/>
      <c r="RNI33" s="239"/>
      <c r="RNJ33" s="239"/>
      <c r="RNK33" s="239"/>
      <c r="RNL33" s="239"/>
      <c r="RNM33" s="239"/>
      <c r="RNN33" s="239"/>
      <c r="RNO33" s="239"/>
      <c r="RNP33" s="239"/>
      <c r="RNQ33" s="239"/>
      <c r="RNR33" s="239"/>
      <c r="RNS33" s="239"/>
      <c r="RNT33" s="239"/>
      <c r="RNU33" s="239"/>
      <c r="RNV33" s="239"/>
      <c r="RNW33" s="239"/>
      <c r="RNX33" s="239"/>
      <c r="RNY33" s="239"/>
      <c r="RNZ33" s="239"/>
      <c r="ROA33" s="239"/>
      <c r="ROB33" s="239"/>
      <c r="ROC33" s="239"/>
      <c r="ROD33" s="239"/>
      <c r="ROE33" s="239"/>
      <c r="ROF33" s="239"/>
      <c r="ROG33" s="239"/>
      <c r="ROH33" s="239"/>
      <c r="ROI33" s="239"/>
      <c r="ROJ33" s="239"/>
      <c r="ROK33" s="239"/>
      <c r="ROL33" s="239"/>
      <c r="ROM33" s="239"/>
      <c r="RON33" s="239"/>
      <c r="ROO33" s="239"/>
      <c r="ROP33" s="239"/>
      <c r="ROQ33" s="239"/>
      <c r="ROR33" s="239"/>
      <c r="ROS33" s="239"/>
      <c r="ROT33" s="239"/>
      <c r="ROU33" s="239"/>
      <c r="ROV33" s="239"/>
      <c r="ROW33" s="239"/>
      <c r="ROX33" s="239"/>
      <c r="ROY33" s="239"/>
      <c r="ROZ33" s="239"/>
      <c r="RPA33" s="239"/>
      <c r="RPB33" s="239"/>
      <c r="RPC33" s="239"/>
      <c r="RPD33" s="239"/>
      <c r="RPE33" s="239"/>
      <c r="RPF33" s="239"/>
      <c r="RPG33" s="239"/>
      <c r="RPH33" s="239"/>
      <c r="RPI33" s="239"/>
      <c r="RPJ33" s="239"/>
      <c r="RPK33" s="239"/>
      <c r="RPL33" s="239"/>
      <c r="RPM33" s="239"/>
      <c r="RPN33" s="239"/>
      <c r="RPO33" s="239"/>
      <c r="RPP33" s="239"/>
      <c r="RPQ33" s="239"/>
      <c r="RPR33" s="239"/>
      <c r="RPS33" s="239"/>
      <c r="RPT33" s="239"/>
      <c r="RPU33" s="239"/>
      <c r="RPV33" s="239"/>
      <c r="RPW33" s="239"/>
      <c r="RPX33" s="239"/>
      <c r="RPY33" s="239"/>
      <c r="RPZ33" s="239"/>
      <c r="RQA33" s="239"/>
      <c r="RQB33" s="239"/>
      <c r="RQC33" s="239"/>
      <c r="RQD33" s="239"/>
      <c r="RQE33" s="239"/>
      <c r="RQF33" s="239"/>
      <c r="RQG33" s="239"/>
      <c r="RQH33" s="239"/>
      <c r="RQI33" s="239"/>
      <c r="RQJ33" s="239"/>
      <c r="RQK33" s="239"/>
      <c r="RQL33" s="239"/>
      <c r="RQM33" s="239"/>
      <c r="RQN33" s="239"/>
      <c r="RQO33" s="239"/>
      <c r="RQP33" s="239"/>
      <c r="RQQ33" s="239"/>
      <c r="RQR33" s="239"/>
      <c r="RQS33" s="239"/>
      <c r="RQT33" s="239"/>
      <c r="RQU33" s="239"/>
      <c r="RQV33" s="239"/>
      <c r="RQW33" s="239"/>
      <c r="RQX33" s="239"/>
      <c r="RQY33" s="239"/>
      <c r="RQZ33" s="239"/>
      <c r="RRA33" s="239"/>
      <c r="RRB33" s="239"/>
      <c r="RRC33" s="239"/>
      <c r="RRD33" s="239"/>
      <c r="RRE33" s="239"/>
      <c r="RRF33" s="239"/>
      <c r="RRG33" s="239"/>
      <c r="RRH33" s="239"/>
      <c r="RRI33" s="239"/>
      <c r="RRJ33" s="239"/>
      <c r="RRK33" s="239"/>
      <c r="RRL33" s="239"/>
      <c r="RRM33" s="239"/>
      <c r="RRN33" s="239"/>
      <c r="RRO33" s="239"/>
      <c r="RRP33" s="239"/>
      <c r="RRQ33" s="239"/>
      <c r="RRR33" s="239"/>
      <c r="RRS33" s="239"/>
      <c r="RRT33" s="239"/>
      <c r="RRU33" s="239"/>
      <c r="RRV33" s="239"/>
      <c r="RRW33" s="239"/>
      <c r="RRX33" s="239"/>
      <c r="RRY33" s="239"/>
      <c r="RRZ33" s="239"/>
      <c r="RSA33" s="239"/>
      <c r="RSB33" s="239"/>
      <c r="RSC33" s="239"/>
      <c r="RSD33" s="239"/>
      <c r="RSE33" s="239"/>
      <c r="RSF33" s="239"/>
      <c r="RSG33" s="239"/>
      <c r="RSH33" s="239"/>
      <c r="RSI33" s="239"/>
      <c r="RSJ33" s="239"/>
      <c r="RSK33" s="239"/>
      <c r="RSL33" s="239"/>
      <c r="RSM33" s="239"/>
      <c r="RSN33" s="239"/>
      <c r="RSO33" s="239"/>
      <c r="RSP33" s="239"/>
      <c r="RSQ33" s="239"/>
      <c r="RSR33" s="239"/>
      <c r="RSS33" s="239"/>
      <c r="RST33" s="239"/>
      <c r="RSU33" s="239"/>
      <c r="RSV33" s="239"/>
      <c r="RSW33" s="239"/>
      <c r="RSX33" s="239"/>
      <c r="RSY33" s="239"/>
      <c r="RSZ33" s="239"/>
      <c r="RTA33" s="239"/>
      <c r="RTB33" s="239"/>
      <c r="RTC33" s="239"/>
      <c r="RTD33" s="239"/>
      <c r="RTE33" s="239"/>
      <c r="RTF33" s="239"/>
      <c r="RTG33" s="239"/>
      <c r="RTH33" s="239"/>
      <c r="RTI33" s="239"/>
      <c r="RTJ33" s="239"/>
      <c r="RTK33" s="239"/>
      <c r="RTL33" s="239"/>
      <c r="RTM33" s="239"/>
      <c r="RTN33" s="239"/>
      <c r="RTO33" s="239"/>
      <c r="RTP33" s="239"/>
      <c r="RTQ33" s="239"/>
      <c r="RTR33" s="239"/>
      <c r="RTS33" s="239"/>
      <c r="RTT33" s="239"/>
      <c r="RTU33" s="239"/>
      <c r="RTV33" s="239"/>
      <c r="RTW33" s="239"/>
      <c r="RTX33" s="239"/>
      <c r="RTY33" s="239"/>
      <c r="RTZ33" s="239"/>
      <c r="RUA33" s="239"/>
      <c r="RUB33" s="239"/>
      <c r="RUC33" s="239"/>
      <c r="RUD33" s="239"/>
      <c r="RUE33" s="239"/>
      <c r="RUF33" s="239"/>
      <c r="RUG33" s="239"/>
      <c r="RUH33" s="239"/>
      <c r="RUI33" s="239"/>
      <c r="RUJ33" s="239"/>
      <c r="RUK33" s="239"/>
      <c r="RUL33" s="239"/>
      <c r="RUM33" s="239"/>
      <c r="RUN33" s="239"/>
      <c r="RUO33" s="239"/>
      <c r="RUP33" s="239"/>
      <c r="RUQ33" s="239"/>
      <c r="RUR33" s="239"/>
      <c r="RUS33" s="239"/>
      <c r="RUT33" s="239"/>
      <c r="RUU33" s="239"/>
      <c r="RUV33" s="239"/>
      <c r="RUW33" s="239"/>
      <c r="RUX33" s="239"/>
      <c r="RUY33" s="239"/>
      <c r="RUZ33" s="239"/>
      <c r="RVA33" s="239"/>
      <c r="RVB33" s="239"/>
      <c r="RVC33" s="239"/>
      <c r="RVD33" s="239"/>
      <c r="RVE33" s="239"/>
      <c r="RVF33" s="239"/>
      <c r="RVG33" s="239"/>
      <c r="RVH33" s="239"/>
      <c r="RVI33" s="239"/>
      <c r="RVJ33" s="239"/>
      <c r="RVK33" s="239"/>
      <c r="RVL33" s="239"/>
      <c r="RVM33" s="239"/>
      <c r="RVN33" s="239"/>
      <c r="RVO33" s="239"/>
      <c r="RVP33" s="239"/>
      <c r="RVQ33" s="239"/>
      <c r="RVR33" s="239"/>
      <c r="RVS33" s="239"/>
      <c r="RVT33" s="239"/>
      <c r="RVU33" s="239"/>
      <c r="RVV33" s="239"/>
      <c r="RVW33" s="239"/>
      <c r="RVX33" s="239"/>
      <c r="RVY33" s="239"/>
      <c r="RVZ33" s="239"/>
      <c r="RWA33" s="239"/>
      <c r="RWB33" s="239"/>
      <c r="RWC33" s="239"/>
      <c r="RWD33" s="239"/>
      <c r="RWE33" s="239"/>
      <c r="RWF33" s="239"/>
      <c r="RWG33" s="239"/>
      <c r="RWH33" s="239"/>
      <c r="RWI33" s="239"/>
      <c r="RWJ33" s="239"/>
      <c r="RWK33" s="239"/>
      <c r="RWL33" s="239"/>
      <c r="RWM33" s="239"/>
      <c r="RWN33" s="239"/>
      <c r="RWO33" s="239"/>
      <c r="RWP33" s="239"/>
      <c r="RWQ33" s="239"/>
      <c r="RWR33" s="239"/>
      <c r="RWS33" s="239"/>
      <c r="RWT33" s="239"/>
      <c r="RWU33" s="239"/>
      <c r="RWV33" s="239"/>
      <c r="RWW33" s="239"/>
      <c r="RWX33" s="239"/>
      <c r="RWY33" s="239"/>
      <c r="RWZ33" s="239"/>
      <c r="RXA33" s="239"/>
      <c r="RXB33" s="239"/>
      <c r="RXC33" s="239"/>
      <c r="RXD33" s="239"/>
      <c r="RXE33" s="239"/>
      <c r="RXF33" s="239"/>
      <c r="RXG33" s="239"/>
      <c r="RXH33" s="239"/>
      <c r="RXI33" s="239"/>
      <c r="RXJ33" s="239"/>
      <c r="RXK33" s="239"/>
      <c r="RXL33" s="239"/>
      <c r="RXM33" s="239"/>
      <c r="RXN33" s="239"/>
      <c r="RXO33" s="239"/>
      <c r="RXP33" s="239"/>
      <c r="RXQ33" s="239"/>
      <c r="RXR33" s="239"/>
      <c r="RXS33" s="239"/>
      <c r="RXT33" s="239"/>
      <c r="RXU33" s="239"/>
      <c r="RXV33" s="239"/>
      <c r="RXW33" s="239"/>
      <c r="RXX33" s="239"/>
      <c r="RXY33" s="239"/>
      <c r="RXZ33" s="239"/>
      <c r="RYA33" s="239"/>
      <c r="RYB33" s="239"/>
      <c r="RYC33" s="239"/>
      <c r="RYD33" s="239"/>
      <c r="RYE33" s="239"/>
      <c r="RYF33" s="239"/>
      <c r="RYG33" s="239"/>
      <c r="RYH33" s="239"/>
      <c r="RYI33" s="239"/>
      <c r="RYJ33" s="239"/>
      <c r="RYK33" s="239"/>
      <c r="RYL33" s="239"/>
      <c r="RYM33" s="239"/>
      <c r="RYN33" s="239"/>
      <c r="RYO33" s="239"/>
      <c r="RYP33" s="239"/>
      <c r="RYQ33" s="239"/>
      <c r="RYR33" s="239"/>
      <c r="RYS33" s="239"/>
      <c r="RYT33" s="239"/>
      <c r="RYU33" s="239"/>
      <c r="RYV33" s="239"/>
      <c r="RYW33" s="239"/>
      <c r="RYX33" s="239"/>
      <c r="RYY33" s="239"/>
      <c r="RYZ33" s="239"/>
      <c r="RZA33" s="239"/>
      <c r="RZB33" s="239"/>
      <c r="RZC33" s="239"/>
      <c r="RZD33" s="239"/>
      <c r="RZE33" s="239"/>
      <c r="RZF33" s="239"/>
      <c r="RZG33" s="239"/>
      <c r="RZH33" s="239"/>
      <c r="RZI33" s="239"/>
      <c r="RZJ33" s="239"/>
      <c r="RZK33" s="239"/>
      <c r="RZL33" s="239"/>
      <c r="RZM33" s="239"/>
      <c r="RZN33" s="239"/>
      <c r="RZO33" s="239"/>
      <c r="RZP33" s="239"/>
      <c r="RZQ33" s="239"/>
      <c r="RZR33" s="239"/>
      <c r="RZS33" s="239"/>
      <c r="RZT33" s="239"/>
      <c r="RZU33" s="239"/>
      <c r="RZV33" s="239"/>
      <c r="RZW33" s="239"/>
      <c r="RZX33" s="239"/>
      <c r="RZY33" s="239"/>
      <c r="RZZ33" s="239"/>
      <c r="SAA33" s="239"/>
      <c r="SAB33" s="239"/>
      <c r="SAC33" s="239"/>
      <c r="SAD33" s="239"/>
      <c r="SAE33" s="239"/>
      <c r="SAF33" s="239"/>
      <c r="SAG33" s="239"/>
      <c r="SAH33" s="239"/>
      <c r="SAI33" s="239"/>
      <c r="SAJ33" s="239"/>
      <c r="SAK33" s="239"/>
      <c r="SAL33" s="239"/>
      <c r="SAM33" s="239"/>
      <c r="SAN33" s="239"/>
      <c r="SAO33" s="239"/>
      <c r="SAP33" s="239"/>
      <c r="SAQ33" s="239"/>
      <c r="SAR33" s="239"/>
      <c r="SAS33" s="239"/>
      <c r="SAT33" s="239"/>
      <c r="SAU33" s="239"/>
      <c r="SAV33" s="239"/>
      <c r="SAW33" s="239"/>
      <c r="SAX33" s="239"/>
      <c r="SAY33" s="239"/>
      <c r="SAZ33" s="239"/>
      <c r="SBA33" s="239"/>
      <c r="SBB33" s="239"/>
      <c r="SBC33" s="239"/>
      <c r="SBD33" s="239"/>
      <c r="SBE33" s="239"/>
      <c r="SBF33" s="239"/>
      <c r="SBG33" s="239"/>
      <c r="SBH33" s="239"/>
      <c r="SBI33" s="239"/>
      <c r="SBJ33" s="239"/>
      <c r="SBK33" s="239"/>
      <c r="SBL33" s="239"/>
      <c r="SBM33" s="239"/>
      <c r="SBN33" s="239"/>
      <c r="SBO33" s="239"/>
      <c r="SBP33" s="239"/>
      <c r="SBQ33" s="239"/>
      <c r="SBR33" s="239"/>
      <c r="SBS33" s="239"/>
      <c r="SBT33" s="239"/>
      <c r="SBU33" s="239"/>
      <c r="SBV33" s="239"/>
      <c r="SBW33" s="239"/>
      <c r="SBX33" s="239"/>
      <c r="SBY33" s="239"/>
      <c r="SBZ33" s="239"/>
      <c r="SCA33" s="239"/>
      <c r="SCB33" s="239"/>
      <c r="SCC33" s="239"/>
      <c r="SCD33" s="239"/>
      <c r="SCE33" s="239"/>
      <c r="SCF33" s="239"/>
      <c r="SCG33" s="239"/>
      <c r="SCH33" s="239"/>
      <c r="SCI33" s="239"/>
      <c r="SCJ33" s="239"/>
      <c r="SCK33" s="239"/>
      <c r="SCL33" s="239"/>
      <c r="SCM33" s="239"/>
      <c r="SCN33" s="239"/>
      <c r="SCO33" s="239"/>
      <c r="SCP33" s="239"/>
      <c r="SCQ33" s="239"/>
      <c r="SCR33" s="239"/>
      <c r="SCS33" s="239"/>
      <c r="SCT33" s="239"/>
      <c r="SCU33" s="239"/>
      <c r="SCV33" s="239"/>
      <c r="SCW33" s="239"/>
      <c r="SCX33" s="239"/>
      <c r="SCY33" s="239"/>
      <c r="SCZ33" s="239"/>
      <c r="SDA33" s="239"/>
      <c r="SDB33" s="239"/>
      <c r="SDC33" s="239"/>
      <c r="SDD33" s="239"/>
      <c r="SDE33" s="239"/>
      <c r="SDF33" s="239"/>
      <c r="SDG33" s="239"/>
      <c r="SDH33" s="239"/>
      <c r="SDI33" s="239"/>
      <c r="SDJ33" s="239"/>
      <c r="SDK33" s="239"/>
      <c r="SDL33" s="239"/>
      <c r="SDM33" s="239"/>
      <c r="SDN33" s="239"/>
      <c r="SDO33" s="239"/>
      <c r="SDP33" s="239"/>
      <c r="SDQ33" s="239"/>
      <c r="SDR33" s="239"/>
      <c r="SDS33" s="239"/>
      <c r="SDT33" s="239"/>
      <c r="SDU33" s="239"/>
      <c r="SDV33" s="239"/>
      <c r="SDW33" s="239"/>
      <c r="SDX33" s="239"/>
      <c r="SDY33" s="239"/>
      <c r="SDZ33" s="239"/>
      <c r="SEA33" s="239"/>
      <c r="SEB33" s="239"/>
      <c r="SEC33" s="239"/>
      <c r="SED33" s="239"/>
      <c r="SEE33" s="239"/>
      <c r="SEF33" s="239"/>
      <c r="SEG33" s="239"/>
      <c r="SEH33" s="239"/>
      <c r="SEI33" s="239"/>
      <c r="SEJ33" s="239"/>
      <c r="SEK33" s="239"/>
      <c r="SEL33" s="239"/>
      <c r="SEM33" s="239"/>
      <c r="SEN33" s="239"/>
      <c r="SEO33" s="239"/>
      <c r="SEP33" s="239"/>
      <c r="SEQ33" s="239"/>
      <c r="SER33" s="239"/>
      <c r="SES33" s="239"/>
      <c r="SET33" s="239"/>
      <c r="SEU33" s="239"/>
      <c r="SEV33" s="239"/>
      <c r="SEW33" s="239"/>
      <c r="SEX33" s="239"/>
      <c r="SEY33" s="239"/>
      <c r="SEZ33" s="239"/>
      <c r="SFA33" s="239"/>
      <c r="SFB33" s="239"/>
      <c r="SFC33" s="239"/>
      <c r="SFD33" s="239"/>
      <c r="SFE33" s="239"/>
      <c r="SFF33" s="239"/>
      <c r="SFG33" s="239"/>
      <c r="SFH33" s="239"/>
      <c r="SFI33" s="239"/>
      <c r="SFJ33" s="239"/>
      <c r="SFK33" s="239"/>
      <c r="SFL33" s="239"/>
      <c r="SFM33" s="239"/>
      <c r="SFN33" s="239"/>
      <c r="SFO33" s="239"/>
      <c r="SFP33" s="239"/>
      <c r="SFQ33" s="239"/>
      <c r="SFR33" s="239"/>
      <c r="SFS33" s="239"/>
      <c r="SFT33" s="239"/>
      <c r="SFU33" s="239"/>
      <c r="SFV33" s="239"/>
      <c r="SFW33" s="239"/>
      <c r="SFX33" s="239"/>
      <c r="SFY33" s="239"/>
      <c r="SFZ33" s="239"/>
      <c r="SGA33" s="239"/>
      <c r="SGB33" s="239"/>
      <c r="SGC33" s="239"/>
      <c r="SGD33" s="239"/>
      <c r="SGE33" s="239"/>
      <c r="SGF33" s="239"/>
      <c r="SGG33" s="239"/>
      <c r="SGH33" s="239"/>
      <c r="SGI33" s="239"/>
      <c r="SGJ33" s="239"/>
      <c r="SGK33" s="239"/>
      <c r="SGL33" s="239"/>
      <c r="SGM33" s="239"/>
      <c r="SGN33" s="239"/>
      <c r="SGO33" s="239"/>
      <c r="SGP33" s="239"/>
      <c r="SGQ33" s="239"/>
      <c r="SGR33" s="239"/>
      <c r="SGS33" s="239"/>
      <c r="SGT33" s="239"/>
      <c r="SGU33" s="239"/>
      <c r="SGV33" s="239"/>
      <c r="SGW33" s="239"/>
      <c r="SGX33" s="239"/>
      <c r="SGY33" s="239"/>
      <c r="SGZ33" s="239"/>
      <c r="SHA33" s="239"/>
      <c r="SHB33" s="239"/>
      <c r="SHC33" s="239"/>
      <c r="SHD33" s="239"/>
      <c r="SHE33" s="239"/>
      <c r="SHF33" s="239"/>
      <c r="SHG33" s="239"/>
      <c r="SHH33" s="239"/>
      <c r="SHI33" s="239"/>
      <c r="SHJ33" s="239"/>
      <c r="SHK33" s="239"/>
      <c r="SHL33" s="239"/>
      <c r="SHM33" s="239"/>
      <c r="SHN33" s="239"/>
      <c r="SHO33" s="239"/>
      <c r="SHP33" s="239"/>
      <c r="SHQ33" s="239"/>
      <c r="SHR33" s="239"/>
      <c r="SHS33" s="239"/>
      <c r="SHT33" s="239"/>
      <c r="SHU33" s="239"/>
      <c r="SHV33" s="239"/>
      <c r="SHW33" s="239"/>
      <c r="SHX33" s="239"/>
      <c r="SHY33" s="239"/>
      <c r="SHZ33" s="239"/>
      <c r="SIA33" s="239"/>
      <c r="SIB33" s="239"/>
      <c r="SIC33" s="239"/>
      <c r="SID33" s="239"/>
      <c r="SIE33" s="239"/>
      <c r="SIF33" s="239"/>
      <c r="SIG33" s="239"/>
      <c r="SIH33" s="239"/>
      <c r="SII33" s="239"/>
      <c r="SIJ33" s="239"/>
      <c r="SIK33" s="239"/>
      <c r="SIL33" s="239"/>
      <c r="SIM33" s="239"/>
      <c r="SIN33" s="239"/>
      <c r="SIO33" s="239"/>
      <c r="SIP33" s="239"/>
      <c r="SIQ33" s="239"/>
      <c r="SIR33" s="239"/>
      <c r="SIS33" s="239"/>
      <c r="SIT33" s="239"/>
      <c r="SIU33" s="239"/>
      <c r="SIV33" s="239"/>
      <c r="SIW33" s="239"/>
      <c r="SIX33" s="239"/>
      <c r="SIY33" s="239"/>
      <c r="SIZ33" s="239"/>
      <c r="SJA33" s="239"/>
      <c r="SJB33" s="239"/>
      <c r="SJC33" s="239"/>
      <c r="SJD33" s="239"/>
      <c r="SJE33" s="239"/>
      <c r="SJF33" s="239"/>
      <c r="SJG33" s="239"/>
      <c r="SJH33" s="239"/>
      <c r="SJI33" s="239"/>
      <c r="SJJ33" s="239"/>
      <c r="SJK33" s="239"/>
      <c r="SJL33" s="239"/>
      <c r="SJM33" s="239"/>
      <c r="SJN33" s="239"/>
      <c r="SJO33" s="239"/>
      <c r="SJP33" s="239"/>
      <c r="SJQ33" s="239"/>
      <c r="SJR33" s="239"/>
      <c r="SJS33" s="239"/>
      <c r="SJT33" s="239"/>
      <c r="SJU33" s="239"/>
      <c r="SJV33" s="239"/>
      <c r="SJW33" s="239"/>
      <c r="SJX33" s="239"/>
      <c r="SJY33" s="239"/>
      <c r="SJZ33" s="239"/>
      <c r="SKA33" s="239"/>
      <c r="SKB33" s="239"/>
      <c r="SKC33" s="239"/>
      <c r="SKD33" s="239"/>
      <c r="SKE33" s="239"/>
      <c r="SKF33" s="239"/>
      <c r="SKG33" s="239"/>
      <c r="SKH33" s="239"/>
      <c r="SKI33" s="239"/>
      <c r="SKJ33" s="239"/>
      <c r="SKK33" s="239"/>
      <c r="SKL33" s="239"/>
      <c r="SKM33" s="239"/>
      <c r="SKN33" s="239"/>
      <c r="SKO33" s="239"/>
      <c r="SKP33" s="239"/>
      <c r="SKQ33" s="239"/>
      <c r="SKR33" s="239"/>
      <c r="SKS33" s="239"/>
      <c r="SKT33" s="239"/>
      <c r="SKU33" s="239"/>
      <c r="SKV33" s="239"/>
      <c r="SKW33" s="239"/>
      <c r="SKX33" s="239"/>
      <c r="SKY33" s="239"/>
      <c r="SKZ33" s="239"/>
      <c r="SLA33" s="239"/>
      <c r="SLB33" s="239"/>
      <c r="SLC33" s="239"/>
      <c r="SLD33" s="239"/>
      <c r="SLE33" s="239"/>
      <c r="SLF33" s="239"/>
      <c r="SLG33" s="239"/>
      <c r="SLH33" s="239"/>
      <c r="SLI33" s="239"/>
      <c r="SLJ33" s="239"/>
      <c r="SLK33" s="239"/>
      <c r="SLL33" s="239"/>
      <c r="SLM33" s="239"/>
      <c r="SLN33" s="239"/>
      <c r="SLO33" s="239"/>
      <c r="SLP33" s="239"/>
      <c r="SLQ33" s="239"/>
      <c r="SLR33" s="239"/>
      <c r="SLS33" s="239"/>
      <c r="SLT33" s="239"/>
      <c r="SLU33" s="239"/>
      <c r="SLV33" s="239"/>
      <c r="SLW33" s="239"/>
      <c r="SLX33" s="239"/>
      <c r="SLY33" s="239"/>
      <c r="SLZ33" s="239"/>
      <c r="SMA33" s="239"/>
      <c r="SMB33" s="239"/>
      <c r="SMC33" s="239"/>
      <c r="SMD33" s="239"/>
      <c r="SME33" s="239"/>
      <c r="SMF33" s="239"/>
      <c r="SMG33" s="239"/>
      <c r="SMH33" s="239"/>
      <c r="SMI33" s="239"/>
      <c r="SMJ33" s="239"/>
      <c r="SMK33" s="239"/>
      <c r="SML33" s="239"/>
      <c r="SMM33" s="239"/>
      <c r="SMN33" s="239"/>
      <c r="SMO33" s="239"/>
      <c r="SMP33" s="239"/>
      <c r="SMQ33" s="239"/>
      <c r="SMR33" s="239"/>
      <c r="SMS33" s="239"/>
      <c r="SMT33" s="239"/>
      <c r="SMU33" s="239"/>
      <c r="SMV33" s="239"/>
      <c r="SMW33" s="239"/>
      <c r="SMX33" s="239"/>
      <c r="SMY33" s="239"/>
      <c r="SMZ33" s="239"/>
      <c r="SNA33" s="239"/>
      <c r="SNB33" s="239"/>
      <c r="SNC33" s="239"/>
      <c r="SND33" s="239"/>
      <c r="SNE33" s="239"/>
      <c r="SNF33" s="239"/>
      <c r="SNG33" s="239"/>
      <c r="SNH33" s="239"/>
      <c r="SNI33" s="239"/>
      <c r="SNJ33" s="239"/>
      <c r="SNK33" s="239"/>
      <c r="SNL33" s="239"/>
      <c r="SNM33" s="239"/>
      <c r="SNN33" s="239"/>
      <c r="SNO33" s="239"/>
      <c r="SNP33" s="239"/>
      <c r="SNQ33" s="239"/>
      <c r="SNR33" s="239"/>
      <c r="SNS33" s="239"/>
      <c r="SNT33" s="239"/>
      <c r="SNU33" s="239"/>
      <c r="SNV33" s="239"/>
      <c r="SNW33" s="239"/>
      <c r="SNX33" s="239"/>
      <c r="SNY33" s="239"/>
      <c r="SNZ33" s="239"/>
      <c r="SOA33" s="239"/>
      <c r="SOB33" s="239"/>
      <c r="SOC33" s="239"/>
      <c r="SOD33" s="239"/>
      <c r="SOE33" s="239"/>
      <c r="SOF33" s="239"/>
      <c r="SOG33" s="239"/>
      <c r="SOH33" s="239"/>
      <c r="SOI33" s="239"/>
      <c r="SOJ33" s="239"/>
      <c r="SOK33" s="239"/>
      <c r="SOL33" s="239"/>
      <c r="SOM33" s="239"/>
      <c r="SON33" s="239"/>
      <c r="SOO33" s="239"/>
      <c r="SOP33" s="239"/>
      <c r="SOQ33" s="239"/>
      <c r="SOR33" s="239"/>
      <c r="SOS33" s="239"/>
      <c r="SOT33" s="239"/>
      <c r="SOU33" s="239"/>
      <c r="SOV33" s="239"/>
      <c r="SOW33" s="239"/>
      <c r="SOX33" s="239"/>
      <c r="SOY33" s="239"/>
      <c r="SOZ33" s="239"/>
      <c r="SPA33" s="239"/>
      <c r="SPB33" s="239"/>
      <c r="SPC33" s="239"/>
      <c r="SPD33" s="239"/>
      <c r="SPE33" s="239"/>
      <c r="SPF33" s="239"/>
      <c r="SPG33" s="239"/>
      <c r="SPH33" s="239"/>
      <c r="SPI33" s="239"/>
      <c r="SPJ33" s="239"/>
      <c r="SPK33" s="239"/>
      <c r="SPL33" s="239"/>
      <c r="SPM33" s="239"/>
      <c r="SPN33" s="239"/>
      <c r="SPO33" s="239"/>
      <c r="SPP33" s="239"/>
      <c r="SPQ33" s="239"/>
      <c r="SPR33" s="239"/>
      <c r="SPS33" s="239"/>
      <c r="SPT33" s="239"/>
      <c r="SPU33" s="239"/>
      <c r="SPV33" s="239"/>
      <c r="SPW33" s="239"/>
      <c r="SPX33" s="239"/>
      <c r="SPY33" s="239"/>
      <c r="SPZ33" s="239"/>
      <c r="SQA33" s="239"/>
      <c r="SQB33" s="239"/>
      <c r="SQC33" s="239"/>
      <c r="SQD33" s="239"/>
      <c r="SQE33" s="239"/>
      <c r="SQF33" s="239"/>
      <c r="SQG33" s="239"/>
      <c r="SQH33" s="239"/>
      <c r="SQI33" s="239"/>
      <c r="SQJ33" s="239"/>
      <c r="SQK33" s="239"/>
      <c r="SQL33" s="239"/>
      <c r="SQM33" s="239"/>
      <c r="SQN33" s="239"/>
      <c r="SQO33" s="239"/>
      <c r="SQP33" s="239"/>
      <c r="SQQ33" s="239"/>
      <c r="SQR33" s="239"/>
      <c r="SQS33" s="239"/>
      <c r="SQT33" s="239"/>
      <c r="SQU33" s="239"/>
      <c r="SQV33" s="239"/>
      <c r="SQW33" s="239"/>
      <c r="SQX33" s="239"/>
      <c r="SQY33" s="239"/>
      <c r="SQZ33" s="239"/>
      <c r="SRA33" s="239"/>
      <c r="SRB33" s="239"/>
      <c r="SRC33" s="239"/>
      <c r="SRD33" s="239"/>
      <c r="SRE33" s="239"/>
      <c r="SRF33" s="239"/>
      <c r="SRG33" s="239"/>
      <c r="SRH33" s="239"/>
      <c r="SRI33" s="239"/>
      <c r="SRJ33" s="239"/>
      <c r="SRK33" s="239"/>
      <c r="SRL33" s="239"/>
      <c r="SRM33" s="239"/>
      <c r="SRN33" s="239"/>
      <c r="SRO33" s="239"/>
      <c r="SRP33" s="239"/>
      <c r="SRQ33" s="239"/>
      <c r="SRR33" s="239"/>
      <c r="SRS33" s="239"/>
      <c r="SRT33" s="239"/>
      <c r="SRU33" s="239"/>
      <c r="SRV33" s="239"/>
      <c r="SRW33" s="239"/>
      <c r="SRX33" s="239"/>
      <c r="SRY33" s="239"/>
      <c r="SRZ33" s="239"/>
      <c r="SSA33" s="239"/>
      <c r="SSB33" s="239"/>
      <c r="SSC33" s="239"/>
      <c r="SSD33" s="239"/>
      <c r="SSE33" s="239"/>
      <c r="SSF33" s="239"/>
      <c r="SSG33" s="239"/>
      <c r="SSH33" s="239"/>
      <c r="SSI33" s="239"/>
      <c r="SSJ33" s="239"/>
      <c r="SSK33" s="239"/>
      <c r="SSL33" s="239"/>
      <c r="SSM33" s="239"/>
      <c r="SSN33" s="239"/>
      <c r="SSO33" s="239"/>
      <c r="SSP33" s="239"/>
      <c r="SSQ33" s="239"/>
      <c r="SSR33" s="239"/>
      <c r="SSS33" s="239"/>
      <c r="SST33" s="239"/>
      <c r="SSU33" s="239"/>
      <c r="SSV33" s="239"/>
      <c r="SSW33" s="239"/>
      <c r="SSX33" s="239"/>
      <c r="SSY33" s="239"/>
      <c r="SSZ33" s="239"/>
      <c r="STA33" s="239"/>
      <c r="STB33" s="239"/>
      <c r="STC33" s="239"/>
      <c r="STD33" s="239"/>
      <c r="STE33" s="239"/>
      <c r="STF33" s="239"/>
      <c r="STG33" s="239"/>
      <c r="STH33" s="239"/>
      <c r="STI33" s="239"/>
      <c r="STJ33" s="239"/>
      <c r="STK33" s="239"/>
      <c r="STL33" s="239"/>
      <c r="STM33" s="239"/>
      <c r="STN33" s="239"/>
      <c r="STO33" s="239"/>
      <c r="STP33" s="239"/>
      <c r="STQ33" s="239"/>
      <c r="STR33" s="239"/>
      <c r="STS33" s="239"/>
      <c r="STT33" s="239"/>
      <c r="STU33" s="239"/>
      <c r="STV33" s="239"/>
      <c r="STW33" s="239"/>
      <c r="STX33" s="239"/>
      <c r="STY33" s="239"/>
      <c r="STZ33" s="239"/>
      <c r="SUA33" s="239"/>
      <c r="SUB33" s="239"/>
      <c r="SUC33" s="239"/>
      <c r="SUD33" s="239"/>
      <c r="SUE33" s="239"/>
      <c r="SUF33" s="239"/>
      <c r="SUG33" s="239"/>
      <c r="SUH33" s="239"/>
      <c r="SUI33" s="239"/>
      <c r="SUJ33" s="239"/>
      <c r="SUK33" s="239"/>
      <c r="SUL33" s="239"/>
      <c r="SUM33" s="239"/>
      <c r="SUN33" s="239"/>
      <c r="SUO33" s="239"/>
      <c r="SUP33" s="239"/>
      <c r="SUQ33" s="239"/>
      <c r="SUR33" s="239"/>
      <c r="SUS33" s="239"/>
      <c r="SUT33" s="239"/>
      <c r="SUU33" s="239"/>
      <c r="SUV33" s="239"/>
      <c r="SUW33" s="239"/>
      <c r="SUX33" s="239"/>
      <c r="SUY33" s="239"/>
      <c r="SUZ33" s="239"/>
      <c r="SVA33" s="239"/>
      <c r="SVB33" s="239"/>
      <c r="SVC33" s="239"/>
      <c r="SVD33" s="239"/>
      <c r="SVE33" s="239"/>
      <c r="SVF33" s="239"/>
      <c r="SVG33" s="239"/>
      <c r="SVH33" s="239"/>
      <c r="SVI33" s="239"/>
      <c r="SVJ33" s="239"/>
      <c r="SVK33" s="239"/>
      <c r="SVL33" s="239"/>
      <c r="SVM33" s="239"/>
      <c r="SVN33" s="239"/>
      <c r="SVO33" s="239"/>
      <c r="SVP33" s="239"/>
      <c r="SVQ33" s="239"/>
      <c r="SVR33" s="239"/>
      <c r="SVS33" s="239"/>
      <c r="SVT33" s="239"/>
      <c r="SVU33" s="239"/>
      <c r="SVV33" s="239"/>
      <c r="SVW33" s="239"/>
      <c r="SVX33" s="239"/>
      <c r="SVY33" s="239"/>
      <c r="SVZ33" s="239"/>
      <c r="SWA33" s="239"/>
      <c r="SWB33" s="239"/>
      <c r="SWC33" s="239"/>
      <c r="SWD33" s="239"/>
      <c r="SWE33" s="239"/>
      <c r="SWF33" s="239"/>
      <c r="SWG33" s="239"/>
      <c r="SWH33" s="239"/>
      <c r="SWI33" s="239"/>
      <c r="SWJ33" s="239"/>
      <c r="SWK33" s="239"/>
      <c r="SWL33" s="239"/>
      <c r="SWM33" s="239"/>
      <c r="SWN33" s="239"/>
      <c r="SWO33" s="239"/>
      <c r="SWP33" s="239"/>
      <c r="SWQ33" s="239"/>
      <c r="SWR33" s="239"/>
      <c r="SWS33" s="239"/>
      <c r="SWT33" s="239"/>
      <c r="SWU33" s="239"/>
      <c r="SWV33" s="239"/>
      <c r="SWW33" s="239"/>
      <c r="SWX33" s="239"/>
      <c r="SWY33" s="239"/>
      <c r="SWZ33" s="239"/>
      <c r="SXA33" s="239"/>
      <c r="SXB33" s="239"/>
      <c r="SXC33" s="239"/>
      <c r="SXD33" s="239"/>
      <c r="SXE33" s="239"/>
      <c r="SXF33" s="239"/>
      <c r="SXG33" s="239"/>
      <c r="SXH33" s="239"/>
      <c r="SXI33" s="239"/>
      <c r="SXJ33" s="239"/>
      <c r="SXK33" s="239"/>
      <c r="SXL33" s="239"/>
      <c r="SXM33" s="239"/>
      <c r="SXN33" s="239"/>
      <c r="SXO33" s="239"/>
      <c r="SXP33" s="239"/>
      <c r="SXQ33" s="239"/>
      <c r="SXR33" s="239"/>
      <c r="SXS33" s="239"/>
      <c r="SXT33" s="239"/>
      <c r="SXU33" s="239"/>
      <c r="SXV33" s="239"/>
      <c r="SXW33" s="239"/>
      <c r="SXX33" s="239"/>
      <c r="SXY33" s="239"/>
      <c r="SXZ33" s="239"/>
      <c r="SYA33" s="239"/>
      <c r="SYB33" s="239"/>
      <c r="SYC33" s="239"/>
      <c r="SYD33" s="239"/>
      <c r="SYE33" s="239"/>
      <c r="SYF33" s="239"/>
      <c r="SYG33" s="239"/>
      <c r="SYH33" s="239"/>
      <c r="SYI33" s="239"/>
      <c r="SYJ33" s="239"/>
      <c r="SYK33" s="239"/>
      <c r="SYL33" s="239"/>
      <c r="SYM33" s="239"/>
      <c r="SYN33" s="239"/>
      <c r="SYO33" s="239"/>
      <c r="SYP33" s="239"/>
      <c r="SYQ33" s="239"/>
      <c r="SYR33" s="239"/>
      <c r="SYS33" s="239"/>
      <c r="SYT33" s="239"/>
      <c r="SYU33" s="239"/>
      <c r="SYV33" s="239"/>
      <c r="SYW33" s="239"/>
      <c r="SYX33" s="239"/>
      <c r="SYY33" s="239"/>
      <c r="SYZ33" s="239"/>
      <c r="SZA33" s="239"/>
      <c r="SZB33" s="239"/>
      <c r="SZC33" s="239"/>
      <c r="SZD33" s="239"/>
      <c r="SZE33" s="239"/>
      <c r="SZF33" s="239"/>
      <c r="SZG33" s="239"/>
      <c r="SZH33" s="239"/>
      <c r="SZI33" s="239"/>
      <c r="SZJ33" s="239"/>
      <c r="SZK33" s="239"/>
      <c r="SZL33" s="239"/>
      <c r="SZM33" s="239"/>
      <c r="SZN33" s="239"/>
      <c r="SZO33" s="239"/>
      <c r="SZP33" s="239"/>
      <c r="SZQ33" s="239"/>
      <c r="SZR33" s="239"/>
      <c r="SZS33" s="239"/>
      <c r="SZT33" s="239"/>
      <c r="SZU33" s="239"/>
      <c r="SZV33" s="239"/>
      <c r="SZW33" s="239"/>
      <c r="SZX33" s="239"/>
      <c r="SZY33" s="239"/>
      <c r="SZZ33" s="239"/>
      <c r="TAA33" s="239"/>
      <c r="TAB33" s="239"/>
      <c r="TAC33" s="239"/>
      <c r="TAD33" s="239"/>
      <c r="TAE33" s="239"/>
      <c r="TAF33" s="239"/>
      <c r="TAG33" s="239"/>
      <c r="TAH33" s="239"/>
      <c r="TAI33" s="239"/>
      <c r="TAJ33" s="239"/>
      <c r="TAK33" s="239"/>
      <c r="TAL33" s="239"/>
      <c r="TAM33" s="239"/>
      <c r="TAN33" s="239"/>
      <c r="TAO33" s="239"/>
      <c r="TAP33" s="239"/>
      <c r="TAQ33" s="239"/>
      <c r="TAR33" s="239"/>
      <c r="TAS33" s="239"/>
      <c r="TAT33" s="239"/>
      <c r="TAU33" s="239"/>
      <c r="TAV33" s="239"/>
      <c r="TAW33" s="239"/>
      <c r="TAX33" s="239"/>
      <c r="TAY33" s="239"/>
      <c r="TAZ33" s="239"/>
      <c r="TBA33" s="239"/>
      <c r="TBB33" s="239"/>
      <c r="TBC33" s="239"/>
      <c r="TBD33" s="239"/>
      <c r="TBE33" s="239"/>
      <c r="TBF33" s="239"/>
      <c r="TBG33" s="239"/>
      <c r="TBH33" s="239"/>
      <c r="TBI33" s="239"/>
      <c r="TBJ33" s="239"/>
      <c r="TBK33" s="239"/>
      <c r="TBL33" s="239"/>
      <c r="TBM33" s="239"/>
      <c r="TBN33" s="239"/>
      <c r="TBO33" s="239"/>
      <c r="TBP33" s="239"/>
      <c r="TBQ33" s="239"/>
      <c r="TBR33" s="239"/>
      <c r="TBS33" s="239"/>
      <c r="TBT33" s="239"/>
      <c r="TBU33" s="239"/>
      <c r="TBV33" s="239"/>
      <c r="TBW33" s="239"/>
      <c r="TBX33" s="239"/>
      <c r="TBY33" s="239"/>
      <c r="TBZ33" s="239"/>
      <c r="TCA33" s="239"/>
      <c r="TCB33" s="239"/>
      <c r="TCC33" s="239"/>
      <c r="TCD33" s="239"/>
      <c r="TCE33" s="239"/>
      <c r="TCF33" s="239"/>
      <c r="TCG33" s="239"/>
      <c r="TCH33" s="239"/>
      <c r="TCI33" s="239"/>
      <c r="TCJ33" s="239"/>
      <c r="TCK33" s="239"/>
      <c r="TCL33" s="239"/>
      <c r="TCM33" s="239"/>
      <c r="TCN33" s="239"/>
      <c r="TCO33" s="239"/>
      <c r="TCP33" s="239"/>
      <c r="TCQ33" s="239"/>
      <c r="TCR33" s="239"/>
      <c r="TCS33" s="239"/>
      <c r="TCT33" s="239"/>
      <c r="TCU33" s="239"/>
      <c r="TCV33" s="239"/>
      <c r="TCW33" s="239"/>
      <c r="TCX33" s="239"/>
      <c r="TCY33" s="239"/>
      <c r="TCZ33" s="239"/>
      <c r="TDA33" s="239"/>
      <c r="TDB33" s="239"/>
      <c r="TDC33" s="239"/>
      <c r="TDD33" s="239"/>
      <c r="TDE33" s="239"/>
      <c r="TDF33" s="239"/>
      <c r="TDG33" s="239"/>
      <c r="TDH33" s="239"/>
      <c r="TDI33" s="239"/>
      <c r="TDJ33" s="239"/>
      <c r="TDK33" s="239"/>
      <c r="TDL33" s="239"/>
      <c r="TDM33" s="239"/>
      <c r="TDN33" s="239"/>
      <c r="TDO33" s="239"/>
      <c r="TDP33" s="239"/>
      <c r="TDQ33" s="239"/>
      <c r="TDR33" s="239"/>
      <c r="TDS33" s="239"/>
      <c r="TDT33" s="239"/>
      <c r="TDU33" s="239"/>
      <c r="TDV33" s="239"/>
      <c r="TDW33" s="239"/>
      <c r="TDX33" s="239"/>
      <c r="TDY33" s="239"/>
      <c r="TDZ33" s="239"/>
      <c r="TEA33" s="239"/>
      <c r="TEB33" s="239"/>
      <c r="TEC33" s="239"/>
      <c r="TED33" s="239"/>
      <c r="TEE33" s="239"/>
      <c r="TEF33" s="239"/>
      <c r="TEG33" s="239"/>
      <c r="TEH33" s="239"/>
      <c r="TEI33" s="239"/>
      <c r="TEJ33" s="239"/>
      <c r="TEK33" s="239"/>
      <c r="TEL33" s="239"/>
      <c r="TEM33" s="239"/>
      <c r="TEN33" s="239"/>
      <c r="TEO33" s="239"/>
      <c r="TEP33" s="239"/>
      <c r="TEQ33" s="239"/>
      <c r="TER33" s="239"/>
      <c r="TES33" s="239"/>
      <c r="TET33" s="239"/>
      <c r="TEU33" s="239"/>
      <c r="TEV33" s="239"/>
      <c r="TEW33" s="239"/>
      <c r="TEX33" s="239"/>
      <c r="TEY33" s="239"/>
      <c r="TEZ33" s="239"/>
      <c r="TFA33" s="239"/>
      <c r="TFB33" s="239"/>
      <c r="TFC33" s="239"/>
      <c r="TFD33" s="239"/>
      <c r="TFE33" s="239"/>
      <c r="TFF33" s="239"/>
      <c r="TFG33" s="239"/>
      <c r="TFH33" s="239"/>
      <c r="TFI33" s="239"/>
      <c r="TFJ33" s="239"/>
      <c r="TFK33" s="239"/>
      <c r="TFL33" s="239"/>
      <c r="TFM33" s="239"/>
      <c r="TFN33" s="239"/>
      <c r="TFO33" s="239"/>
      <c r="TFP33" s="239"/>
      <c r="TFQ33" s="239"/>
      <c r="TFR33" s="239"/>
      <c r="TFS33" s="239"/>
      <c r="TFT33" s="239"/>
      <c r="TFU33" s="239"/>
      <c r="TFV33" s="239"/>
      <c r="TFW33" s="239"/>
      <c r="TFX33" s="239"/>
      <c r="TFY33" s="239"/>
      <c r="TFZ33" s="239"/>
      <c r="TGA33" s="239"/>
      <c r="TGB33" s="239"/>
      <c r="TGC33" s="239"/>
      <c r="TGD33" s="239"/>
      <c r="TGE33" s="239"/>
      <c r="TGF33" s="239"/>
      <c r="TGG33" s="239"/>
      <c r="TGH33" s="239"/>
      <c r="TGI33" s="239"/>
      <c r="TGJ33" s="239"/>
      <c r="TGK33" s="239"/>
      <c r="TGL33" s="239"/>
      <c r="TGM33" s="239"/>
      <c r="TGN33" s="239"/>
      <c r="TGO33" s="239"/>
      <c r="TGP33" s="239"/>
      <c r="TGQ33" s="239"/>
      <c r="TGR33" s="239"/>
      <c r="TGS33" s="239"/>
      <c r="TGT33" s="239"/>
      <c r="TGU33" s="239"/>
      <c r="TGV33" s="239"/>
      <c r="TGW33" s="239"/>
      <c r="TGX33" s="239"/>
      <c r="TGY33" s="239"/>
      <c r="TGZ33" s="239"/>
      <c r="THA33" s="239"/>
      <c r="THB33" s="239"/>
      <c r="THC33" s="239"/>
      <c r="THD33" s="239"/>
      <c r="THE33" s="239"/>
      <c r="THF33" s="239"/>
      <c r="THG33" s="239"/>
      <c r="THH33" s="239"/>
      <c r="THI33" s="239"/>
      <c r="THJ33" s="239"/>
      <c r="THK33" s="239"/>
      <c r="THL33" s="239"/>
      <c r="THM33" s="239"/>
      <c r="THN33" s="239"/>
      <c r="THO33" s="239"/>
      <c r="THP33" s="239"/>
      <c r="THQ33" s="239"/>
      <c r="THR33" s="239"/>
      <c r="THS33" s="239"/>
      <c r="THT33" s="239"/>
      <c r="THU33" s="239"/>
      <c r="THV33" s="239"/>
      <c r="THW33" s="239"/>
      <c r="THX33" s="239"/>
      <c r="THY33" s="239"/>
      <c r="THZ33" s="239"/>
      <c r="TIA33" s="239"/>
      <c r="TIB33" s="239"/>
      <c r="TIC33" s="239"/>
      <c r="TID33" s="239"/>
      <c r="TIE33" s="239"/>
      <c r="TIF33" s="239"/>
      <c r="TIG33" s="239"/>
      <c r="TIH33" s="239"/>
      <c r="TII33" s="239"/>
      <c r="TIJ33" s="239"/>
      <c r="TIK33" s="239"/>
      <c r="TIL33" s="239"/>
      <c r="TIM33" s="239"/>
      <c r="TIN33" s="239"/>
      <c r="TIO33" s="239"/>
      <c r="TIP33" s="239"/>
      <c r="TIQ33" s="239"/>
      <c r="TIR33" s="239"/>
      <c r="TIS33" s="239"/>
      <c r="TIT33" s="239"/>
      <c r="TIU33" s="239"/>
      <c r="TIV33" s="239"/>
      <c r="TIW33" s="239"/>
      <c r="TIX33" s="239"/>
      <c r="TIY33" s="239"/>
      <c r="TIZ33" s="239"/>
      <c r="TJA33" s="239"/>
      <c r="TJB33" s="239"/>
      <c r="TJC33" s="239"/>
      <c r="TJD33" s="239"/>
      <c r="TJE33" s="239"/>
      <c r="TJF33" s="239"/>
      <c r="TJG33" s="239"/>
      <c r="TJH33" s="239"/>
      <c r="TJI33" s="239"/>
      <c r="TJJ33" s="239"/>
      <c r="TJK33" s="239"/>
      <c r="TJL33" s="239"/>
      <c r="TJM33" s="239"/>
      <c r="TJN33" s="239"/>
      <c r="TJO33" s="239"/>
      <c r="TJP33" s="239"/>
      <c r="TJQ33" s="239"/>
      <c r="TJR33" s="239"/>
      <c r="TJS33" s="239"/>
      <c r="TJT33" s="239"/>
      <c r="TJU33" s="239"/>
      <c r="TJV33" s="239"/>
      <c r="TJW33" s="239"/>
      <c r="TJX33" s="239"/>
      <c r="TJY33" s="239"/>
      <c r="TJZ33" s="239"/>
      <c r="TKA33" s="239"/>
      <c r="TKB33" s="239"/>
      <c r="TKC33" s="239"/>
      <c r="TKD33" s="239"/>
      <c r="TKE33" s="239"/>
      <c r="TKF33" s="239"/>
      <c r="TKG33" s="239"/>
      <c r="TKH33" s="239"/>
      <c r="TKI33" s="239"/>
      <c r="TKJ33" s="239"/>
      <c r="TKK33" s="239"/>
      <c r="TKL33" s="239"/>
      <c r="TKM33" s="239"/>
      <c r="TKN33" s="239"/>
      <c r="TKO33" s="239"/>
      <c r="TKP33" s="239"/>
      <c r="TKQ33" s="239"/>
      <c r="TKR33" s="239"/>
      <c r="TKS33" s="239"/>
      <c r="TKT33" s="239"/>
      <c r="TKU33" s="239"/>
      <c r="TKV33" s="239"/>
      <c r="TKW33" s="239"/>
      <c r="TKX33" s="239"/>
      <c r="TKY33" s="239"/>
      <c r="TKZ33" s="239"/>
      <c r="TLA33" s="239"/>
      <c r="TLB33" s="239"/>
      <c r="TLC33" s="239"/>
      <c r="TLD33" s="239"/>
      <c r="TLE33" s="239"/>
      <c r="TLF33" s="239"/>
      <c r="TLG33" s="239"/>
      <c r="TLH33" s="239"/>
      <c r="TLI33" s="239"/>
      <c r="TLJ33" s="239"/>
      <c r="TLK33" s="239"/>
      <c r="TLL33" s="239"/>
      <c r="TLM33" s="239"/>
      <c r="TLN33" s="239"/>
      <c r="TLO33" s="239"/>
      <c r="TLP33" s="239"/>
      <c r="TLQ33" s="239"/>
      <c r="TLR33" s="239"/>
      <c r="TLS33" s="239"/>
      <c r="TLT33" s="239"/>
      <c r="TLU33" s="239"/>
      <c r="TLV33" s="239"/>
      <c r="TLW33" s="239"/>
      <c r="TLX33" s="239"/>
      <c r="TLY33" s="239"/>
      <c r="TLZ33" s="239"/>
      <c r="TMA33" s="239"/>
      <c r="TMB33" s="239"/>
      <c r="TMC33" s="239"/>
      <c r="TMD33" s="239"/>
      <c r="TME33" s="239"/>
      <c r="TMF33" s="239"/>
      <c r="TMG33" s="239"/>
      <c r="TMH33" s="239"/>
      <c r="TMI33" s="239"/>
      <c r="TMJ33" s="239"/>
      <c r="TMK33" s="239"/>
      <c r="TML33" s="239"/>
      <c r="TMM33" s="239"/>
      <c r="TMN33" s="239"/>
      <c r="TMO33" s="239"/>
      <c r="TMP33" s="239"/>
      <c r="TMQ33" s="239"/>
      <c r="TMR33" s="239"/>
      <c r="TMS33" s="239"/>
      <c r="TMT33" s="239"/>
      <c r="TMU33" s="239"/>
      <c r="TMV33" s="239"/>
      <c r="TMW33" s="239"/>
      <c r="TMX33" s="239"/>
      <c r="TMY33" s="239"/>
      <c r="TMZ33" s="239"/>
      <c r="TNA33" s="239"/>
      <c r="TNB33" s="239"/>
      <c r="TNC33" s="239"/>
      <c r="TND33" s="239"/>
      <c r="TNE33" s="239"/>
      <c r="TNF33" s="239"/>
      <c r="TNG33" s="239"/>
      <c r="TNH33" s="239"/>
      <c r="TNI33" s="239"/>
      <c r="TNJ33" s="239"/>
      <c r="TNK33" s="239"/>
      <c r="TNL33" s="239"/>
      <c r="TNM33" s="239"/>
      <c r="TNN33" s="239"/>
      <c r="TNO33" s="239"/>
      <c r="TNP33" s="239"/>
      <c r="TNQ33" s="239"/>
      <c r="TNR33" s="239"/>
      <c r="TNS33" s="239"/>
      <c r="TNT33" s="239"/>
      <c r="TNU33" s="239"/>
      <c r="TNV33" s="239"/>
      <c r="TNW33" s="239"/>
      <c r="TNX33" s="239"/>
      <c r="TNY33" s="239"/>
      <c r="TNZ33" s="239"/>
      <c r="TOA33" s="239"/>
      <c r="TOB33" s="239"/>
      <c r="TOC33" s="239"/>
      <c r="TOD33" s="239"/>
      <c r="TOE33" s="239"/>
      <c r="TOF33" s="239"/>
      <c r="TOG33" s="239"/>
      <c r="TOH33" s="239"/>
      <c r="TOI33" s="239"/>
      <c r="TOJ33" s="239"/>
      <c r="TOK33" s="239"/>
      <c r="TOL33" s="239"/>
      <c r="TOM33" s="239"/>
      <c r="TON33" s="239"/>
      <c r="TOO33" s="239"/>
      <c r="TOP33" s="239"/>
      <c r="TOQ33" s="239"/>
      <c r="TOR33" s="239"/>
      <c r="TOS33" s="239"/>
      <c r="TOT33" s="239"/>
      <c r="TOU33" s="239"/>
      <c r="TOV33" s="239"/>
      <c r="TOW33" s="239"/>
      <c r="TOX33" s="239"/>
      <c r="TOY33" s="239"/>
      <c r="TOZ33" s="239"/>
      <c r="TPA33" s="239"/>
      <c r="TPB33" s="239"/>
      <c r="TPC33" s="239"/>
      <c r="TPD33" s="239"/>
      <c r="TPE33" s="239"/>
      <c r="TPF33" s="239"/>
      <c r="TPG33" s="239"/>
      <c r="TPH33" s="239"/>
      <c r="TPI33" s="239"/>
      <c r="TPJ33" s="239"/>
      <c r="TPK33" s="239"/>
      <c r="TPL33" s="239"/>
      <c r="TPM33" s="239"/>
      <c r="TPN33" s="239"/>
      <c r="TPO33" s="239"/>
      <c r="TPP33" s="239"/>
      <c r="TPQ33" s="239"/>
      <c r="TPR33" s="239"/>
      <c r="TPS33" s="239"/>
      <c r="TPT33" s="239"/>
      <c r="TPU33" s="239"/>
      <c r="TPV33" s="239"/>
      <c r="TPW33" s="239"/>
      <c r="TPX33" s="239"/>
      <c r="TPY33" s="239"/>
      <c r="TPZ33" s="239"/>
      <c r="TQA33" s="239"/>
      <c r="TQB33" s="239"/>
      <c r="TQC33" s="239"/>
      <c r="TQD33" s="239"/>
      <c r="TQE33" s="239"/>
      <c r="TQF33" s="239"/>
      <c r="TQG33" s="239"/>
      <c r="TQH33" s="239"/>
      <c r="TQI33" s="239"/>
      <c r="TQJ33" s="239"/>
      <c r="TQK33" s="239"/>
      <c r="TQL33" s="239"/>
      <c r="TQM33" s="239"/>
      <c r="TQN33" s="239"/>
      <c r="TQO33" s="239"/>
      <c r="TQP33" s="239"/>
      <c r="TQQ33" s="239"/>
      <c r="TQR33" s="239"/>
      <c r="TQS33" s="239"/>
      <c r="TQT33" s="239"/>
      <c r="TQU33" s="239"/>
      <c r="TQV33" s="239"/>
      <c r="TQW33" s="239"/>
      <c r="TQX33" s="239"/>
      <c r="TQY33" s="239"/>
      <c r="TQZ33" s="239"/>
      <c r="TRA33" s="239"/>
      <c r="TRB33" s="239"/>
      <c r="TRC33" s="239"/>
      <c r="TRD33" s="239"/>
      <c r="TRE33" s="239"/>
      <c r="TRF33" s="239"/>
      <c r="TRG33" s="239"/>
      <c r="TRH33" s="239"/>
      <c r="TRI33" s="239"/>
      <c r="TRJ33" s="239"/>
      <c r="TRK33" s="239"/>
      <c r="TRL33" s="239"/>
      <c r="TRM33" s="239"/>
      <c r="TRN33" s="239"/>
      <c r="TRO33" s="239"/>
      <c r="TRP33" s="239"/>
      <c r="TRQ33" s="239"/>
      <c r="TRR33" s="239"/>
      <c r="TRS33" s="239"/>
      <c r="TRT33" s="239"/>
      <c r="TRU33" s="239"/>
      <c r="TRV33" s="239"/>
      <c r="TRW33" s="239"/>
      <c r="TRX33" s="239"/>
      <c r="TRY33" s="239"/>
      <c r="TRZ33" s="239"/>
      <c r="TSA33" s="239"/>
      <c r="TSB33" s="239"/>
      <c r="TSC33" s="239"/>
      <c r="TSD33" s="239"/>
      <c r="TSE33" s="239"/>
      <c r="TSF33" s="239"/>
      <c r="TSG33" s="239"/>
      <c r="TSH33" s="239"/>
      <c r="TSI33" s="239"/>
      <c r="TSJ33" s="239"/>
      <c r="TSK33" s="239"/>
      <c r="TSL33" s="239"/>
      <c r="TSM33" s="239"/>
      <c r="TSN33" s="239"/>
      <c r="TSO33" s="239"/>
      <c r="TSP33" s="239"/>
      <c r="TSQ33" s="239"/>
      <c r="TSR33" s="239"/>
      <c r="TSS33" s="239"/>
      <c r="TST33" s="239"/>
      <c r="TSU33" s="239"/>
      <c r="TSV33" s="239"/>
      <c r="TSW33" s="239"/>
      <c r="TSX33" s="239"/>
      <c r="TSY33" s="239"/>
      <c r="TSZ33" s="239"/>
      <c r="TTA33" s="239"/>
      <c r="TTB33" s="239"/>
      <c r="TTC33" s="239"/>
      <c r="TTD33" s="239"/>
      <c r="TTE33" s="239"/>
      <c r="TTF33" s="239"/>
      <c r="TTG33" s="239"/>
      <c r="TTH33" s="239"/>
      <c r="TTI33" s="239"/>
      <c r="TTJ33" s="239"/>
      <c r="TTK33" s="239"/>
      <c r="TTL33" s="239"/>
      <c r="TTM33" s="239"/>
      <c r="TTN33" s="239"/>
      <c r="TTO33" s="239"/>
      <c r="TTP33" s="239"/>
      <c r="TTQ33" s="239"/>
      <c r="TTR33" s="239"/>
      <c r="TTS33" s="239"/>
      <c r="TTT33" s="239"/>
      <c r="TTU33" s="239"/>
      <c r="TTV33" s="239"/>
      <c r="TTW33" s="239"/>
      <c r="TTX33" s="239"/>
      <c r="TTY33" s="239"/>
      <c r="TTZ33" s="239"/>
      <c r="TUA33" s="239"/>
      <c r="TUB33" s="239"/>
      <c r="TUC33" s="239"/>
      <c r="TUD33" s="239"/>
      <c r="TUE33" s="239"/>
      <c r="TUF33" s="239"/>
      <c r="TUG33" s="239"/>
      <c r="TUH33" s="239"/>
      <c r="TUI33" s="239"/>
      <c r="TUJ33" s="239"/>
      <c r="TUK33" s="239"/>
      <c r="TUL33" s="239"/>
      <c r="TUM33" s="239"/>
      <c r="TUN33" s="239"/>
      <c r="TUO33" s="239"/>
      <c r="TUP33" s="239"/>
      <c r="TUQ33" s="239"/>
      <c r="TUR33" s="239"/>
      <c r="TUS33" s="239"/>
      <c r="TUT33" s="239"/>
      <c r="TUU33" s="239"/>
      <c r="TUV33" s="239"/>
      <c r="TUW33" s="239"/>
      <c r="TUX33" s="239"/>
      <c r="TUY33" s="239"/>
      <c r="TUZ33" s="239"/>
      <c r="TVA33" s="239"/>
      <c r="TVB33" s="239"/>
      <c r="TVC33" s="239"/>
      <c r="TVD33" s="239"/>
      <c r="TVE33" s="239"/>
      <c r="TVF33" s="239"/>
      <c r="TVG33" s="239"/>
      <c r="TVH33" s="239"/>
      <c r="TVI33" s="239"/>
      <c r="TVJ33" s="239"/>
      <c r="TVK33" s="239"/>
      <c r="TVL33" s="239"/>
      <c r="TVM33" s="239"/>
      <c r="TVN33" s="239"/>
      <c r="TVO33" s="239"/>
      <c r="TVP33" s="239"/>
      <c r="TVQ33" s="239"/>
      <c r="TVR33" s="239"/>
      <c r="TVS33" s="239"/>
      <c r="TVT33" s="239"/>
      <c r="TVU33" s="239"/>
      <c r="TVV33" s="239"/>
      <c r="TVW33" s="239"/>
      <c r="TVX33" s="239"/>
      <c r="TVY33" s="239"/>
      <c r="TVZ33" s="239"/>
      <c r="TWA33" s="239"/>
      <c r="TWB33" s="239"/>
      <c r="TWC33" s="239"/>
      <c r="TWD33" s="239"/>
      <c r="TWE33" s="239"/>
      <c r="TWF33" s="239"/>
      <c r="TWG33" s="239"/>
      <c r="TWH33" s="239"/>
      <c r="TWI33" s="239"/>
      <c r="TWJ33" s="239"/>
      <c r="TWK33" s="239"/>
      <c r="TWL33" s="239"/>
      <c r="TWM33" s="239"/>
      <c r="TWN33" s="239"/>
      <c r="TWO33" s="239"/>
      <c r="TWP33" s="239"/>
      <c r="TWQ33" s="239"/>
      <c r="TWR33" s="239"/>
      <c r="TWS33" s="239"/>
      <c r="TWT33" s="239"/>
      <c r="TWU33" s="239"/>
      <c r="TWV33" s="239"/>
      <c r="TWW33" s="239"/>
      <c r="TWX33" s="239"/>
      <c r="TWY33" s="239"/>
      <c r="TWZ33" s="239"/>
      <c r="TXA33" s="239"/>
      <c r="TXB33" s="239"/>
      <c r="TXC33" s="239"/>
      <c r="TXD33" s="239"/>
      <c r="TXE33" s="239"/>
      <c r="TXF33" s="239"/>
      <c r="TXG33" s="239"/>
      <c r="TXH33" s="239"/>
      <c r="TXI33" s="239"/>
      <c r="TXJ33" s="239"/>
      <c r="TXK33" s="239"/>
      <c r="TXL33" s="239"/>
      <c r="TXM33" s="239"/>
      <c r="TXN33" s="239"/>
      <c r="TXO33" s="239"/>
      <c r="TXP33" s="239"/>
      <c r="TXQ33" s="239"/>
      <c r="TXR33" s="239"/>
      <c r="TXS33" s="239"/>
      <c r="TXT33" s="239"/>
      <c r="TXU33" s="239"/>
      <c r="TXV33" s="239"/>
      <c r="TXW33" s="239"/>
      <c r="TXX33" s="239"/>
      <c r="TXY33" s="239"/>
      <c r="TXZ33" s="239"/>
      <c r="TYA33" s="239"/>
      <c r="TYB33" s="239"/>
      <c r="TYC33" s="239"/>
      <c r="TYD33" s="239"/>
      <c r="TYE33" s="239"/>
      <c r="TYF33" s="239"/>
      <c r="TYG33" s="239"/>
      <c r="TYH33" s="239"/>
      <c r="TYI33" s="239"/>
      <c r="TYJ33" s="239"/>
      <c r="TYK33" s="239"/>
      <c r="TYL33" s="239"/>
      <c r="TYM33" s="239"/>
      <c r="TYN33" s="239"/>
      <c r="TYO33" s="239"/>
      <c r="TYP33" s="239"/>
      <c r="TYQ33" s="239"/>
      <c r="TYR33" s="239"/>
      <c r="TYS33" s="239"/>
      <c r="TYT33" s="239"/>
      <c r="TYU33" s="239"/>
      <c r="TYV33" s="239"/>
      <c r="TYW33" s="239"/>
      <c r="TYX33" s="239"/>
      <c r="TYY33" s="239"/>
      <c r="TYZ33" s="239"/>
      <c r="TZA33" s="239"/>
      <c r="TZB33" s="239"/>
      <c r="TZC33" s="239"/>
      <c r="TZD33" s="239"/>
      <c r="TZE33" s="239"/>
      <c r="TZF33" s="239"/>
      <c r="TZG33" s="239"/>
      <c r="TZH33" s="239"/>
      <c r="TZI33" s="239"/>
      <c r="TZJ33" s="239"/>
      <c r="TZK33" s="239"/>
      <c r="TZL33" s="239"/>
      <c r="TZM33" s="239"/>
      <c r="TZN33" s="239"/>
      <c r="TZO33" s="239"/>
      <c r="TZP33" s="239"/>
      <c r="TZQ33" s="239"/>
      <c r="TZR33" s="239"/>
      <c r="TZS33" s="239"/>
      <c r="TZT33" s="239"/>
      <c r="TZU33" s="239"/>
      <c r="TZV33" s="239"/>
      <c r="TZW33" s="239"/>
      <c r="TZX33" s="239"/>
      <c r="TZY33" s="239"/>
      <c r="TZZ33" s="239"/>
      <c r="UAA33" s="239"/>
      <c r="UAB33" s="239"/>
      <c r="UAC33" s="239"/>
      <c r="UAD33" s="239"/>
      <c r="UAE33" s="239"/>
      <c r="UAF33" s="239"/>
      <c r="UAG33" s="239"/>
      <c r="UAH33" s="239"/>
      <c r="UAI33" s="239"/>
      <c r="UAJ33" s="239"/>
      <c r="UAK33" s="239"/>
      <c r="UAL33" s="239"/>
      <c r="UAM33" s="239"/>
      <c r="UAN33" s="239"/>
      <c r="UAO33" s="239"/>
      <c r="UAP33" s="239"/>
      <c r="UAQ33" s="239"/>
      <c r="UAR33" s="239"/>
      <c r="UAS33" s="239"/>
      <c r="UAT33" s="239"/>
      <c r="UAU33" s="239"/>
      <c r="UAV33" s="239"/>
      <c r="UAW33" s="239"/>
      <c r="UAX33" s="239"/>
      <c r="UAY33" s="239"/>
      <c r="UAZ33" s="239"/>
      <c r="UBA33" s="239"/>
      <c r="UBB33" s="239"/>
      <c r="UBC33" s="239"/>
      <c r="UBD33" s="239"/>
      <c r="UBE33" s="239"/>
      <c r="UBF33" s="239"/>
      <c r="UBG33" s="239"/>
      <c r="UBH33" s="239"/>
      <c r="UBI33" s="239"/>
      <c r="UBJ33" s="239"/>
      <c r="UBK33" s="239"/>
      <c r="UBL33" s="239"/>
      <c r="UBM33" s="239"/>
      <c r="UBN33" s="239"/>
      <c r="UBO33" s="239"/>
      <c r="UBP33" s="239"/>
      <c r="UBQ33" s="239"/>
      <c r="UBR33" s="239"/>
      <c r="UBS33" s="239"/>
      <c r="UBT33" s="239"/>
      <c r="UBU33" s="239"/>
      <c r="UBV33" s="239"/>
      <c r="UBW33" s="239"/>
      <c r="UBX33" s="239"/>
      <c r="UBY33" s="239"/>
      <c r="UBZ33" s="239"/>
      <c r="UCA33" s="239"/>
      <c r="UCB33" s="239"/>
      <c r="UCC33" s="239"/>
      <c r="UCD33" s="239"/>
      <c r="UCE33" s="239"/>
      <c r="UCF33" s="239"/>
      <c r="UCG33" s="239"/>
      <c r="UCH33" s="239"/>
      <c r="UCI33" s="239"/>
      <c r="UCJ33" s="239"/>
      <c r="UCK33" s="239"/>
      <c r="UCL33" s="239"/>
      <c r="UCM33" s="239"/>
      <c r="UCN33" s="239"/>
      <c r="UCO33" s="239"/>
      <c r="UCP33" s="239"/>
      <c r="UCQ33" s="239"/>
      <c r="UCR33" s="239"/>
      <c r="UCS33" s="239"/>
      <c r="UCT33" s="239"/>
      <c r="UCU33" s="239"/>
      <c r="UCV33" s="239"/>
      <c r="UCW33" s="239"/>
      <c r="UCX33" s="239"/>
      <c r="UCY33" s="239"/>
      <c r="UCZ33" s="239"/>
      <c r="UDA33" s="239"/>
      <c r="UDB33" s="239"/>
      <c r="UDC33" s="239"/>
      <c r="UDD33" s="239"/>
      <c r="UDE33" s="239"/>
      <c r="UDF33" s="239"/>
      <c r="UDG33" s="239"/>
      <c r="UDH33" s="239"/>
      <c r="UDI33" s="239"/>
      <c r="UDJ33" s="239"/>
      <c r="UDK33" s="239"/>
      <c r="UDL33" s="239"/>
      <c r="UDM33" s="239"/>
      <c r="UDN33" s="239"/>
      <c r="UDQ33" s="239"/>
      <c r="UDR33" s="239"/>
      <c r="UDS33" s="239"/>
      <c r="UDT33" s="239"/>
      <c r="UDU33" s="239"/>
      <c r="UDV33" s="239"/>
      <c r="UDW33" s="239"/>
      <c r="UDX33" s="239"/>
      <c r="UDY33" s="239"/>
      <c r="UDZ33" s="239"/>
      <c r="UEA33" s="239"/>
      <c r="UEB33" s="239"/>
      <c r="UEC33" s="239"/>
      <c r="UED33" s="239"/>
      <c r="UEE33" s="239"/>
      <c r="UEF33" s="239"/>
      <c r="UEG33" s="239"/>
      <c r="UEH33" s="239"/>
      <c r="UEI33" s="239"/>
      <c r="UEJ33" s="239"/>
      <c r="UEK33" s="239"/>
      <c r="UEL33" s="239"/>
      <c r="UEM33" s="239"/>
      <c r="UEN33" s="239"/>
      <c r="UEO33" s="239"/>
      <c r="UEP33" s="239"/>
      <c r="UEQ33" s="239"/>
      <c r="UER33" s="239"/>
      <c r="UES33" s="239"/>
      <c r="UET33" s="239"/>
      <c r="UEU33" s="239"/>
      <c r="UEV33" s="239"/>
      <c r="UEW33" s="239"/>
      <c r="UEX33" s="239"/>
      <c r="UEY33" s="239"/>
      <c r="UEZ33" s="239"/>
      <c r="UFA33" s="239"/>
      <c r="UFB33" s="239"/>
      <c r="UFC33" s="239"/>
      <c r="UFD33" s="239"/>
      <c r="UFE33" s="239"/>
      <c r="UFF33" s="239"/>
      <c r="UFG33" s="239"/>
      <c r="UFH33" s="239"/>
      <c r="UFI33" s="239"/>
      <c r="UFJ33" s="239"/>
      <c r="UFK33" s="239"/>
      <c r="UFL33" s="239"/>
      <c r="UFM33" s="239"/>
      <c r="UFN33" s="239"/>
      <c r="UFO33" s="239"/>
      <c r="UFP33" s="239"/>
      <c r="UFQ33" s="239"/>
      <c r="UFR33" s="239"/>
      <c r="UFS33" s="239"/>
      <c r="UFT33" s="239"/>
      <c r="UFU33" s="239"/>
      <c r="UFV33" s="239"/>
      <c r="UFW33" s="239"/>
      <c r="UFX33" s="239"/>
      <c r="UFY33" s="239"/>
      <c r="UFZ33" s="239"/>
      <c r="UGA33" s="239"/>
      <c r="UGB33" s="239"/>
      <c r="UGC33" s="239"/>
      <c r="UGD33" s="239"/>
      <c r="UGE33" s="239"/>
      <c r="UGF33" s="239"/>
      <c r="UGG33" s="239"/>
      <c r="UGH33" s="239"/>
      <c r="UGI33" s="239"/>
      <c r="UGJ33" s="239"/>
      <c r="UGK33" s="239"/>
      <c r="UGL33" s="239"/>
      <c r="UGM33" s="239"/>
      <c r="UGN33" s="239"/>
      <c r="UGO33" s="239"/>
      <c r="UGP33" s="239"/>
      <c r="UGQ33" s="239"/>
      <c r="UGR33" s="239"/>
      <c r="UGS33" s="239"/>
      <c r="UGT33" s="239"/>
      <c r="UGU33" s="239"/>
      <c r="UGV33" s="239"/>
      <c r="UGW33" s="239"/>
      <c r="UGX33" s="239"/>
      <c r="UGY33" s="239"/>
      <c r="UGZ33" s="239"/>
      <c r="UHA33" s="239"/>
      <c r="UHB33" s="239"/>
      <c r="UHC33" s="239"/>
      <c r="UHD33" s="239"/>
      <c r="UHE33" s="239"/>
      <c r="UHF33" s="239"/>
      <c r="UHG33" s="239"/>
      <c r="UHH33" s="239"/>
      <c r="UHI33" s="239"/>
      <c r="UHJ33" s="239"/>
      <c r="UHK33" s="239"/>
      <c r="UHL33" s="239"/>
      <c r="UHM33" s="239"/>
      <c r="UHN33" s="239"/>
      <c r="UHO33" s="239"/>
      <c r="UHP33" s="239"/>
      <c r="UHQ33" s="239"/>
      <c r="UHR33" s="239"/>
      <c r="UHS33" s="239"/>
      <c r="UHT33" s="239"/>
      <c r="UHU33" s="239"/>
      <c r="UHV33" s="239"/>
      <c r="UHW33" s="239"/>
      <c r="UHX33" s="239"/>
      <c r="UHY33" s="239"/>
      <c r="UHZ33" s="239"/>
      <c r="UIA33" s="239"/>
      <c r="UIB33" s="239"/>
      <c r="UIC33" s="239"/>
      <c r="UID33" s="239"/>
      <c r="UIE33" s="239"/>
      <c r="UIF33" s="239"/>
      <c r="UIG33" s="239"/>
      <c r="UIH33" s="239"/>
      <c r="UII33" s="239"/>
      <c r="UIJ33" s="239"/>
      <c r="UIK33" s="239"/>
      <c r="UIL33" s="239"/>
      <c r="UIM33" s="239"/>
      <c r="UIN33" s="239"/>
      <c r="UIO33" s="239"/>
      <c r="UIP33" s="239"/>
      <c r="UIQ33" s="239"/>
      <c r="UIR33" s="239"/>
      <c r="UIS33" s="239"/>
      <c r="UIT33" s="239"/>
      <c r="UIU33" s="239"/>
      <c r="UIV33" s="239"/>
      <c r="UIW33" s="239"/>
      <c r="UIX33" s="239"/>
      <c r="UIY33" s="239"/>
      <c r="UIZ33" s="239"/>
      <c r="UJA33" s="239"/>
      <c r="UJB33" s="239"/>
      <c r="UJC33" s="239"/>
      <c r="UJD33" s="239"/>
      <c r="UJE33" s="239"/>
      <c r="UJF33" s="239"/>
      <c r="UJG33" s="239"/>
      <c r="UJH33" s="239"/>
      <c r="UJI33" s="239"/>
      <c r="UJJ33" s="239"/>
      <c r="UJK33" s="239"/>
      <c r="UJL33" s="239"/>
      <c r="UJM33" s="239"/>
      <c r="UJN33" s="239"/>
      <c r="UJO33" s="239"/>
      <c r="UJP33" s="239"/>
      <c r="UJQ33" s="239"/>
      <c r="UJR33" s="239"/>
      <c r="UJS33" s="239"/>
      <c r="UJT33" s="239"/>
      <c r="UJU33" s="239"/>
      <c r="UJV33" s="239"/>
      <c r="UJW33" s="239"/>
      <c r="UJX33" s="239"/>
      <c r="UJY33" s="239"/>
      <c r="UJZ33" s="239"/>
      <c r="UKA33" s="239"/>
      <c r="UKB33" s="239"/>
      <c r="UKC33" s="239"/>
      <c r="UKD33" s="239"/>
      <c r="UKE33" s="239"/>
      <c r="UKF33" s="239"/>
      <c r="UKG33" s="239"/>
      <c r="UKH33" s="239"/>
      <c r="UKI33" s="239"/>
      <c r="UKJ33" s="239"/>
      <c r="UKK33" s="239"/>
      <c r="UKL33" s="239"/>
      <c r="UKM33" s="239"/>
      <c r="UKN33" s="239"/>
      <c r="UKO33" s="239"/>
      <c r="UKP33" s="239"/>
      <c r="UKQ33" s="239"/>
      <c r="UKR33" s="239"/>
      <c r="UKS33" s="239"/>
      <c r="UKT33" s="239"/>
      <c r="UKU33" s="239"/>
      <c r="UKV33" s="239"/>
      <c r="UKW33" s="239"/>
      <c r="UKX33" s="239"/>
      <c r="UKY33" s="239"/>
      <c r="UKZ33" s="239"/>
      <c r="ULA33" s="239"/>
      <c r="ULB33" s="239"/>
      <c r="ULC33" s="239"/>
      <c r="ULD33" s="239"/>
      <c r="ULE33" s="239"/>
      <c r="ULF33" s="239"/>
      <c r="ULG33" s="239"/>
      <c r="ULH33" s="239"/>
      <c r="ULI33" s="239"/>
      <c r="ULJ33" s="239"/>
      <c r="ULK33" s="239"/>
      <c r="ULL33" s="239"/>
      <c r="ULM33" s="239"/>
      <c r="ULN33" s="239"/>
      <c r="ULO33" s="239"/>
      <c r="ULP33" s="239"/>
      <c r="ULQ33" s="239"/>
      <c r="ULR33" s="239"/>
      <c r="ULS33" s="239"/>
      <c r="ULT33" s="239"/>
      <c r="ULU33" s="239"/>
      <c r="ULV33" s="239"/>
      <c r="ULW33" s="239"/>
      <c r="ULX33" s="239"/>
      <c r="ULY33" s="239"/>
      <c r="ULZ33" s="239"/>
      <c r="UMA33" s="239"/>
      <c r="UMB33" s="239"/>
      <c r="UMC33" s="239"/>
      <c r="UMD33" s="239"/>
      <c r="UME33" s="239"/>
      <c r="UMF33" s="239"/>
      <c r="UMG33" s="239"/>
      <c r="UMH33" s="239"/>
      <c r="UMI33" s="239"/>
      <c r="UMJ33" s="239"/>
      <c r="UMK33" s="239"/>
      <c r="UML33" s="239"/>
      <c r="UMM33" s="239"/>
      <c r="UMN33" s="239"/>
      <c r="UMO33" s="239"/>
      <c r="UMP33" s="239"/>
      <c r="UMQ33" s="239"/>
      <c r="UMR33" s="239"/>
      <c r="UMS33" s="239"/>
      <c r="UMT33" s="239"/>
      <c r="UMU33" s="239"/>
      <c r="UMV33" s="239"/>
      <c r="UMW33" s="239"/>
      <c r="UMX33" s="239"/>
      <c r="UMY33" s="239"/>
      <c r="UMZ33" s="239"/>
      <c r="UNA33" s="239"/>
      <c r="UNB33" s="239"/>
      <c r="UNC33" s="239"/>
      <c r="UND33" s="239"/>
      <c r="UNE33" s="239"/>
      <c r="UNF33" s="239"/>
      <c r="UNG33" s="239"/>
      <c r="UNH33" s="239"/>
      <c r="UNI33" s="239"/>
      <c r="UNJ33" s="239"/>
      <c r="UNK33" s="239"/>
      <c r="UNL33" s="239"/>
      <c r="UNM33" s="239"/>
      <c r="UNN33" s="239"/>
      <c r="UNO33" s="239"/>
      <c r="UNP33" s="239"/>
      <c r="UNQ33" s="239"/>
      <c r="UNR33" s="239"/>
      <c r="UNS33" s="239"/>
      <c r="UNT33" s="239"/>
      <c r="UNU33" s="239"/>
      <c r="UNV33" s="239"/>
      <c r="UNW33" s="239"/>
      <c r="UNX33" s="239"/>
      <c r="UNY33" s="239"/>
      <c r="UNZ33" s="239"/>
      <c r="UOA33" s="239"/>
      <c r="UOB33" s="239"/>
      <c r="UOC33" s="239"/>
      <c r="UOD33" s="239"/>
      <c r="UOE33" s="239"/>
      <c r="UOF33" s="239"/>
      <c r="UOG33" s="239"/>
      <c r="UOH33" s="239"/>
      <c r="UOI33" s="239"/>
      <c r="UOJ33" s="239"/>
      <c r="UOK33" s="239"/>
      <c r="UOL33" s="239"/>
      <c r="UOM33" s="239"/>
      <c r="UON33" s="239"/>
      <c r="UOO33" s="239"/>
      <c r="UOP33" s="239"/>
      <c r="UOQ33" s="239"/>
      <c r="UOR33" s="239"/>
      <c r="UOS33" s="239"/>
      <c r="UOT33" s="239"/>
      <c r="UOU33" s="239"/>
      <c r="UOV33" s="239"/>
      <c r="UOW33" s="239"/>
      <c r="UOX33" s="239"/>
      <c r="UOY33" s="239"/>
      <c r="UOZ33" s="239"/>
      <c r="UPA33" s="239"/>
      <c r="UPB33" s="239"/>
      <c r="UPC33" s="239"/>
      <c r="UPD33" s="239"/>
      <c r="UPE33" s="239"/>
      <c r="UPF33" s="239"/>
      <c r="UPG33" s="239"/>
      <c r="UPH33" s="239"/>
      <c r="UPI33" s="239"/>
      <c r="UPJ33" s="239"/>
      <c r="UPK33" s="239"/>
      <c r="UPL33" s="239"/>
      <c r="UPM33" s="239"/>
      <c r="UPN33" s="239"/>
      <c r="UPO33" s="239"/>
      <c r="UPP33" s="239"/>
      <c r="UPQ33" s="239"/>
      <c r="UPR33" s="239"/>
      <c r="UPS33" s="239"/>
      <c r="UPT33" s="239"/>
      <c r="UPU33" s="239"/>
      <c r="UPV33" s="239"/>
      <c r="UPW33" s="239"/>
      <c r="UPX33" s="239"/>
      <c r="UPY33" s="239"/>
      <c r="UPZ33" s="239"/>
      <c r="UQA33" s="239"/>
      <c r="UQB33" s="239"/>
      <c r="UQC33" s="239"/>
      <c r="UQD33" s="239"/>
      <c r="UQE33" s="239"/>
      <c r="UQF33" s="239"/>
      <c r="UQG33" s="239"/>
      <c r="UQH33" s="239"/>
      <c r="UQI33" s="239"/>
      <c r="UQJ33" s="239"/>
      <c r="UQK33" s="239"/>
      <c r="UQL33" s="239"/>
      <c r="UQM33" s="239"/>
      <c r="UQN33" s="239"/>
      <c r="UQO33" s="239"/>
      <c r="UQP33" s="239"/>
      <c r="UQQ33" s="239"/>
      <c r="UQR33" s="239"/>
      <c r="UQS33" s="239"/>
      <c r="UQT33" s="239"/>
      <c r="UQU33" s="239"/>
      <c r="UQV33" s="239"/>
      <c r="UQW33" s="239"/>
      <c r="UQX33" s="239"/>
      <c r="UQY33" s="239"/>
      <c r="UQZ33" s="239"/>
      <c r="URA33" s="239"/>
      <c r="URB33" s="239"/>
      <c r="URC33" s="239"/>
      <c r="URD33" s="239"/>
      <c r="URE33" s="239"/>
      <c r="URF33" s="239"/>
      <c r="URG33" s="239"/>
      <c r="URH33" s="239"/>
      <c r="URI33" s="239"/>
      <c r="URJ33" s="239"/>
      <c r="URK33" s="239"/>
      <c r="URL33" s="239"/>
      <c r="URM33" s="239"/>
      <c r="URN33" s="239"/>
      <c r="URO33" s="239"/>
      <c r="URP33" s="239"/>
      <c r="URQ33" s="239"/>
      <c r="URR33" s="239"/>
      <c r="URS33" s="239"/>
      <c r="URT33" s="239"/>
      <c r="URU33" s="239"/>
      <c r="URV33" s="239"/>
      <c r="URW33" s="239"/>
      <c r="URX33" s="239"/>
      <c r="URY33" s="239"/>
      <c r="URZ33" s="239"/>
      <c r="USA33" s="239"/>
      <c r="USB33" s="239"/>
      <c r="USC33" s="239"/>
      <c r="USD33" s="239"/>
      <c r="USE33" s="239"/>
      <c r="USF33" s="239"/>
      <c r="USG33" s="239"/>
      <c r="USH33" s="239"/>
      <c r="USI33" s="239"/>
      <c r="USJ33" s="239"/>
      <c r="USK33" s="239"/>
      <c r="USL33" s="239"/>
      <c r="USM33" s="239"/>
      <c r="USN33" s="239"/>
      <c r="USO33" s="239"/>
      <c r="USP33" s="239"/>
      <c r="USQ33" s="239"/>
      <c r="USR33" s="239"/>
      <c r="USS33" s="239"/>
      <c r="UST33" s="239"/>
      <c r="USU33" s="239"/>
      <c r="USV33" s="239"/>
      <c r="USW33" s="239"/>
      <c r="USX33" s="239"/>
      <c r="USY33" s="239"/>
      <c r="USZ33" s="239"/>
      <c r="UTA33" s="239"/>
      <c r="UTB33" s="239"/>
      <c r="UTC33" s="239"/>
      <c r="UTD33" s="239"/>
      <c r="UTE33" s="239"/>
      <c r="UTF33" s="239"/>
      <c r="UTG33" s="239"/>
      <c r="UTH33" s="239"/>
      <c r="UTI33" s="239"/>
      <c r="UTJ33" s="239"/>
      <c r="UTK33" s="239"/>
      <c r="UTL33" s="239"/>
      <c r="UTM33" s="239"/>
      <c r="UTN33" s="239"/>
      <c r="UTO33" s="239"/>
      <c r="UTP33" s="239"/>
      <c r="UTQ33" s="239"/>
      <c r="UTR33" s="239"/>
      <c r="UTS33" s="239"/>
      <c r="UTT33" s="239"/>
      <c r="UTU33" s="239"/>
      <c r="UTV33" s="239"/>
      <c r="UTW33" s="239"/>
      <c r="UTX33" s="239"/>
      <c r="UTY33" s="239"/>
      <c r="UTZ33" s="239"/>
      <c r="UUA33" s="239"/>
      <c r="UUB33" s="239"/>
      <c r="UUC33" s="239"/>
      <c r="UUD33" s="239"/>
      <c r="UUE33" s="239"/>
      <c r="UUF33" s="239"/>
      <c r="UUG33" s="239"/>
      <c r="UUH33" s="239"/>
      <c r="UUI33" s="239"/>
      <c r="UUJ33" s="239"/>
      <c r="UUK33" s="239"/>
      <c r="UUL33" s="239"/>
      <c r="UUM33" s="239"/>
      <c r="UUN33" s="239"/>
      <c r="UUO33" s="239"/>
      <c r="UUP33" s="239"/>
      <c r="UUQ33" s="239"/>
      <c r="UUR33" s="239"/>
      <c r="UUS33" s="239"/>
      <c r="UUT33" s="239"/>
      <c r="UUU33" s="239"/>
      <c r="UUV33" s="239"/>
      <c r="UUW33" s="239"/>
      <c r="UUX33" s="239"/>
      <c r="UUY33" s="239"/>
      <c r="UUZ33" s="239"/>
      <c r="UVA33" s="239"/>
      <c r="UVB33" s="239"/>
      <c r="UVC33" s="239"/>
      <c r="UVD33" s="239"/>
      <c r="UVE33" s="239"/>
      <c r="UVF33" s="239"/>
      <c r="UVG33" s="239"/>
      <c r="UVH33" s="239"/>
      <c r="UVI33" s="239"/>
      <c r="UVJ33" s="239"/>
      <c r="UVK33" s="239"/>
      <c r="UVL33" s="239"/>
      <c r="UVM33" s="239"/>
      <c r="UVN33" s="239"/>
      <c r="UVO33" s="239"/>
      <c r="UVP33" s="239"/>
      <c r="UVQ33" s="239"/>
      <c r="UVR33" s="239"/>
      <c r="UVS33" s="239"/>
      <c r="UVT33" s="239"/>
      <c r="UVU33" s="239"/>
      <c r="UVV33" s="239"/>
      <c r="UVW33" s="239"/>
      <c r="UVX33" s="239"/>
      <c r="UVY33" s="239"/>
      <c r="UVZ33" s="239"/>
      <c r="UWA33" s="239"/>
      <c r="UWB33" s="239"/>
      <c r="UWC33" s="239"/>
      <c r="UWD33" s="239"/>
      <c r="UWE33" s="239"/>
      <c r="UWF33" s="239"/>
      <c r="UWG33" s="239"/>
      <c r="UWH33" s="239"/>
      <c r="UWI33" s="239"/>
      <c r="UWJ33" s="239"/>
      <c r="UWK33" s="239"/>
      <c r="UWL33" s="239"/>
      <c r="UWM33" s="239"/>
      <c r="UWN33" s="239"/>
      <c r="UWO33" s="239"/>
      <c r="UWP33" s="239"/>
      <c r="UWS33" s="239"/>
      <c r="UWT33" s="239"/>
      <c r="UWU33" s="239"/>
      <c r="UWV33" s="239"/>
      <c r="UWW33" s="239"/>
      <c r="UWX33" s="239"/>
      <c r="UWY33" s="239"/>
      <c r="UWZ33" s="239"/>
      <c r="UXA33" s="239"/>
      <c r="UXB33" s="239"/>
      <c r="UXC33" s="239"/>
      <c r="UXD33" s="239"/>
      <c r="UXE33" s="239"/>
      <c r="UXF33" s="239"/>
      <c r="UXG33" s="239"/>
      <c r="UXH33" s="239"/>
      <c r="UXI33" s="239"/>
      <c r="UXJ33" s="239"/>
      <c r="UXK33" s="239"/>
      <c r="UXL33" s="239"/>
      <c r="UXM33" s="239"/>
      <c r="UXN33" s="239"/>
      <c r="UXO33" s="239"/>
      <c r="UXP33" s="239"/>
      <c r="UXQ33" s="239"/>
      <c r="UXR33" s="239"/>
      <c r="UXS33" s="239"/>
      <c r="UXT33" s="239"/>
      <c r="UXU33" s="239"/>
      <c r="UXV33" s="239"/>
      <c r="UXW33" s="239"/>
      <c r="UXX33" s="239"/>
      <c r="UXY33" s="239"/>
      <c r="UXZ33" s="239"/>
      <c r="UYA33" s="239"/>
      <c r="UYB33" s="239"/>
      <c r="UYC33" s="239"/>
      <c r="UYD33" s="239"/>
      <c r="UYE33" s="239"/>
      <c r="UYF33" s="239"/>
      <c r="UYG33" s="239"/>
      <c r="UYH33" s="239"/>
      <c r="UYI33" s="239"/>
      <c r="UYJ33" s="239"/>
      <c r="UYK33" s="239"/>
      <c r="UYL33" s="239"/>
      <c r="UYM33" s="239"/>
      <c r="UYN33" s="239"/>
      <c r="UYO33" s="239"/>
      <c r="UYP33" s="239"/>
      <c r="UYQ33" s="239"/>
      <c r="UYR33" s="239"/>
      <c r="UYS33" s="239"/>
      <c r="UYT33" s="239"/>
      <c r="UYU33" s="239"/>
      <c r="UYV33" s="239"/>
      <c r="UYW33" s="239"/>
      <c r="UYX33" s="239"/>
      <c r="UYY33" s="239"/>
      <c r="UYZ33" s="239"/>
      <c r="UZA33" s="239"/>
      <c r="UZB33" s="239"/>
      <c r="UZC33" s="239"/>
      <c r="UZD33" s="239"/>
      <c r="UZE33" s="239"/>
      <c r="UZF33" s="239"/>
      <c r="UZG33" s="239"/>
      <c r="UZH33" s="239"/>
      <c r="UZI33" s="239"/>
      <c r="UZJ33" s="239"/>
      <c r="UZK33" s="239"/>
      <c r="UZL33" s="239"/>
      <c r="UZM33" s="239"/>
      <c r="UZN33" s="239"/>
      <c r="UZO33" s="239"/>
      <c r="UZP33" s="239"/>
      <c r="UZQ33" s="239"/>
      <c r="UZR33" s="239"/>
      <c r="UZS33" s="239"/>
      <c r="UZT33" s="239"/>
      <c r="UZU33" s="239"/>
      <c r="UZV33" s="239"/>
      <c r="UZW33" s="239"/>
      <c r="UZX33" s="239"/>
      <c r="UZY33" s="239"/>
      <c r="UZZ33" s="239"/>
      <c r="VAA33" s="239"/>
      <c r="VAB33" s="239"/>
      <c r="VAC33" s="239"/>
      <c r="VAD33" s="239"/>
      <c r="VAE33" s="239"/>
      <c r="VAF33" s="239"/>
      <c r="VAG33" s="239"/>
      <c r="VAH33" s="239"/>
      <c r="VAI33" s="239"/>
      <c r="VAJ33" s="239"/>
      <c r="VAK33" s="239"/>
      <c r="VAL33" s="239"/>
      <c r="VAM33" s="239"/>
      <c r="VAN33" s="239"/>
      <c r="VAO33" s="239"/>
      <c r="VAP33" s="239"/>
      <c r="VAQ33" s="239"/>
      <c r="VAR33" s="239"/>
      <c r="VAS33" s="239"/>
      <c r="VAT33" s="239"/>
      <c r="VAU33" s="239"/>
      <c r="VAV33" s="239"/>
      <c r="VAW33" s="239"/>
      <c r="VAX33" s="239"/>
      <c r="VAY33" s="239"/>
      <c r="VAZ33" s="239"/>
      <c r="VBA33" s="239"/>
      <c r="VBB33" s="239"/>
      <c r="VBC33" s="239"/>
      <c r="VBD33" s="239"/>
      <c r="VBE33" s="239"/>
      <c r="VBF33" s="239"/>
      <c r="VBG33" s="239"/>
      <c r="VBH33" s="239"/>
      <c r="VBI33" s="239"/>
      <c r="VBJ33" s="239"/>
      <c r="VBK33" s="239"/>
      <c r="VBL33" s="239"/>
      <c r="VBM33" s="239"/>
      <c r="VBN33" s="239"/>
      <c r="VBO33" s="239"/>
      <c r="VBP33" s="239"/>
      <c r="VBQ33" s="239"/>
      <c r="VBR33" s="239"/>
      <c r="VBS33" s="239"/>
      <c r="VBT33" s="239"/>
      <c r="VBU33" s="239"/>
      <c r="VBV33" s="239"/>
      <c r="VBW33" s="239"/>
      <c r="VBX33" s="239"/>
      <c r="VBY33" s="239"/>
      <c r="VBZ33" s="239"/>
      <c r="VCA33" s="239"/>
      <c r="VCB33" s="239"/>
      <c r="VCC33" s="239"/>
      <c r="VCD33" s="239"/>
      <c r="VCE33" s="239"/>
      <c r="VCF33" s="239"/>
      <c r="VCG33" s="239"/>
      <c r="VCH33" s="239"/>
      <c r="VCI33" s="239"/>
      <c r="VCJ33" s="239"/>
      <c r="VCK33" s="239"/>
      <c r="VCL33" s="239"/>
      <c r="VCM33" s="239"/>
      <c r="VCN33" s="239"/>
      <c r="VCO33" s="239"/>
      <c r="VCP33" s="239"/>
      <c r="VCQ33" s="239"/>
      <c r="VCR33" s="239"/>
      <c r="VCS33" s="239"/>
      <c r="VCT33" s="239"/>
      <c r="VCU33" s="239"/>
      <c r="VCV33" s="239"/>
      <c r="VCW33" s="239"/>
      <c r="VCX33" s="239"/>
      <c r="VCY33" s="239"/>
      <c r="VCZ33" s="239"/>
      <c r="VDA33" s="239"/>
      <c r="VDB33" s="239"/>
      <c r="VDC33" s="239"/>
      <c r="VDD33" s="239"/>
      <c r="VDE33" s="239"/>
      <c r="VDF33" s="239"/>
      <c r="VDG33" s="239"/>
      <c r="VDH33" s="239"/>
      <c r="VDI33" s="239"/>
      <c r="VDJ33" s="239"/>
      <c r="VDK33" s="239"/>
      <c r="VDL33" s="239"/>
      <c r="VDM33" s="239"/>
      <c r="VDN33" s="239"/>
      <c r="VDO33" s="239"/>
      <c r="VDP33" s="239"/>
      <c r="VDQ33" s="239"/>
      <c r="VDR33" s="239"/>
      <c r="VDS33" s="239"/>
      <c r="VDT33" s="239"/>
      <c r="VDU33" s="239"/>
      <c r="VDV33" s="239"/>
      <c r="VDW33" s="239"/>
      <c r="VDX33" s="239"/>
      <c r="VDY33" s="239"/>
      <c r="VDZ33" s="239"/>
      <c r="VEA33" s="239"/>
      <c r="VEB33" s="239"/>
      <c r="VEC33" s="239"/>
      <c r="VED33" s="239"/>
      <c r="VEE33" s="239"/>
      <c r="VEF33" s="239"/>
      <c r="VEG33" s="239"/>
      <c r="VEH33" s="239"/>
      <c r="VEI33" s="239"/>
      <c r="VEJ33" s="239"/>
      <c r="VEK33" s="239"/>
      <c r="VEL33" s="239"/>
      <c r="VEM33" s="239"/>
      <c r="VEN33" s="239"/>
      <c r="VEO33" s="239"/>
      <c r="VEP33" s="239"/>
      <c r="VEQ33" s="239"/>
      <c r="VER33" s="239"/>
      <c r="VES33" s="239"/>
      <c r="VET33" s="239"/>
      <c r="VEU33" s="239"/>
      <c r="VEV33" s="239"/>
      <c r="VEW33" s="239"/>
      <c r="VEX33" s="239"/>
      <c r="VEY33" s="239"/>
      <c r="VEZ33" s="239"/>
      <c r="VFA33" s="239"/>
      <c r="VFB33" s="239"/>
      <c r="VFC33" s="239"/>
      <c r="VFD33" s="239"/>
      <c r="VFE33" s="239"/>
      <c r="VFF33" s="239"/>
      <c r="VFG33" s="239"/>
      <c r="VFH33" s="239"/>
      <c r="VFI33" s="239"/>
      <c r="VFJ33" s="239"/>
      <c r="VFK33" s="239"/>
      <c r="VFL33" s="239"/>
      <c r="VFM33" s="239"/>
      <c r="VFN33" s="239"/>
      <c r="VFO33" s="239"/>
      <c r="VFP33" s="239"/>
      <c r="VFQ33" s="239"/>
      <c r="VFR33" s="239"/>
      <c r="VFS33" s="239"/>
      <c r="VFT33" s="239"/>
      <c r="VFU33" s="239"/>
      <c r="VFV33" s="239"/>
      <c r="VFW33" s="239"/>
      <c r="VFX33" s="239"/>
      <c r="VFY33" s="239"/>
      <c r="VFZ33" s="239"/>
      <c r="VGA33" s="239"/>
      <c r="VGB33" s="239"/>
      <c r="VGC33" s="239"/>
      <c r="VGD33" s="239"/>
      <c r="VGE33" s="239"/>
      <c r="VGF33" s="239"/>
      <c r="VGG33" s="239"/>
      <c r="VGH33" s="239"/>
      <c r="VGI33" s="239"/>
      <c r="VGJ33" s="239"/>
      <c r="VGK33" s="239"/>
      <c r="VGL33" s="239"/>
      <c r="VGM33" s="239"/>
      <c r="VGN33" s="239"/>
      <c r="VGO33" s="239"/>
      <c r="VGP33" s="239"/>
      <c r="VGQ33" s="239"/>
      <c r="VGR33" s="239"/>
      <c r="VGS33" s="239"/>
      <c r="VGT33" s="239"/>
      <c r="VGU33" s="239"/>
      <c r="VGV33" s="239"/>
      <c r="VGW33" s="239"/>
      <c r="VGX33" s="239"/>
      <c r="VGY33" s="239"/>
      <c r="VGZ33" s="239"/>
      <c r="VHA33" s="239"/>
      <c r="VHB33" s="239"/>
      <c r="VHC33" s="239"/>
      <c r="VHD33" s="239"/>
      <c r="VHE33" s="239"/>
      <c r="VHF33" s="239"/>
      <c r="VHG33" s="239"/>
      <c r="VHH33" s="239"/>
      <c r="VHI33" s="239"/>
      <c r="VHJ33" s="239"/>
      <c r="VHK33" s="239"/>
      <c r="VHL33" s="239"/>
      <c r="VHM33" s="239"/>
      <c r="VHN33" s="239"/>
      <c r="VHO33" s="239"/>
      <c r="VHP33" s="239"/>
      <c r="VHQ33" s="239"/>
      <c r="VHR33" s="239"/>
      <c r="VHS33" s="239"/>
      <c r="VHT33" s="239"/>
      <c r="VHU33" s="239"/>
      <c r="VHV33" s="239"/>
      <c r="VHW33" s="239"/>
      <c r="VHX33" s="239"/>
      <c r="VHY33" s="239"/>
      <c r="VHZ33" s="239"/>
      <c r="VIA33" s="239"/>
      <c r="VIB33" s="239"/>
      <c r="VIC33" s="239"/>
      <c r="VID33" s="239"/>
      <c r="VIE33" s="239"/>
      <c r="VIF33" s="239"/>
      <c r="VIG33" s="239"/>
      <c r="VIH33" s="239"/>
      <c r="VII33" s="239"/>
      <c r="VIJ33" s="239"/>
      <c r="VIK33" s="239"/>
      <c r="VIL33" s="239"/>
      <c r="VIM33" s="239"/>
      <c r="VIN33" s="239"/>
      <c r="VIO33" s="239"/>
      <c r="VIP33" s="239"/>
      <c r="VIQ33" s="239"/>
      <c r="VIR33" s="239"/>
      <c r="VIS33" s="239"/>
      <c r="VIT33" s="239"/>
      <c r="VIU33" s="239"/>
      <c r="VIV33" s="239"/>
      <c r="VIW33" s="239"/>
      <c r="VIX33" s="239"/>
      <c r="VIY33" s="239"/>
      <c r="VIZ33" s="239"/>
      <c r="VJA33" s="239"/>
      <c r="VJB33" s="239"/>
      <c r="VJC33" s="239"/>
      <c r="VJD33" s="239"/>
      <c r="VJE33" s="239"/>
      <c r="VJF33" s="239"/>
      <c r="VJG33" s="239"/>
      <c r="VJH33" s="239"/>
      <c r="VJI33" s="239"/>
      <c r="VJJ33" s="239"/>
      <c r="VJK33" s="239"/>
      <c r="VJL33" s="239"/>
      <c r="VJM33" s="239"/>
      <c r="VJN33" s="239"/>
      <c r="VJO33" s="239"/>
      <c r="VJP33" s="239"/>
      <c r="VJQ33" s="239"/>
      <c r="VJR33" s="239"/>
      <c r="VJS33" s="239"/>
      <c r="VJT33" s="239"/>
      <c r="VJU33" s="239"/>
      <c r="VJV33" s="239"/>
      <c r="VJW33" s="239"/>
      <c r="VJX33" s="239"/>
      <c r="VJY33" s="239"/>
      <c r="VJZ33" s="239"/>
      <c r="VKA33" s="239"/>
      <c r="VKB33" s="239"/>
      <c r="VKC33" s="239"/>
      <c r="VKD33" s="239"/>
      <c r="VKE33" s="239"/>
      <c r="VKF33" s="239"/>
      <c r="VKG33" s="239"/>
      <c r="VKH33" s="239"/>
      <c r="VKI33" s="239"/>
      <c r="VKJ33" s="239"/>
      <c r="VKK33" s="239"/>
      <c r="VKL33" s="239"/>
      <c r="VKM33" s="239"/>
      <c r="VKN33" s="239"/>
      <c r="VKO33" s="239"/>
      <c r="VKP33" s="239"/>
      <c r="VKQ33" s="239"/>
      <c r="VKR33" s="239"/>
      <c r="VKS33" s="239"/>
      <c r="VKT33" s="239"/>
      <c r="VKU33" s="239"/>
      <c r="VKV33" s="239"/>
      <c r="VKW33" s="239"/>
      <c r="VKX33" s="239"/>
      <c r="VKY33" s="239"/>
      <c r="VKZ33" s="239"/>
      <c r="VLA33" s="239"/>
      <c r="VLB33" s="239"/>
      <c r="VLC33" s="239"/>
      <c r="VLD33" s="239"/>
      <c r="VLE33" s="239"/>
      <c r="VLF33" s="239"/>
      <c r="VLG33" s="239"/>
      <c r="VLH33" s="239"/>
      <c r="VLI33" s="239"/>
      <c r="VLJ33" s="239"/>
      <c r="VLK33" s="239"/>
      <c r="VLL33" s="239"/>
      <c r="VLM33" s="239"/>
      <c r="VLN33" s="239"/>
      <c r="VLO33" s="239"/>
      <c r="VLP33" s="239"/>
      <c r="VLQ33" s="239"/>
      <c r="VLR33" s="239"/>
      <c r="VLS33" s="239"/>
      <c r="VLT33" s="239"/>
      <c r="VLU33" s="239"/>
      <c r="VLV33" s="239"/>
      <c r="VLW33" s="239"/>
      <c r="VLX33" s="239"/>
      <c r="VLY33" s="239"/>
      <c r="VLZ33" s="239"/>
      <c r="VMA33" s="239"/>
      <c r="VMB33" s="239"/>
      <c r="VMC33" s="239"/>
      <c r="VMD33" s="239"/>
      <c r="VME33" s="239"/>
      <c r="VMF33" s="239"/>
      <c r="VMG33" s="239"/>
      <c r="VMH33" s="239"/>
      <c r="VMI33" s="239"/>
      <c r="VMJ33" s="239"/>
      <c r="VMK33" s="239"/>
      <c r="VML33" s="239"/>
      <c r="VMM33" s="239"/>
      <c r="VMN33" s="239"/>
      <c r="VMO33" s="239"/>
      <c r="VMP33" s="239"/>
      <c r="VMQ33" s="239"/>
      <c r="VMR33" s="239"/>
      <c r="VMS33" s="239"/>
      <c r="VMT33" s="239"/>
      <c r="VMU33" s="239"/>
      <c r="VMV33" s="239"/>
      <c r="VMW33" s="239"/>
      <c r="VMX33" s="239"/>
      <c r="VMY33" s="239"/>
      <c r="VMZ33" s="239"/>
      <c r="VNA33" s="239"/>
      <c r="VNB33" s="239"/>
      <c r="VNC33" s="239"/>
      <c r="VND33" s="239"/>
      <c r="VNE33" s="239"/>
      <c r="VNF33" s="239"/>
      <c r="VNG33" s="239"/>
      <c r="VNH33" s="239"/>
      <c r="VNI33" s="239"/>
      <c r="VNJ33" s="239"/>
      <c r="VNK33" s="239"/>
      <c r="VNL33" s="239"/>
      <c r="VNM33" s="239"/>
      <c r="VNN33" s="239"/>
      <c r="VNO33" s="239"/>
      <c r="VNP33" s="239"/>
      <c r="VNQ33" s="239"/>
      <c r="VNR33" s="239"/>
      <c r="VNS33" s="239"/>
      <c r="VNT33" s="239"/>
      <c r="VNU33" s="239"/>
      <c r="VNV33" s="239"/>
      <c r="VNW33" s="239"/>
      <c r="VNX33" s="239"/>
      <c r="VNY33" s="239"/>
      <c r="VNZ33" s="239"/>
      <c r="VOA33" s="239"/>
      <c r="VOB33" s="239"/>
      <c r="VOC33" s="239"/>
      <c r="VOD33" s="239"/>
      <c r="VOE33" s="239"/>
      <c r="VOF33" s="239"/>
      <c r="VOG33" s="239"/>
      <c r="VOH33" s="239"/>
      <c r="VOI33" s="239"/>
      <c r="VOJ33" s="239"/>
      <c r="VOK33" s="239"/>
      <c r="VOL33" s="239"/>
      <c r="VOM33" s="239"/>
      <c r="VON33" s="239"/>
      <c r="VOO33" s="239"/>
      <c r="VOP33" s="239"/>
      <c r="VOQ33" s="239"/>
      <c r="VOR33" s="239"/>
      <c r="VOS33" s="239"/>
      <c r="VOT33" s="239"/>
      <c r="VOU33" s="239"/>
      <c r="VOV33" s="239"/>
      <c r="VOW33" s="239"/>
      <c r="VOX33" s="239"/>
      <c r="VOY33" s="239"/>
      <c r="VOZ33" s="239"/>
      <c r="VPA33" s="239"/>
      <c r="VPB33" s="239"/>
      <c r="VPC33" s="239"/>
      <c r="VPD33" s="239"/>
      <c r="VPE33" s="239"/>
      <c r="VPF33" s="239"/>
      <c r="VPG33" s="239"/>
      <c r="VPH33" s="239"/>
      <c r="VPI33" s="239"/>
      <c r="VPJ33" s="239"/>
      <c r="VPK33" s="239"/>
      <c r="VPL33" s="239"/>
      <c r="VPM33" s="239"/>
      <c r="VPN33" s="239"/>
      <c r="VPO33" s="239"/>
      <c r="VPP33" s="239"/>
      <c r="VPQ33" s="239"/>
      <c r="VPR33" s="239"/>
      <c r="VPS33" s="239"/>
      <c r="VPT33" s="239"/>
      <c r="VPU33" s="239"/>
      <c r="VPV33" s="239"/>
      <c r="VPW33" s="239"/>
      <c r="VPX33" s="239"/>
      <c r="VPY33" s="239"/>
      <c r="VPZ33" s="239"/>
      <c r="VQA33" s="239"/>
      <c r="VQB33" s="239"/>
      <c r="VQC33" s="239"/>
      <c r="VQD33" s="239"/>
      <c r="VQE33" s="239"/>
      <c r="VQF33" s="239"/>
      <c r="VQG33" s="239"/>
      <c r="VQH33" s="239"/>
      <c r="VQI33" s="239"/>
      <c r="VQJ33" s="239"/>
      <c r="VQK33" s="239"/>
      <c r="VQL33" s="239"/>
      <c r="VQM33" s="239"/>
      <c r="VQN33" s="239"/>
      <c r="VQO33" s="239"/>
      <c r="VQP33" s="239"/>
      <c r="VQQ33" s="239"/>
      <c r="VQR33" s="239"/>
      <c r="VQS33" s="239"/>
      <c r="VQT33" s="239"/>
      <c r="VQU33" s="239"/>
      <c r="VQV33" s="239"/>
      <c r="VQW33" s="239"/>
      <c r="VQX33" s="239"/>
      <c r="VQY33" s="239"/>
      <c r="VQZ33" s="239"/>
      <c r="VRA33" s="239"/>
      <c r="VRB33" s="239"/>
      <c r="VRC33" s="239"/>
      <c r="VRD33" s="239"/>
      <c r="VRE33" s="239"/>
      <c r="VRF33" s="239"/>
      <c r="VRG33" s="239"/>
      <c r="VRH33" s="239"/>
      <c r="VRI33" s="239"/>
      <c r="VRJ33" s="239"/>
      <c r="VRK33" s="239"/>
      <c r="VRL33" s="239"/>
      <c r="VRM33" s="239"/>
      <c r="VRN33" s="239"/>
      <c r="VRO33" s="239"/>
      <c r="VRP33" s="239"/>
      <c r="VRQ33" s="239"/>
      <c r="VRR33" s="239"/>
      <c r="VRS33" s="239"/>
      <c r="VRT33" s="239"/>
      <c r="VRU33" s="239"/>
      <c r="VRV33" s="239"/>
      <c r="VRW33" s="239"/>
      <c r="VRX33" s="239"/>
      <c r="VRY33" s="239"/>
      <c r="VRZ33" s="239"/>
      <c r="VSA33" s="239"/>
      <c r="VSB33" s="239"/>
      <c r="VSC33" s="239"/>
      <c r="VSD33" s="239"/>
      <c r="VSE33" s="239"/>
      <c r="VSF33" s="239"/>
      <c r="VSG33" s="239"/>
      <c r="VSH33" s="239"/>
      <c r="VSI33" s="239"/>
      <c r="VSJ33" s="239"/>
      <c r="VSK33" s="239"/>
      <c r="VSL33" s="239"/>
      <c r="VSM33" s="239"/>
      <c r="VSN33" s="239"/>
      <c r="VSO33" s="239"/>
      <c r="VSP33" s="239"/>
      <c r="VSQ33" s="239"/>
      <c r="VSR33" s="239"/>
      <c r="VSS33" s="239"/>
      <c r="VST33" s="239"/>
      <c r="VSU33" s="239"/>
      <c r="VSV33" s="239"/>
      <c r="VSW33" s="239"/>
      <c r="VSX33" s="239"/>
      <c r="VSY33" s="239"/>
      <c r="VSZ33" s="239"/>
      <c r="VTA33" s="239"/>
      <c r="VTB33" s="239"/>
      <c r="VTC33" s="239"/>
      <c r="VTD33" s="239"/>
      <c r="VTE33" s="239"/>
      <c r="VTF33" s="239"/>
      <c r="VTG33" s="239"/>
      <c r="VTH33" s="239"/>
      <c r="VTI33" s="239"/>
      <c r="VTJ33" s="239"/>
      <c r="VTK33" s="239"/>
      <c r="VTL33" s="239"/>
      <c r="VTM33" s="239"/>
      <c r="VTN33" s="239"/>
      <c r="VTO33" s="239"/>
      <c r="VTP33" s="239"/>
      <c r="VTQ33" s="239"/>
      <c r="VTR33" s="239"/>
      <c r="VTS33" s="239"/>
      <c r="VTT33" s="239"/>
      <c r="VTU33" s="239"/>
      <c r="VTV33" s="239"/>
      <c r="VTW33" s="239"/>
      <c r="VTX33" s="239"/>
      <c r="VTY33" s="239"/>
      <c r="VTZ33" s="239"/>
      <c r="VUA33" s="239"/>
      <c r="VUB33" s="239"/>
      <c r="VUC33" s="239"/>
      <c r="VUD33" s="239"/>
      <c r="VUE33" s="239"/>
      <c r="VUF33" s="239"/>
      <c r="VUG33" s="239"/>
      <c r="VUH33" s="239"/>
      <c r="VUI33" s="239"/>
      <c r="VUJ33" s="239"/>
      <c r="VUK33" s="239"/>
      <c r="VUL33" s="239"/>
      <c r="VUM33" s="239"/>
      <c r="VUN33" s="239"/>
      <c r="VUO33" s="239"/>
      <c r="VUP33" s="239"/>
      <c r="VUQ33" s="239"/>
      <c r="VUR33" s="239"/>
      <c r="VUS33" s="239"/>
      <c r="VUT33" s="239"/>
      <c r="VUU33" s="239"/>
      <c r="VUV33" s="239"/>
      <c r="VUW33" s="239"/>
      <c r="VUX33" s="239"/>
      <c r="VUY33" s="239"/>
      <c r="VUZ33" s="239"/>
      <c r="VVA33" s="239"/>
      <c r="VVB33" s="239"/>
      <c r="VVC33" s="239"/>
      <c r="VVD33" s="239"/>
      <c r="VVE33" s="239"/>
      <c r="VVF33" s="239"/>
      <c r="VVG33" s="239"/>
      <c r="VVH33" s="239"/>
      <c r="VVI33" s="239"/>
      <c r="VVJ33" s="239"/>
      <c r="VVK33" s="239"/>
      <c r="VVL33" s="239"/>
      <c r="VVM33" s="239"/>
      <c r="VVN33" s="239"/>
      <c r="VVO33" s="239"/>
      <c r="VVP33" s="239"/>
      <c r="VVQ33" s="239"/>
      <c r="VVR33" s="239"/>
      <c r="VVS33" s="239"/>
      <c r="VVT33" s="239"/>
      <c r="VVU33" s="239"/>
      <c r="VVV33" s="239"/>
      <c r="VVW33" s="239"/>
      <c r="VVX33" s="239"/>
      <c r="VVY33" s="239"/>
      <c r="VVZ33" s="239"/>
      <c r="VWA33" s="239"/>
      <c r="VWB33" s="239"/>
      <c r="VWC33" s="239"/>
      <c r="VWD33" s="239"/>
      <c r="VWE33" s="239"/>
      <c r="VWF33" s="239"/>
      <c r="VWG33" s="239"/>
      <c r="VWH33" s="239"/>
      <c r="VWI33" s="239"/>
      <c r="VWJ33" s="239"/>
      <c r="VWK33" s="239"/>
      <c r="VWL33" s="239"/>
      <c r="VWM33" s="239"/>
      <c r="VWN33" s="239"/>
      <c r="VWO33" s="239"/>
      <c r="VWP33" s="239"/>
      <c r="VWQ33" s="239"/>
      <c r="VWR33" s="239"/>
      <c r="VWS33" s="239"/>
      <c r="VWT33" s="239"/>
      <c r="VWU33" s="239"/>
      <c r="VWV33" s="239"/>
      <c r="VWW33" s="239"/>
      <c r="VWX33" s="239"/>
      <c r="VWY33" s="239"/>
      <c r="VWZ33" s="239"/>
      <c r="VXA33" s="239"/>
      <c r="VXB33" s="239"/>
      <c r="VXC33" s="239"/>
      <c r="VXD33" s="239"/>
      <c r="VXE33" s="239"/>
      <c r="VXF33" s="239"/>
      <c r="VXG33" s="239"/>
      <c r="VXH33" s="239"/>
      <c r="VXI33" s="239"/>
      <c r="VXJ33" s="239"/>
      <c r="VXK33" s="239"/>
      <c r="VXL33" s="239"/>
      <c r="VXM33" s="239"/>
      <c r="VXN33" s="239"/>
      <c r="VXO33" s="239"/>
      <c r="VXP33" s="239"/>
      <c r="VXQ33" s="239"/>
      <c r="VXR33" s="239"/>
      <c r="VXS33" s="239"/>
      <c r="VXT33" s="239"/>
      <c r="VXU33" s="239"/>
      <c r="VXV33" s="239"/>
      <c r="VXW33" s="239"/>
      <c r="VXX33" s="239"/>
      <c r="VXY33" s="239"/>
      <c r="VXZ33" s="239"/>
      <c r="VYA33" s="239"/>
      <c r="VYB33" s="239"/>
      <c r="VYC33" s="239"/>
      <c r="VYD33" s="239"/>
      <c r="VYE33" s="239"/>
      <c r="VYF33" s="239"/>
      <c r="VYG33" s="239"/>
      <c r="VYH33" s="239"/>
      <c r="VYI33" s="239"/>
      <c r="VYJ33" s="239"/>
      <c r="VYK33" s="239"/>
      <c r="VYL33" s="239"/>
      <c r="VYM33" s="239"/>
      <c r="VYN33" s="239"/>
      <c r="VYO33" s="239"/>
      <c r="VYP33" s="239"/>
      <c r="VYQ33" s="239"/>
      <c r="VYR33" s="239"/>
      <c r="VYS33" s="239"/>
      <c r="VYT33" s="239"/>
      <c r="VYU33" s="239"/>
      <c r="VYV33" s="239"/>
      <c r="VYW33" s="239"/>
      <c r="VYX33" s="239"/>
      <c r="VYY33" s="239"/>
      <c r="VYZ33" s="239"/>
      <c r="VZA33" s="239"/>
      <c r="VZB33" s="239"/>
      <c r="VZC33" s="239"/>
      <c r="VZD33" s="239"/>
      <c r="VZE33" s="239"/>
      <c r="VZF33" s="239"/>
      <c r="VZG33" s="239"/>
      <c r="VZH33" s="239"/>
      <c r="VZI33" s="239"/>
      <c r="VZJ33" s="239"/>
      <c r="VZK33" s="239"/>
      <c r="VZL33" s="239"/>
      <c r="VZM33" s="239"/>
      <c r="VZN33" s="239"/>
      <c r="VZO33" s="239"/>
      <c r="VZP33" s="239"/>
      <c r="VZQ33" s="239"/>
      <c r="VZR33" s="239"/>
      <c r="VZS33" s="239"/>
      <c r="VZT33" s="239"/>
      <c r="VZU33" s="239"/>
      <c r="VZV33" s="239"/>
      <c r="VZW33" s="239"/>
      <c r="VZX33" s="239"/>
      <c r="VZY33" s="239"/>
      <c r="VZZ33" s="239"/>
      <c r="WAA33" s="239"/>
      <c r="WAB33" s="239"/>
      <c r="WAC33" s="239"/>
      <c r="WAD33" s="239"/>
      <c r="WAE33" s="239"/>
      <c r="WAF33" s="239"/>
      <c r="WAG33" s="239"/>
      <c r="WAH33" s="239"/>
      <c r="WAI33" s="239"/>
      <c r="WAJ33" s="239"/>
      <c r="WAK33" s="239"/>
      <c r="WAL33" s="239"/>
      <c r="WAM33" s="239"/>
      <c r="WAN33" s="239"/>
      <c r="WAO33" s="239"/>
      <c r="WAP33" s="239"/>
      <c r="WAQ33" s="239"/>
      <c r="WAR33" s="239"/>
      <c r="WAS33" s="239"/>
      <c r="WAT33" s="239"/>
      <c r="WAU33" s="239"/>
      <c r="WAV33" s="239"/>
      <c r="WAW33" s="239"/>
      <c r="WAX33" s="239"/>
      <c r="WAY33" s="239"/>
      <c r="WAZ33" s="239"/>
      <c r="WBA33" s="239"/>
      <c r="WBB33" s="239"/>
      <c r="WBC33" s="239"/>
      <c r="WBD33" s="239"/>
      <c r="WBE33" s="239"/>
      <c r="WBF33" s="239"/>
      <c r="WBG33" s="239"/>
      <c r="WBH33" s="239"/>
      <c r="WBI33" s="239"/>
      <c r="WBJ33" s="239"/>
      <c r="WBK33" s="239"/>
      <c r="WBL33" s="239"/>
      <c r="WBM33" s="239"/>
      <c r="WBN33" s="239"/>
      <c r="WBO33" s="239"/>
      <c r="WBP33" s="239"/>
      <c r="WBQ33" s="239"/>
      <c r="WBR33" s="239"/>
      <c r="WBS33" s="239"/>
      <c r="WBT33" s="239"/>
      <c r="WBU33" s="239"/>
      <c r="WBV33" s="239"/>
      <c r="WBW33" s="239"/>
      <c r="WBX33" s="239"/>
      <c r="WBY33" s="239"/>
      <c r="WBZ33" s="239"/>
      <c r="WCA33" s="239"/>
      <c r="WCB33" s="239"/>
      <c r="WCC33" s="239"/>
      <c r="WCD33" s="239"/>
      <c r="WCE33" s="239"/>
      <c r="WCF33" s="239"/>
      <c r="WCG33" s="239"/>
      <c r="WCH33" s="239"/>
      <c r="WCI33" s="239"/>
      <c r="WCJ33" s="239"/>
      <c r="WCK33" s="239"/>
      <c r="WCL33" s="239"/>
      <c r="WCM33" s="239"/>
      <c r="WCN33" s="239"/>
      <c r="WCO33" s="239"/>
      <c r="WCP33" s="239"/>
      <c r="WCQ33" s="239"/>
      <c r="WCR33" s="239"/>
      <c r="WCS33" s="239"/>
      <c r="WCT33" s="239"/>
      <c r="WCU33" s="239"/>
      <c r="WCV33" s="239"/>
      <c r="WCW33" s="239"/>
      <c r="WCX33" s="239"/>
      <c r="WCY33" s="239"/>
      <c r="WCZ33" s="239"/>
      <c r="WDA33" s="239"/>
      <c r="WDB33" s="239"/>
      <c r="WDC33" s="239"/>
      <c r="WDD33" s="239"/>
      <c r="WDE33" s="239"/>
      <c r="WDF33" s="239"/>
      <c r="WDG33" s="239"/>
      <c r="WDH33" s="239"/>
      <c r="WDI33" s="239"/>
      <c r="WDJ33" s="239"/>
      <c r="WDK33" s="239"/>
      <c r="WDL33" s="239"/>
      <c r="WDM33" s="239"/>
      <c r="WDN33" s="239"/>
      <c r="WDO33" s="239"/>
      <c r="WDP33" s="239"/>
      <c r="WDQ33" s="239"/>
      <c r="WDR33" s="239"/>
      <c r="WDS33" s="239"/>
      <c r="WDT33" s="239"/>
      <c r="WDU33" s="239"/>
      <c r="WDV33" s="239"/>
      <c r="WDW33" s="239"/>
      <c r="WDX33" s="239"/>
      <c r="WDY33" s="239"/>
      <c r="WDZ33" s="239"/>
      <c r="WEA33" s="239"/>
      <c r="WEB33" s="239"/>
      <c r="WEC33" s="239"/>
      <c r="WED33" s="239"/>
      <c r="WEE33" s="239"/>
      <c r="WEF33" s="239"/>
      <c r="WEG33" s="239"/>
      <c r="WEH33" s="239"/>
      <c r="WEI33" s="239"/>
      <c r="WEJ33" s="239"/>
      <c r="WEK33" s="239"/>
      <c r="WEL33" s="239"/>
      <c r="WEM33" s="239"/>
      <c r="WEN33" s="239"/>
      <c r="WEO33" s="239"/>
      <c r="WEP33" s="239"/>
      <c r="WEQ33" s="239"/>
      <c r="WER33" s="239"/>
      <c r="WES33" s="239"/>
      <c r="WET33" s="239"/>
      <c r="WEU33" s="239"/>
      <c r="WEV33" s="239"/>
      <c r="WEW33" s="239"/>
      <c r="WEX33" s="239"/>
      <c r="WEY33" s="239"/>
      <c r="WEZ33" s="239"/>
      <c r="WFA33" s="239"/>
      <c r="WFB33" s="239"/>
      <c r="WFC33" s="239"/>
      <c r="WFD33" s="239"/>
      <c r="WFE33" s="239"/>
      <c r="WFF33" s="239"/>
      <c r="WFG33" s="239"/>
      <c r="WFH33" s="239"/>
      <c r="WFI33" s="239"/>
      <c r="WFJ33" s="239"/>
      <c r="WFK33" s="239"/>
      <c r="WFL33" s="239"/>
      <c r="WFM33" s="239"/>
      <c r="WFN33" s="239"/>
      <c r="WFO33" s="239"/>
      <c r="WFP33" s="239"/>
      <c r="WFQ33" s="239"/>
      <c r="WFR33" s="239"/>
      <c r="WFS33" s="239"/>
      <c r="WFT33" s="239"/>
      <c r="WFU33" s="239"/>
      <c r="WFV33" s="239"/>
      <c r="WFW33" s="239"/>
      <c r="WFX33" s="239"/>
      <c r="WFY33" s="239"/>
      <c r="WFZ33" s="239"/>
      <c r="WGA33" s="239"/>
      <c r="WGB33" s="239"/>
      <c r="WGC33" s="239"/>
      <c r="WGD33" s="239"/>
      <c r="WGE33" s="239"/>
      <c r="WGF33" s="239"/>
      <c r="WGG33" s="239"/>
      <c r="WGH33" s="239"/>
      <c r="WGI33" s="239"/>
      <c r="WGJ33" s="239"/>
      <c r="WGK33" s="239"/>
      <c r="WGL33" s="239"/>
      <c r="WGM33" s="239"/>
      <c r="WGN33" s="239"/>
      <c r="WGO33" s="239"/>
      <c r="WGP33" s="239"/>
      <c r="WGQ33" s="239"/>
      <c r="WGR33" s="239"/>
      <c r="WGS33" s="239"/>
      <c r="WGT33" s="239"/>
      <c r="WGU33" s="239"/>
      <c r="WGV33" s="239"/>
      <c r="WGW33" s="239"/>
      <c r="WGX33" s="239"/>
      <c r="WGY33" s="239"/>
      <c r="WGZ33" s="239"/>
      <c r="WHA33" s="239"/>
      <c r="WHB33" s="239"/>
      <c r="WHC33" s="239"/>
      <c r="WHD33" s="239"/>
      <c r="WHE33" s="239"/>
      <c r="WHF33" s="239"/>
      <c r="WHG33" s="239"/>
      <c r="WHH33" s="239"/>
      <c r="WHI33" s="239"/>
      <c r="WHJ33" s="239"/>
      <c r="WHK33" s="239"/>
      <c r="WHL33" s="239"/>
      <c r="WHM33" s="239"/>
      <c r="WHN33" s="239"/>
      <c r="WHO33" s="239"/>
      <c r="WHP33" s="239"/>
      <c r="WHQ33" s="239"/>
      <c r="WHR33" s="239"/>
      <c r="WHS33" s="239"/>
      <c r="WHT33" s="239"/>
      <c r="WHU33" s="239"/>
      <c r="WHV33" s="239"/>
      <c r="WHW33" s="239"/>
      <c r="WHX33" s="239"/>
      <c r="WHY33" s="239"/>
      <c r="WHZ33" s="239"/>
      <c r="WIA33" s="239"/>
      <c r="WIB33" s="239"/>
      <c r="WIC33" s="239"/>
      <c r="WID33" s="239"/>
      <c r="WIE33" s="239"/>
      <c r="WIF33" s="239"/>
      <c r="WIG33" s="239"/>
      <c r="WIH33" s="239"/>
      <c r="WII33" s="239"/>
      <c r="WIJ33" s="239"/>
      <c r="WIK33" s="239"/>
      <c r="WIL33" s="239"/>
      <c r="WIM33" s="239"/>
      <c r="WIN33" s="239"/>
      <c r="WIO33" s="239"/>
      <c r="WIP33" s="239"/>
      <c r="WIQ33" s="239"/>
      <c r="WIR33" s="239"/>
      <c r="WIS33" s="239"/>
      <c r="WIT33" s="239"/>
      <c r="WIU33" s="239"/>
      <c r="WIV33" s="239"/>
      <c r="WIW33" s="239"/>
      <c r="WIX33" s="239"/>
      <c r="WIY33" s="239"/>
      <c r="WIZ33" s="239"/>
      <c r="WJA33" s="239"/>
      <c r="WJB33" s="239"/>
      <c r="WJC33" s="239"/>
      <c r="WJD33" s="239"/>
      <c r="WJE33" s="239"/>
      <c r="WJF33" s="239"/>
      <c r="WJG33" s="239"/>
      <c r="WJH33" s="239"/>
      <c r="WJI33" s="239"/>
      <c r="WJJ33" s="239"/>
      <c r="WJK33" s="239"/>
      <c r="WJL33" s="239"/>
      <c r="WJM33" s="239"/>
      <c r="WJN33" s="239"/>
      <c r="WJO33" s="239"/>
      <c r="WJP33" s="239"/>
      <c r="WJQ33" s="239"/>
      <c r="WJR33" s="239"/>
      <c r="WJS33" s="239"/>
      <c r="WJT33" s="239"/>
      <c r="WJU33" s="239"/>
      <c r="WJV33" s="239"/>
      <c r="WJW33" s="239"/>
      <c r="WJX33" s="239"/>
      <c r="WJY33" s="239"/>
      <c r="WJZ33" s="239"/>
      <c r="WKA33" s="239"/>
      <c r="WKB33" s="239"/>
      <c r="WKC33" s="239"/>
      <c r="WKD33" s="239"/>
      <c r="WKE33" s="239"/>
      <c r="WKF33" s="239"/>
      <c r="WKG33" s="239"/>
      <c r="WKH33" s="239"/>
      <c r="WKI33" s="239"/>
      <c r="WKJ33" s="239"/>
      <c r="WKK33" s="239"/>
      <c r="WKL33" s="239"/>
      <c r="WKM33" s="239"/>
      <c r="WKN33" s="239"/>
      <c r="WKO33" s="239"/>
      <c r="WKP33" s="239"/>
      <c r="WKQ33" s="239"/>
      <c r="WKR33" s="239"/>
      <c r="WKS33" s="239"/>
      <c r="WKT33" s="239"/>
      <c r="WKU33" s="239"/>
      <c r="WKV33" s="239"/>
      <c r="WKW33" s="239"/>
      <c r="WKX33" s="239"/>
      <c r="WKY33" s="239"/>
      <c r="WKZ33" s="239"/>
      <c r="WLA33" s="239"/>
      <c r="WLB33" s="239"/>
      <c r="WLC33" s="239"/>
      <c r="WLD33" s="239"/>
      <c r="WLE33" s="239"/>
      <c r="WLF33" s="239"/>
      <c r="WLG33" s="239"/>
      <c r="WLH33" s="239"/>
      <c r="WLI33" s="239"/>
      <c r="WLJ33" s="239"/>
      <c r="WLK33" s="239"/>
      <c r="WLL33" s="239"/>
      <c r="WLM33" s="239"/>
      <c r="WLN33" s="239"/>
      <c r="WLO33" s="239"/>
      <c r="WLP33" s="239"/>
      <c r="WLQ33" s="239"/>
      <c r="WLR33" s="239"/>
      <c r="WLS33" s="239"/>
      <c r="WLT33" s="239"/>
      <c r="WLU33" s="239"/>
      <c r="WLV33" s="239"/>
      <c r="WLW33" s="239"/>
      <c r="WLX33" s="239"/>
      <c r="WLY33" s="239"/>
      <c r="WLZ33" s="239"/>
      <c r="WMA33" s="239"/>
      <c r="WMB33" s="239"/>
      <c r="WMC33" s="239"/>
      <c r="WMD33" s="239"/>
      <c r="WME33" s="239"/>
      <c r="WMF33" s="239"/>
      <c r="WMG33" s="239"/>
      <c r="WMH33" s="239"/>
      <c r="WMI33" s="239"/>
      <c r="WMJ33" s="239"/>
      <c r="WMK33" s="239"/>
      <c r="WML33" s="239"/>
      <c r="WMM33" s="239"/>
      <c r="WMN33" s="239"/>
      <c r="WMO33" s="239"/>
      <c r="WMP33" s="239"/>
      <c r="WMQ33" s="239"/>
      <c r="WMR33" s="239"/>
      <c r="WMS33" s="239"/>
      <c r="WMT33" s="239"/>
      <c r="WMU33" s="239"/>
      <c r="WMV33" s="239"/>
      <c r="WMW33" s="239"/>
      <c r="WMX33" s="239"/>
      <c r="WMY33" s="239"/>
      <c r="WMZ33" s="239"/>
      <c r="WNA33" s="239"/>
      <c r="WNB33" s="239"/>
      <c r="WNC33" s="239"/>
      <c r="WND33" s="239"/>
      <c r="WNE33" s="239"/>
      <c r="WNF33" s="239"/>
      <c r="WNG33" s="239"/>
      <c r="WNH33" s="239"/>
      <c r="WNI33" s="239"/>
      <c r="WNJ33" s="239"/>
      <c r="WNK33" s="239"/>
      <c r="WNL33" s="239"/>
      <c r="WNM33" s="239"/>
      <c r="WNN33" s="239"/>
      <c r="WNO33" s="239"/>
      <c r="WNP33" s="239"/>
      <c r="WNQ33" s="239"/>
      <c r="WNR33" s="239"/>
      <c r="WNS33" s="239"/>
      <c r="WNT33" s="239"/>
      <c r="WNU33" s="239"/>
      <c r="WNV33" s="239"/>
      <c r="WNW33" s="239"/>
      <c r="WNX33" s="239"/>
      <c r="WNY33" s="239"/>
      <c r="WNZ33" s="239"/>
      <c r="WOA33" s="239"/>
      <c r="WOB33" s="239"/>
      <c r="WOC33" s="239"/>
      <c r="WOD33" s="239"/>
      <c r="WOE33" s="239"/>
      <c r="WOF33" s="239"/>
      <c r="WOG33" s="239"/>
      <c r="WOH33" s="239"/>
      <c r="WOI33" s="239"/>
      <c r="WOJ33" s="239"/>
      <c r="WOK33" s="239"/>
      <c r="WOL33" s="239"/>
      <c r="WOM33" s="239"/>
      <c r="WON33" s="239"/>
      <c r="WOO33" s="239"/>
      <c r="WOP33" s="239"/>
      <c r="WOQ33" s="239"/>
      <c r="WOR33" s="239"/>
      <c r="WOS33" s="239"/>
      <c r="WOT33" s="239"/>
      <c r="WOU33" s="239"/>
      <c r="WOV33" s="239"/>
      <c r="WOW33" s="239"/>
      <c r="WOX33" s="239"/>
      <c r="WOY33" s="239"/>
      <c r="WOZ33" s="239"/>
      <c r="WPA33" s="239"/>
      <c r="WPB33" s="239"/>
      <c r="WPC33" s="239"/>
      <c r="WPD33" s="239"/>
      <c r="WPE33" s="239"/>
      <c r="WPF33" s="239"/>
      <c r="WPG33" s="239"/>
      <c r="WPH33" s="239"/>
      <c r="WPI33" s="239"/>
      <c r="WPJ33" s="239"/>
      <c r="WPK33" s="239"/>
      <c r="WPL33" s="239"/>
      <c r="WPM33" s="239"/>
      <c r="WPN33" s="239"/>
      <c r="WPO33" s="239"/>
      <c r="WPP33" s="239"/>
      <c r="WPQ33" s="239"/>
      <c r="WPR33" s="239"/>
      <c r="WPS33" s="239"/>
      <c r="WPT33" s="239"/>
      <c r="WPU33" s="239"/>
      <c r="WPV33" s="239"/>
      <c r="WPW33" s="239"/>
      <c r="WPX33" s="239"/>
      <c r="WPY33" s="239"/>
      <c r="WPZ33" s="239"/>
      <c r="WQA33" s="239"/>
      <c r="WQB33" s="239"/>
      <c r="WQC33" s="239"/>
      <c r="WQD33" s="239"/>
      <c r="WQE33" s="239"/>
      <c r="WQF33" s="239"/>
      <c r="WQG33" s="239"/>
      <c r="WQH33" s="239"/>
      <c r="WQI33" s="239"/>
      <c r="WQJ33" s="239"/>
      <c r="WQK33" s="239"/>
      <c r="WQL33" s="239"/>
      <c r="WQM33" s="239"/>
      <c r="WQN33" s="239"/>
      <c r="WQO33" s="239"/>
      <c r="WQP33" s="239"/>
      <c r="WQQ33" s="239"/>
      <c r="WQR33" s="239"/>
      <c r="WQS33" s="239"/>
      <c r="WQT33" s="239"/>
      <c r="WQU33" s="239"/>
      <c r="WQV33" s="239"/>
      <c r="WQW33" s="239"/>
      <c r="WQX33" s="239"/>
      <c r="WQY33" s="239"/>
      <c r="WQZ33" s="239"/>
      <c r="WRA33" s="239"/>
      <c r="WRB33" s="239"/>
      <c r="WRC33" s="239"/>
      <c r="WRD33" s="239"/>
      <c r="WRE33" s="239"/>
      <c r="WRF33" s="239"/>
      <c r="WRG33" s="239"/>
      <c r="WRH33" s="239"/>
      <c r="WRI33" s="239"/>
      <c r="WRJ33" s="239"/>
      <c r="WRK33" s="239"/>
      <c r="WRL33" s="239"/>
      <c r="WRM33" s="239"/>
      <c r="WRN33" s="239"/>
      <c r="WRO33" s="239"/>
      <c r="WRP33" s="239"/>
      <c r="WRQ33" s="239"/>
      <c r="WRR33" s="239"/>
      <c r="WRS33" s="239"/>
      <c r="WRT33" s="239"/>
      <c r="WRU33" s="239"/>
      <c r="WRV33" s="239"/>
      <c r="WRW33" s="239"/>
      <c r="WRX33" s="239"/>
      <c r="WRY33" s="239"/>
      <c r="WRZ33" s="239"/>
      <c r="WSA33" s="239"/>
      <c r="WSB33" s="239"/>
      <c r="WSC33" s="239"/>
      <c r="WSD33" s="239"/>
      <c r="WSE33" s="239"/>
      <c r="WSF33" s="239"/>
      <c r="WSG33" s="239"/>
      <c r="WSH33" s="239"/>
      <c r="WSI33" s="239"/>
      <c r="WSJ33" s="239"/>
      <c r="WSK33" s="239"/>
      <c r="WSL33" s="239"/>
      <c r="WSM33" s="239"/>
      <c r="WSN33" s="239"/>
      <c r="WSO33" s="239"/>
      <c r="WSP33" s="239"/>
      <c r="WSQ33" s="239"/>
      <c r="WSR33" s="239"/>
      <c r="WSS33" s="239"/>
      <c r="WST33" s="239"/>
      <c r="WSU33" s="239"/>
      <c r="WSV33" s="239"/>
      <c r="WSW33" s="239"/>
      <c r="WSX33" s="239"/>
      <c r="WSY33" s="239"/>
      <c r="WSZ33" s="239"/>
      <c r="WTA33" s="239"/>
      <c r="WTB33" s="239"/>
      <c r="WTC33" s="239"/>
      <c r="WTD33" s="239"/>
      <c r="WTE33" s="239"/>
      <c r="WTF33" s="239"/>
      <c r="WTG33" s="239"/>
      <c r="WTH33" s="239"/>
      <c r="WTI33" s="239"/>
      <c r="WTJ33" s="239"/>
      <c r="WTK33" s="239"/>
      <c r="WTL33" s="239"/>
      <c r="WTM33" s="239"/>
      <c r="WTN33" s="239"/>
      <c r="WTO33" s="239"/>
      <c r="WTP33" s="239"/>
      <c r="WTQ33" s="239"/>
      <c r="WTR33" s="239"/>
      <c r="WTS33" s="239"/>
      <c r="WTT33" s="239"/>
      <c r="WTU33" s="239"/>
      <c r="WTV33" s="239"/>
      <c r="WTW33" s="239"/>
      <c r="WTX33" s="239"/>
      <c r="WTY33" s="239"/>
      <c r="WTZ33" s="239"/>
      <c r="WUA33" s="239"/>
      <c r="WUB33" s="239"/>
      <c r="WUC33" s="239"/>
      <c r="WUD33" s="239"/>
      <c r="WUE33" s="239"/>
      <c r="WUF33" s="239"/>
      <c r="WUG33" s="239"/>
      <c r="WUH33" s="239"/>
      <c r="WUI33" s="239"/>
      <c r="WUJ33" s="239"/>
      <c r="WUK33" s="239"/>
      <c r="WUL33" s="239"/>
      <c r="WUM33" s="239"/>
      <c r="WUN33" s="239"/>
      <c r="WUO33" s="239"/>
      <c r="WUP33" s="239"/>
      <c r="WUQ33" s="239"/>
      <c r="WUR33" s="239"/>
      <c r="WUS33" s="239"/>
      <c r="WUT33" s="239"/>
      <c r="WUU33" s="239"/>
      <c r="WUV33" s="239"/>
      <c r="WUW33" s="239"/>
      <c r="WUX33" s="239"/>
      <c r="WUY33" s="239"/>
      <c r="WUZ33" s="239"/>
      <c r="WVA33" s="239"/>
      <c r="WVB33" s="239"/>
      <c r="WVC33" s="239"/>
      <c r="WVD33" s="239"/>
      <c r="WVE33" s="239"/>
      <c r="WVF33" s="239"/>
      <c r="WVG33" s="239"/>
      <c r="WVH33" s="239"/>
      <c r="WVI33" s="239"/>
      <c r="WVJ33" s="239"/>
      <c r="WVK33" s="239"/>
      <c r="WVL33" s="239"/>
      <c r="WVM33" s="239"/>
      <c r="WVN33" s="239"/>
      <c r="WVO33" s="239"/>
      <c r="WVP33" s="239"/>
      <c r="WVQ33" s="239"/>
      <c r="WVR33" s="239"/>
      <c r="WVS33" s="239"/>
      <c r="WVT33" s="239"/>
      <c r="WVU33" s="239"/>
      <c r="WVV33" s="239"/>
      <c r="WVW33" s="239"/>
      <c r="WVX33" s="239"/>
      <c r="WVY33" s="239"/>
      <c r="WVZ33" s="239"/>
      <c r="WWA33" s="239"/>
      <c r="WWB33" s="239"/>
      <c r="WWC33" s="239"/>
      <c r="WWD33" s="239"/>
      <c r="WWE33" s="239"/>
      <c r="WWF33" s="239"/>
      <c r="WWG33" s="239"/>
      <c r="WWH33" s="239"/>
      <c r="WWI33" s="239"/>
      <c r="WWJ33" s="239"/>
      <c r="WWK33" s="239"/>
      <c r="WWL33" s="239"/>
      <c r="WWM33" s="239"/>
      <c r="WWN33" s="239"/>
      <c r="WWO33" s="239"/>
      <c r="WWP33" s="239"/>
      <c r="WWQ33" s="239"/>
      <c r="WWR33" s="239"/>
      <c r="WWS33" s="239"/>
      <c r="WWT33" s="239"/>
      <c r="WWU33" s="239"/>
      <c r="WWV33" s="239"/>
      <c r="WWW33" s="239"/>
      <c r="WWX33" s="239"/>
      <c r="WWY33" s="239"/>
      <c r="WWZ33" s="239"/>
      <c r="WXA33" s="239"/>
      <c r="WXB33" s="239"/>
      <c r="WXC33" s="239"/>
      <c r="WXD33" s="239"/>
      <c r="WXE33" s="239"/>
      <c r="WXF33" s="239"/>
      <c r="WXG33" s="239"/>
      <c r="WXH33" s="239"/>
      <c r="WXI33" s="239"/>
      <c r="WXJ33" s="239"/>
      <c r="WXK33" s="239"/>
      <c r="WXL33" s="239"/>
      <c r="WXM33" s="239"/>
      <c r="WXN33" s="239"/>
      <c r="WXO33" s="239"/>
      <c r="WXP33" s="239"/>
      <c r="WXQ33" s="239"/>
      <c r="WXR33" s="239"/>
      <c r="WXS33" s="239"/>
      <c r="WXT33" s="239"/>
    </row>
    <row r="34" spans="1:202 1149:16192" ht="15.75" thickBot="1" x14ac:dyDescent="0.3">
      <c r="A34" s="194"/>
      <c r="B34" s="194"/>
      <c r="C34" s="194"/>
      <c r="D34" s="194"/>
      <c r="E34" s="316">
        <f>J32-D32</f>
        <v>0</v>
      </c>
      <c r="F34" s="317"/>
      <c r="G34" s="194"/>
      <c r="H34" s="194"/>
      <c r="I34" s="194"/>
      <c r="J34" s="229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ARE34" s="243"/>
      <c r="ARF34" s="243"/>
      <c r="ARG34" s="243"/>
      <c r="ARH34" s="243"/>
      <c r="ARI34" s="243"/>
      <c r="ARJ34" s="243"/>
      <c r="ARK34" s="243"/>
      <c r="ARL34" s="243"/>
      <c r="ARM34" s="243"/>
      <c r="ARN34" s="243"/>
      <c r="ARO34" s="243"/>
      <c r="ARP34" s="243"/>
      <c r="ARQ34" s="243"/>
      <c r="ARR34" s="243"/>
      <c r="ARS34" s="243"/>
      <c r="ART34" s="243"/>
      <c r="ARU34" s="243"/>
      <c r="ARV34" s="243"/>
      <c r="ARW34" s="243"/>
      <c r="ARX34" s="243"/>
      <c r="ARY34" s="243"/>
      <c r="ARZ34" s="243"/>
      <c r="ASA34" s="243"/>
      <c r="ASB34" s="243"/>
      <c r="ASC34" s="243"/>
      <c r="ASD34" s="243"/>
      <c r="ASE34" s="243"/>
      <c r="ASF34" s="243"/>
      <c r="ASG34" s="243"/>
      <c r="ASH34" s="243"/>
      <c r="ASI34" s="243"/>
      <c r="ASJ34" s="243"/>
      <c r="ASK34" s="243"/>
      <c r="ASL34" s="243"/>
      <c r="ASM34" s="243"/>
      <c r="ASN34" s="243"/>
      <c r="ASO34" s="243"/>
      <c r="ASP34" s="243"/>
      <c r="ASQ34" s="243"/>
      <c r="ASR34" s="243"/>
      <c r="ASS34" s="243"/>
      <c r="AST34" s="243"/>
      <c r="ASU34" s="243"/>
      <c r="ASV34" s="243"/>
      <c r="ASW34" s="243"/>
      <c r="ASX34" s="243"/>
      <c r="ASY34" s="243"/>
      <c r="ASZ34" s="243"/>
      <c r="ATA34" s="243"/>
      <c r="ATB34" s="243"/>
      <c r="ATC34" s="243"/>
      <c r="ATD34" s="243"/>
      <c r="ATE34" s="243"/>
      <c r="ATF34" s="243"/>
      <c r="ATG34" s="243"/>
      <c r="ATH34" s="243"/>
      <c r="ATI34" s="243"/>
      <c r="ATJ34" s="243"/>
      <c r="ATK34" s="243"/>
      <c r="ATL34" s="243"/>
      <c r="ATM34" s="243"/>
      <c r="ATN34" s="243"/>
      <c r="ATO34" s="243"/>
      <c r="ATP34" s="243"/>
      <c r="ATQ34" s="243"/>
      <c r="ATR34" s="243"/>
      <c r="ATS34" s="243"/>
      <c r="ATT34" s="243"/>
      <c r="ATU34" s="243"/>
      <c r="ATV34" s="243"/>
      <c r="ATW34" s="243"/>
      <c r="ATX34" s="243"/>
      <c r="ATY34" s="243"/>
      <c r="ATZ34" s="243"/>
      <c r="AUA34" s="243"/>
      <c r="AUB34" s="243"/>
      <c r="AUC34" s="243"/>
      <c r="AUD34" s="243"/>
      <c r="AUE34" s="243"/>
      <c r="AUF34" s="243"/>
      <c r="AUG34" s="243"/>
      <c r="AUH34" s="243"/>
      <c r="AUI34" s="243"/>
      <c r="AUJ34" s="243"/>
      <c r="AUK34" s="243"/>
      <c r="AUL34" s="243"/>
      <c r="AUM34" s="243"/>
      <c r="AUN34" s="243"/>
      <c r="AUO34" s="243"/>
      <c r="AUP34" s="243"/>
      <c r="AUQ34" s="243"/>
      <c r="AUR34" s="243"/>
      <c r="AUS34" s="243"/>
      <c r="AUT34" s="243"/>
      <c r="AUU34" s="243"/>
      <c r="AUV34" s="243"/>
      <c r="AUW34" s="243"/>
      <c r="AUX34" s="243"/>
      <c r="AUY34" s="243"/>
      <c r="AUZ34" s="243"/>
      <c r="AVA34" s="243"/>
      <c r="AVB34" s="243"/>
      <c r="AVC34" s="243"/>
      <c r="AVD34" s="243"/>
      <c r="AVE34" s="243"/>
      <c r="AVF34" s="243"/>
      <c r="AVG34" s="243"/>
      <c r="AVH34" s="243"/>
      <c r="AVI34" s="243"/>
      <c r="AVJ34" s="243"/>
      <c r="AVK34" s="243"/>
      <c r="AVL34" s="243"/>
      <c r="AVM34" s="243"/>
      <c r="AVN34" s="243"/>
      <c r="AVO34" s="243"/>
      <c r="AVP34" s="243"/>
      <c r="AVQ34" s="243"/>
      <c r="AVR34" s="243"/>
      <c r="AVS34" s="243"/>
      <c r="AVT34" s="243"/>
      <c r="AVU34" s="243"/>
      <c r="AVV34" s="243"/>
      <c r="AVW34" s="243"/>
      <c r="AVX34" s="243"/>
      <c r="AVY34" s="243"/>
      <c r="AVZ34" s="243"/>
      <c r="AWA34" s="243"/>
      <c r="AWB34" s="243"/>
      <c r="AWC34" s="243"/>
      <c r="AWD34" s="243"/>
      <c r="AWE34" s="243"/>
      <c r="AWF34" s="243"/>
      <c r="AWG34" s="243"/>
      <c r="AWH34" s="243"/>
      <c r="AWI34" s="243"/>
      <c r="AWJ34" s="243"/>
      <c r="AWK34" s="243"/>
      <c r="AWL34" s="243"/>
      <c r="AWM34" s="243"/>
      <c r="AWN34" s="243"/>
      <c r="AWO34" s="243"/>
      <c r="AWP34" s="243"/>
      <c r="AWQ34" s="243"/>
      <c r="AWR34" s="243"/>
      <c r="AWS34" s="243"/>
      <c r="AWT34" s="243"/>
      <c r="AWU34" s="243"/>
      <c r="AWV34" s="243"/>
      <c r="AWW34" s="243"/>
      <c r="AWX34" s="243"/>
      <c r="AWY34" s="243"/>
      <c r="AWZ34" s="243"/>
      <c r="AXA34" s="243"/>
      <c r="AXB34" s="243"/>
      <c r="AXC34" s="243"/>
      <c r="AXD34" s="243"/>
      <c r="AXE34" s="243"/>
      <c r="AXF34" s="243"/>
      <c r="AXG34" s="243"/>
      <c r="AXH34" s="243"/>
      <c r="AXI34" s="243"/>
      <c r="AXJ34" s="243"/>
      <c r="AXK34" s="243"/>
      <c r="AXL34" s="243"/>
      <c r="AXM34" s="243"/>
      <c r="AXN34" s="243"/>
      <c r="AXO34" s="243"/>
      <c r="AXP34" s="243"/>
      <c r="AXQ34" s="243"/>
      <c r="AXR34" s="243"/>
      <c r="AXS34" s="243"/>
      <c r="AXT34" s="243"/>
      <c r="AXU34" s="243"/>
      <c r="AXV34" s="243"/>
      <c r="AXW34" s="243"/>
      <c r="AXX34" s="243"/>
      <c r="AXY34" s="243"/>
      <c r="AXZ34" s="243"/>
      <c r="AYA34" s="243"/>
      <c r="AYB34" s="243"/>
      <c r="AYC34" s="243"/>
      <c r="AYD34" s="243"/>
      <c r="AYE34" s="243"/>
      <c r="AYF34" s="243"/>
      <c r="AYG34" s="243"/>
      <c r="AYH34" s="243"/>
      <c r="AYI34" s="243"/>
      <c r="AYJ34" s="243"/>
      <c r="AYK34" s="243"/>
      <c r="AYL34" s="243"/>
      <c r="AYM34" s="243"/>
      <c r="AYN34" s="243"/>
      <c r="AYO34" s="243"/>
      <c r="AYP34" s="243"/>
      <c r="AYQ34" s="243"/>
      <c r="AYR34" s="243"/>
      <c r="AYS34" s="243"/>
      <c r="AYT34" s="243"/>
      <c r="AYU34" s="243"/>
      <c r="AYV34" s="243"/>
      <c r="AYW34" s="243"/>
      <c r="AYX34" s="243"/>
      <c r="AYY34" s="243"/>
      <c r="AYZ34" s="243"/>
      <c r="AZA34" s="243"/>
      <c r="AZB34" s="243"/>
      <c r="AZC34" s="243"/>
      <c r="AZD34" s="243"/>
      <c r="AZE34" s="243"/>
      <c r="AZF34" s="243"/>
      <c r="AZG34" s="243"/>
      <c r="AZH34" s="243"/>
      <c r="AZI34" s="243"/>
      <c r="AZJ34" s="243"/>
      <c r="AZK34" s="243"/>
      <c r="AZL34" s="243"/>
      <c r="AZM34" s="243"/>
      <c r="AZN34" s="243"/>
      <c r="AZO34" s="243"/>
      <c r="AZP34" s="243"/>
      <c r="AZQ34" s="243"/>
      <c r="AZR34" s="243"/>
      <c r="AZS34" s="243"/>
      <c r="AZT34" s="243"/>
      <c r="AZU34" s="243"/>
      <c r="AZV34" s="243"/>
      <c r="AZW34" s="243"/>
      <c r="AZX34" s="243"/>
      <c r="AZY34" s="243"/>
      <c r="AZZ34" s="243"/>
      <c r="BAA34" s="243"/>
      <c r="BAB34" s="243"/>
      <c r="BAC34" s="243"/>
      <c r="BAD34" s="243"/>
      <c r="BAE34" s="243"/>
      <c r="BAF34" s="243"/>
      <c r="BAG34" s="243"/>
      <c r="BAH34" s="243"/>
      <c r="BAI34" s="243"/>
      <c r="BAJ34" s="243"/>
      <c r="BAK34" s="243"/>
      <c r="BAL34" s="243"/>
      <c r="BAM34" s="243"/>
      <c r="BAN34" s="243"/>
      <c r="BAO34" s="243"/>
      <c r="BAP34" s="243"/>
      <c r="BAQ34" s="243"/>
      <c r="BAR34" s="243"/>
      <c r="BAS34" s="243"/>
      <c r="BAT34" s="243"/>
      <c r="BAU34" s="243"/>
      <c r="BAV34" s="243"/>
      <c r="BAW34" s="243"/>
      <c r="BAX34" s="243"/>
      <c r="BAY34" s="243"/>
      <c r="BAZ34" s="243"/>
      <c r="BBA34" s="243"/>
      <c r="BBB34" s="243"/>
      <c r="BBC34" s="243"/>
      <c r="BBD34" s="243"/>
      <c r="BBE34" s="243"/>
      <c r="BBF34" s="243"/>
      <c r="BBG34" s="243"/>
      <c r="BBH34" s="243"/>
      <c r="BBI34" s="243"/>
      <c r="BBJ34" s="243"/>
      <c r="BBK34" s="243"/>
      <c r="BBL34" s="243"/>
      <c r="BBM34" s="243"/>
      <c r="BBN34" s="243"/>
      <c r="BBO34" s="243"/>
      <c r="BBP34" s="243"/>
      <c r="BBQ34" s="243"/>
      <c r="BBR34" s="243"/>
      <c r="BBS34" s="243"/>
      <c r="BBT34" s="243"/>
      <c r="BBU34" s="243"/>
      <c r="BBV34" s="243"/>
      <c r="BBW34" s="243"/>
      <c r="BBX34" s="243"/>
      <c r="BBY34" s="243"/>
      <c r="BBZ34" s="243"/>
      <c r="BCA34" s="243"/>
      <c r="BCB34" s="243"/>
      <c r="BCC34" s="243"/>
      <c r="BCD34" s="243"/>
      <c r="BCE34" s="243"/>
      <c r="BCF34" s="243"/>
      <c r="BCG34" s="243"/>
      <c r="BCH34" s="243"/>
      <c r="BCI34" s="243"/>
      <c r="BCJ34" s="243"/>
      <c r="BCK34" s="243"/>
      <c r="BCL34" s="243"/>
      <c r="BCM34" s="243"/>
      <c r="BCN34" s="243"/>
      <c r="BCO34" s="243"/>
      <c r="BCP34" s="243"/>
      <c r="BCQ34" s="243"/>
      <c r="BCR34" s="243"/>
      <c r="BCS34" s="243"/>
      <c r="BCT34" s="243"/>
      <c r="BCU34" s="243"/>
      <c r="BCV34" s="243"/>
      <c r="BCW34" s="243"/>
      <c r="BCX34" s="243"/>
      <c r="BCY34" s="243"/>
      <c r="BCZ34" s="243"/>
      <c r="BDA34" s="243"/>
      <c r="BDB34" s="243"/>
      <c r="BDC34" s="243"/>
      <c r="BDD34" s="243"/>
      <c r="BDE34" s="243"/>
      <c r="BDF34" s="243"/>
      <c r="BDG34" s="243"/>
      <c r="BDH34" s="243"/>
      <c r="BDI34" s="243"/>
      <c r="BDJ34" s="243"/>
      <c r="BDK34" s="243"/>
      <c r="BDL34" s="243"/>
      <c r="BDM34" s="243"/>
      <c r="BDN34" s="243"/>
      <c r="BDO34" s="243"/>
      <c r="BDP34" s="243"/>
      <c r="BDQ34" s="243"/>
      <c r="BDR34" s="243"/>
      <c r="BDS34" s="243"/>
      <c r="BDT34" s="243"/>
      <c r="BDU34" s="243"/>
      <c r="BDV34" s="243"/>
      <c r="BDW34" s="243"/>
      <c r="BDX34" s="243"/>
      <c r="BDY34" s="243"/>
      <c r="BDZ34" s="243"/>
      <c r="BEA34" s="243"/>
      <c r="BEB34" s="243"/>
      <c r="BEC34" s="243"/>
      <c r="BED34" s="243"/>
      <c r="BEE34" s="243"/>
      <c r="BEF34" s="243"/>
      <c r="BEG34" s="243"/>
      <c r="BEH34" s="243"/>
      <c r="BEI34" s="243"/>
      <c r="BEJ34" s="243"/>
      <c r="BEK34" s="243"/>
      <c r="BEL34" s="243"/>
      <c r="BEM34" s="243"/>
      <c r="BEN34" s="243"/>
      <c r="BEO34" s="243"/>
      <c r="BEP34" s="243"/>
      <c r="BEQ34" s="243"/>
      <c r="BER34" s="243"/>
      <c r="BES34" s="243"/>
      <c r="BET34" s="243"/>
      <c r="BEU34" s="243"/>
      <c r="BEV34" s="243"/>
      <c r="BEW34" s="243"/>
      <c r="BEX34" s="243"/>
      <c r="BEY34" s="243"/>
      <c r="BEZ34" s="243"/>
      <c r="BFA34" s="243"/>
      <c r="BFB34" s="243"/>
      <c r="BFC34" s="243"/>
      <c r="BFD34" s="243"/>
      <c r="BFE34" s="243"/>
      <c r="BFF34" s="243"/>
      <c r="BFG34" s="243"/>
      <c r="BFH34" s="243"/>
      <c r="BFI34" s="243"/>
      <c r="BFJ34" s="243"/>
      <c r="BFK34" s="243"/>
      <c r="BFL34" s="243"/>
      <c r="BFM34" s="243"/>
      <c r="BFN34" s="243"/>
      <c r="BFO34" s="243"/>
      <c r="BFP34" s="243"/>
      <c r="BFQ34" s="243"/>
      <c r="BFR34" s="243"/>
      <c r="BFS34" s="243"/>
      <c r="BFT34" s="243"/>
      <c r="BFU34" s="243"/>
      <c r="BFV34" s="243"/>
      <c r="BFW34" s="243"/>
      <c r="BFX34" s="243"/>
      <c r="BFY34" s="243"/>
      <c r="BFZ34" s="243"/>
      <c r="BGA34" s="243"/>
      <c r="BGB34" s="243"/>
      <c r="BGC34" s="243"/>
      <c r="BGD34" s="243"/>
      <c r="BGE34" s="243"/>
      <c r="BGF34" s="243"/>
      <c r="BGG34" s="243"/>
      <c r="BGH34" s="243"/>
      <c r="BGI34" s="243"/>
      <c r="BGJ34" s="243"/>
      <c r="BGK34" s="243"/>
      <c r="BGL34" s="243"/>
      <c r="BGM34" s="243"/>
      <c r="BGN34" s="243"/>
      <c r="BGO34" s="243"/>
      <c r="BGP34" s="243"/>
      <c r="BGQ34" s="243"/>
      <c r="BGR34" s="243"/>
      <c r="BGS34" s="243"/>
      <c r="BGT34" s="243"/>
      <c r="BGU34" s="243"/>
      <c r="BGV34" s="243"/>
      <c r="BGW34" s="243"/>
      <c r="BGX34" s="243"/>
      <c r="BGY34" s="243"/>
      <c r="BGZ34" s="243"/>
      <c r="BHA34" s="243"/>
      <c r="BHB34" s="243"/>
      <c r="BHC34" s="243"/>
      <c r="BHD34" s="243"/>
      <c r="BHE34" s="243"/>
      <c r="BHF34" s="243"/>
      <c r="BHG34" s="243"/>
      <c r="BHH34" s="243"/>
      <c r="BHI34" s="243"/>
      <c r="BHJ34" s="243"/>
      <c r="BHK34" s="243"/>
      <c r="BHL34" s="243"/>
      <c r="BHM34" s="243"/>
      <c r="BHN34" s="243"/>
      <c r="BHO34" s="243"/>
      <c r="BHP34" s="243"/>
      <c r="BHQ34" s="243"/>
      <c r="BHR34" s="243"/>
      <c r="BHS34" s="243"/>
      <c r="BHT34" s="243"/>
      <c r="BHU34" s="243"/>
      <c r="BHV34" s="243"/>
      <c r="BHW34" s="243"/>
      <c r="BHX34" s="243"/>
      <c r="BHY34" s="243"/>
      <c r="BHZ34" s="243"/>
      <c r="BIA34" s="243"/>
      <c r="BIB34" s="243"/>
      <c r="BIC34" s="243"/>
      <c r="BID34" s="243"/>
      <c r="BIE34" s="243"/>
      <c r="BIF34" s="243"/>
      <c r="BIG34" s="243"/>
      <c r="BIH34" s="243"/>
      <c r="BII34" s="243"/>
      <c r="BIJ34" s="243"/>
      <c r="BIK34" s="243"/>
      <c r="BIL34" s="243"/>
      <c r="BIM34" s="243"/>
      <c r="BIN34" s="243"/>
      <c r="BIO34" s="243"/>
      <c r="BIP34" s="243"/>
      <c r="BIQ34" s="243"/>
      <c r="BIR34" s="243"/>
      <c r="BIS34" s="243"/>
      <c r="BIT34" s="243"/>
      <c r="BIU34" s="243"/>
      <c r="BIV34" s="243"/>
      <c r="BIW34" s="243"/>
      <c r="BIX34" s="243"/>
      <c r="BIY34" s="243"/>
      <c r="BIZ34" s="243"/>
      <c r="BJA34" s="243"/>
      <c r="BJB34" s="243"/>
      <c r="BJC34" s="243"/>
      <c r="BJD34" s="243"/>
      <c r="BJE34" s="243"/>
      <c r="BJF34" s="243"/>
      <c r="BJG34" s="243"/>
      <c r="BJH34" s="243"/>
      <c r="BJI34" s="243"/>
      <c r="BJJ34" s="243"/>
      <c r="BJK34" s="243"/>
      <c r="BJL34" s="243"/>
      <c r="BJM34" s="243"/>
      <c r="BJN34" s="243"/>
      <c r="BJO34" s="243"/>
      <c r="BJP34" s="243"/>
      <c r="BJQ34" s="243"/>
      <c r="BJR34" s="243"/>
      <c r="BJS34" s="243"/>
      <c r="BJT34" s="243"/>
      <c r="BJU34" s="243"/>
      <c r="BJV34" s="243"/>
      <c r="BJW34" s="243"/>
      <c r="BJX34" s="243"/>
      <c r="BJY34" s="243"/>
      <c r="BJZ34" s="243"/>
      <c r="BKA34" s="243"/>
      <c r="BKB34" s="243"/>
      <c r="BKC34" s="243"/>
      <c r="BKD34" s="243"/>
      <c r="BKE34" s="243"/>
      <c r="BKF34" s="243"/>
      <c r="BKG34" s="243"/>
      <c r="BKH34" s="243"/>
      <c r="BKI34" s="243"/>
      <c r="BKJ34" s="243"/>
      <c r="BKK34" s="243"/>
      <c r="BKL34" s="243"/>
      <c r="BKM34" s="243"/>
      <c r="BKN34" s="243"/>
      <c r="BKO34" s="243"/>
      <c r="BKP34" s="243"/>
      <c r="BKQ34" s="243"/>
      <c r="BKR34" s="243"/>
      <c r="BKS34" s="243"/>
      <c r="BKT34" s="243"/>
      <c r="BKU34" s="243"/>
      <c r="BKV34" s="243"/>
      <c r="BKW34" s="243"/>
      <c r="BKX34" s="243"/>
      <c r="BKY34" s="243"/>
      <c r="BKZ34" s="243"/>
      <c r="BLA34" s="243"/>
      <c r="BLB34" s="243"/>
      <c r="BLC34" s="243"/>
      <c r="BLD34" s="243"/>
      <c r="BLE34" s="243"/>
      <c r="BLF34" s="243"/>
      <c r="BLG34" s="243"/>
      <c r="BLH34" s="243"/>
      <c r="BLI34" s="243"/>
      <c r="BLJ34" s="243"/>
      <c r="BLK34" s="243"/>
      <c r="BLL34" s="243"/>
      <c r="BLM34" s="243"/>
      <c r="BLN34" s="243"/>
      <c r="BLO34" s="243"/>
      <c r="BLP34" s="243"/>
      <c r="BLQ34" s="243"/>
      <c r="BLR34" s="243"/>
      <c r="BLS34" s="243"/>
      <c r="BLT34" s="243"/>
      <c r="BLU34" s="243"/>
      <c r="BLV34" s="243"/>
      <c r="BLW34" s="243"/>
      <c r="BLX34" s="243"/>
      <c r="BLY34" s="243"/>
      <c r="BLZ34" s="243"/>
      <c r="BMA34" s="243"/>
      <c r="BMB34" s="243"/>
      <c r="BMC34" s="243"/>
      <c r="BMD34" s="243"/>
      <c r="BME34" s="243"/>
      <c r="BMF34" s="243"/>
      <c r="BMG34" s="243"/>
      <c r="BMH34" s="243"/>
      <c r="BMI34" s="243"/>
      <c r="BMJ34" s="243"/>
      <c r="BMK34" s="243"/>
      <c r="BML34" s="243"/>
      <c r="BMM34" s="243"/>
      <c r="BMN34" s="243"/>
      <c r="BMO34" s="243"/>
      <c r="BMP34" s="243"/>
      <c r="BMQ34" s="243"/>
      <c r="BMR34" s="243"/>
      <c r="BMS34" s="243"/>
      <c r="BMT34" s="243"/>
      <c r="BMU34" s="243"/>
      <c r="BMV34" s="243"/>
      <c r="BMW34" s="243"/>
      <c r="BMX34" s="243"/>
      <c r="BMY34" s="243"/>
      <c r="BMZ34" s="243"/>
      <c r="BNA34" s="243"/>
      <c r="BNB34" s="243"/>
      <c r="BNC34" s="243"/>
      <c r="BND34" s="243"/>
      <c r="BNE34" s="243"/>
      <c r="BNF34" s="243"/>
      <c r="BNG34" s="243"/>
      <c r="BNH34" s="243"/>
      <c r="BNI34" s="243"/>
      <c r="BNJ34" s="243"/>
      <c r="BNK34" s="243"/>
      <c r="BNL34" s="243"/>
      <c r="BNM34" s="243"/>
      <c r="BNN34" s="243"/>
      <c r="BNO34" s="243"/>
      <c r="BNP34" s="243"/>
      <c r="BNQ34" s="243"/>
      <c r="BNR34" s="243"/>
      <c r="BNS34" s="243"/>
      <c r="BNT34" s="243"/>
      <c r="BNU34" s="243"/>
      <c r="BNV34" s="243"/>
      <c r="BNW34" s="243"/>
      <c r="BNX34" s="243"/>
      <c r="BNY34" s="243"/>
      <c r="BNZ34" s="243"/>
      <c r="BOA34" s="243"/>
      <c r="BOB34" s="243"/>
      <c r="BOC34" s="243"/>
      <c r="BOD34" s="243"/>
      <c r="BOE34" s="243"/>
      <c r="BOF34" s="243"/>
      <c r="BOG34" s="243"/>
      <c r="BOH34" s="243"/>
      <c r="BOI34" s="243"/>
      <c r="BOJ34" s="243"/>
      <c r="BOK34" s="243"/>
      <c r="BOL34" s="243"/>
      <c r="BOM34" s="243"/>
      <c r="BON34" s="243"/>
      <c r="BOO34" s="243"/>
      <c r="BOP34" s="243"/>
      <c r="BOQ34" s="243"/>
      <c r="BOR34" s="243"/>
      <c r="BOS34" s="243"/>
      <c r="BOT34" s="243"/>
      <c r="BOU34" s="243"/>
      <c r="BOV34" s="243"/>
      <c r="BOW34" s="243"/>
      <c r="BOX34" s="243"/>
      <c r="BOY34" s="243"/>
      <c r="BOZ34" s="243"/>
      <c r="BPA34" s="243"/>
      <c r="BPB34" s="243"/>
      <c r="BPC34" s="243"/>
      <c r="BPD34" s="243"/>
      <c r="BPE34" s="243"/>
      <c r="BPF34" s="243"/>
      <c r="BPG34" s="243"/>
      <c r="BPH34" s="243"/>
      <c r="BPI34" s="243"/>
      <c r="BPJ34" s="243"/>
      <c r="BPK34" s="243"/>
      <c r="BPL34" s="243"/>
      <c r="BPM34" s="243"/>
      <c r="BPN34" s="243"/>
      <c r="BPO34" s="243"/>
      <c r="BPP34" s="243"/>
      <c r="BPQ34" s="243"/>
      <c r="BPR34" s="243"/>
      <c r="BPS34" s="243"/>
      <c r="BPT34" s="243"/>
      <c r="BPU34" s="243"/>
      <c r="BPV34" s="243"/>
      <c r="BPW34" s="243"/>
      <c r="BPX34" s="243"/>
      <c r="BPY34" s="243"/>
      <c r="BPZ34" s="243"/>
      <c r="BQA34" s="243"/>
      <c r="BQB34" s="243"/>
      <c r="BQC34" s="243"/>
      <c r="BQD34" s="243"/>
      <c r="BQE34" s="243"/>
      <c r="BQF34" s="243"/>
      <c r="BQG34" s="243"/>
      <c r="BQH34" s="243"/>
      <c r="BQI34" s="243"/>
      <c r="BQJ34" s="243"/>
      <c r="BQK34" s="243"/>
      <c r="BQL34" s="243"/>
      <c r="BQM34" s="243"/>
      <c r="BQN34" s="243"/>
      <c r="BQO34" s="243"/>
      <c r="BQP34" s="243"/>
      <c r="BQQ34" s="243"/>
      <c r="BQR34" s="243"/>
      <c r="BQS34" s="243"/>
      <c r="BQT34" s="243"/>
      <c r="BQU34" s="243"/>
      <c r="BQV34" s="243"/>
      <c r="BQW34" s="243"/>
      <c r="BQX34" s="243"/>
      <c r="BQY34" s="243"/>
      <c r="BQZ34" s="243"/>
      <c r="BRA34" s="243"/>
      <c r="BRB34" s="243"/>
      <c r="BRC34" s="243"/>
      <c r="BRD34" s="243"/>
      <c r="BRE34" s="243"/>
      <c r="BRF34" s="243"/>
      <c r="BRG34" s="243"/>
      <c r="BRH34" s="243"/>
      <c r="BRI34" s="243"/>
      <c r="BRJ34" s="243"/>
      <c r="BRK34" s="243"/>
      <c r="BRL34" s="243"/>
      <c r="BRM34" s="243"/>
      <c r="BRN34" s="243"/>
      <c r="BRO34" s="243"/>
      <c r="BRP34" s="243"/>
      <c r="BRQ34" s="243"/>
      <c r="BRR34" s="243"/>
      <c r="BRS34" s="243"/>
      <c r="BRT34" s="243"/>
      <c r="BRU34" s="243"/>
      <c r="BRV34" s="243"/>
      <c r="BRW34" s="243"/>
      <c r="BRX34" s="243"/>
      <c r="BRY34" s="243"/>
      <c r="BRZ34" s="243"/>
      <c r="BSA34" s="243"/>
      <c r="BSB34" s="243"/>
      <c r="BSC34" s="243"/>
      <c r="BSD34" s="243"/>
      <c r="BSE34" s="243"/>
      <c r="BSF34" s="243"/>
      <c r="BSG34" s="243"/>
      <c r="BSH34" s="243"/>
      <c r="BSI34" s="243"/>
      <c r="BSJ34" s="243"/>
      <c r="BSK34" s="243"/>
      <c r="BSL34" s="243"/>
      <c r="BSM34" s="243"/>
      <c r="BSN34" s="243"/>
      <c r="BSO34" s="243"/>
      <c r="BSP34" s="243"/>
      <c r="BSQ34" s="243"/>
      <c r="BSR34" s="243"/>
      <c r="BSS34" s="243"/>
      <c r="BST34" s="243"/>
      <c r="BSU34" s="243"/>
      <c r="BSV34" s="243"/>
      <c r="BSW34" s="243"/>
      <c r="BSX34" s="243"/>
      <c r="BSY34" s="243"/>
      <c r="BSZ34" s="243"/>
      <c r="BTA34" s="243"/>
      <c r="BTB34" s="243"/>
      <c r="BTC34" s="243"/>
      <c r="BTD34" s="243"/>
      <c r="BTE34" s="243"/>
      <c r="BTF34" s="243"/>
      <c r="BTG34" s="243"/>
      <c r="BTH34" s="243"/>
      <c r="BTI34" s="243"/>
      <c r="BTJ34" s="243"/>
      <c r="BTK34" s="243"/>
      <c r="BTL34" s="243"/>
      <c r="BTM34" s="243"/>
      <c r="BTN34" s="243"/>
      <c r="BTO34" s="243"/>
      <c r="BTP34" s="243"/>
      <c r="BTQ34" s="243"/>
      <c r="BTR34" s="243"/>
      <c r="BTS34" s="243"/>
      <c r="BTT34" s="243"/>
      <c r="BTU34" s="243"/>
      <c r="BTV34" s="243"/>
      <c r="BTW34" s="243"/>
      <c r="BTX34" s="243"/>
      <c r="BTY34" s="243"/>
      <c r="BTZ34" s="243"/>
      <c r="BUA34" s="243"/>
      <c r="BUB34" s="243"/>
      <c r="BUC34" s="243"/>
      <c r="BUD34" s="243"/>
      <c r="BUE34" s="243"/>
      <c r="BUF34" s="243"/>
      <c r="BUG34" s="243"/>
      <c r="BUH34" s="243"/>
      <c r="BUI34" s="243"/>
      <c r="BUJ34" s="243"/>
      <c r="BUK34" s="243"/>
      <c r="BUL34" s="243"/>
      <c r="BUM34" s="243"/>
      <c r="BUN34" s="243"/>
      <c r="BUO34" s="243"/>
      <c r="BUP34" s="243"/>
      <c r="BUQ34" s="243"/>
      <c r="BUR34" s="243"/>
      <c r="BUS34" s="243"/>
      <c r="BUT34" s="243"/>
      <c r="BUU34" s="243"/>
      <c r="BUV34" s="243"/>
      <c r="BUW34" s="243"/>
      <c r="BUX34" s="243"/>
      <c r="BUY34" s="243"/>
      <c r="BUZ34" s="243"/>
      <c r="BVA34" s="243"/>
      <c r="BVB34" s="243"/>
      <c r="BVC34" s="243"/>
      <c r="BVD34" s="243"/>
      <c r="BVE34" s="243"/>
      <c r="BVF34" s="243"/>
      <c r="BVG34" s="243"/>
      <c r="BVH34" s="243"/>
      <c r="BVI34" s="243"/>
      <c r="BVJ34" s="243"/>
      <c r="BVK34" s="243"/>
      <c r="BVL34" s="243"/>
      <c r="BVM34" s="243"/>
      <c r="BVN34" s="243"/>
      <c r="BVO34" s="243"/>
      <c r="BVP34" s="243"/>
      <c r="BVQ34" s="243"/>
      <c r="BVR34" s="243"/>
      <c r="BVS34" s="243"/>
      <c r="BVT34" s="243"/>
      <c r="BVU34" s="243"/>
      <c r="BVV34" s="243"/>
      <c r="BVW34" s="243"/>
      <c r="BVX34" s="243"/>
      <c r="BVY34" s="243"/>
      <c r="BVZ34" s="243"/>
      <c r="BWA34" s="243"/>
      <c r="BWB34" s="243"/>
      <c r="BWC34" s="243"/>
      <c r="BWD34" s="243"/>
      <c r="BWE34" s="243"/>
      <c r="BWF34" s="243"/>
      <c r="BWG34" s="243"/>
      <c r="BWH34" s="243"/>
      <c r="BWI34" s="243"/>
      <c r="BWJ34" s="243"/>
      <c r="BWK34" s="243"/>
      <c r="BWL34" s="243"/>
      <c r="BWM34" s="243"/>
      <c r="BWN34" s="243"/>
      <c r="BWO34" s="243"/>
      <c r="BWP34" s="243"/>
      <c r="BWQ34" s="243"/>
      <c r="BWR34" s="243"/>
      <c r="BWS34" s="243"/>
      <c r="BWT34" s="243"/>
      <c r="BWU34" s="243"/>
      <c r="BWV34" s="243"/>
      <c r="BWW34" s="243"/>
      <c r="BWX34" s="243"/>
      <c r="BWY34" s="243"/>
      <c r="BWZ34" s="243"/>
      <c r="BXA34" s="243"/>
      <c r="BXB34" s="243"/>
      <c r="BXC34" s="243"/>
      <c r="BXD34" s="243"/>
      <c r="BXE34" s="243"/>
      <c r="BXF34" s="243"/>
      <c r="BXG34" s="243"/>
      <c r="BXH34" s="243"/>
      <c r="BXI34" s="243"/>
      <c r="BXJ34" s="243"/>
      <c r="BXK34" s="243"/>
      <c r="BXL34" s="243"/>
      <c r="BXM34" s="243"/>
      <c r="BXN34" s="243"/>
      <c r="BXO34" s="243"/>
      <c r="BXP34" s="243"/>
      <c r="BXQ34" s="243"/>
      <c r="BXR34" s="243"/>
      <c r="BXS34" s="243"/>
      <c r="BXT34" s="243"/>
      <c r="BXU34" s="243"/>
      <c r="BXV34" s="243"/>
      <c r="BXW34" s="243"/>
      <c r="BXX34" s="243"/>
      <c r="BXY34" s="243"/>
      <c r="BXZ34" s="243"/>
      <c r="BYA34" s="243"/>
      <c r="BYB34" s="243"/>
      <c r="BYC34" s="243"/>
      <c r="BYD34" s="243"/>
      <c r="BYE34" s="243"/>
      <c r="BYF34" s="243"/>
      <c r="BYG34" s="243"/>
      <c r="BYH34" s="243"/>
      <c r="BYI34" s="243"/>
      <c r="BYJ34" s="243"/>
      <c r="BYK34" s="243"/>
      <c r="BYL34" s="243"/>
      <c r="BYM34" s="243"/>
      <c r="BYN34" s="243"/>
      <c r="BYO34" s="243"/>
      <c r="BYP34" s="243"/>
      <c r="BYQ34" s="243"/>
      <c r="BYR34" s="243"/>
      <c r="BYS34" s="243"/>
      <c r="BYT34" s="243"/>
      <c r="BYU34" s="243"/>
      <c r="BYV34" s="243"/>
      <c r="BYW34" s="243"/>
      <c r="BYX34" s="243"/>
      <c r="BYY34" s="243"/>
      <c r="BYZ34" s="243"/>
      <c r="BZA34" s="243"/>
      <c r="BZB34" s="243"/>
      <c r="BZC34" s="243"/>
      <c r="BZD34" s="243"/>
      <c r="BZE34" s="243"/>
      <c r="BZF34" s="243"/>
      <c r="BZG34" s="243"/>
      <c r="BZH34" s="243"/>
      <c r="BZI34" s="243"/>
      <c r="BZJ34" s="243"/>
      <c r="BZK34" s="243"/>
      <c r="BZL34" s="243"/>
      <c r="BZM34" s="243"/>
      <c r="BZN34" s="243"/>
      <c r="BZO34" s="243"/>
      <c r="BZP34" s="243"/>
      <c r="BZQ34" s="243"/>
      <c r="BZR34" s="243"/>
      <c r="BZS34" s="243"/>
      <c r="BZT34" s="243"/>
      <c r="BZU34" s="243"/>
      <c r="BZV34" s="243"/>
      <c r="BZW34" s="243"/>
      <c r="BZX34" s="243"/>
      <c r="BZY34" s="243"/>
      <c r="BZZ34" s="243"/>
      <c r="CAA34" s="243"/>
      <c r="CAB34" s="243"/>
      <c r="CAC34" s="243"/>
      <c r="CAD34" s="243"/>
      <c r="CAE34" s="243"/>
      <c r="CAF34" s="243"/>
      <c r="CAG34" s="243"/>
      <c r="CAH34" s="243"/>
      <c r="CAI34" s="243"/>
      <c r="CAJ34" s="243"/>
      <c r="CAK34" s="243"/>
      <c r="CAL34" s="243"/>
      <c r="CAM34" s="243"/>
      <c r="CAN34" s="243"/>
      <c r="CAO34" s="243"/>
      <c r="CAP34" s="243"/>
      <c r="CAQ34" s="243"/>
      <c r="CAR34" s="243"/>
      <c r="CAS34" s="243"/>
      <c r="CAT34" s="243"/>
      <c r="CAU34" s="243"/>
      <c r="CAV34" s="243"/>
      <c r="CAW34" s="243"/>
      <c r="CAX34" s="243"/>
      <c r="CAY34" s="243"/>
      <c r="CAZ34" s="243"/>
      <c r="CBA34" s="243"/>
      <c r="CBB34" s="243"/>
      <c r="CBC34" s="243"/>
      <c r="CBD34" s="243"/>
      <c r="CBE34" s="243"/>
      <c r="CBF34" s="243"/>
      <c r="CBG34" s="243"/>
      <c r="CBH34" s="243"/>
      <c r="CBI34" s="243"/>
      <c r="CBJ34" s="243"/>
      <c r="CBK34" s="243"/>
      <c r="CBL34" s="243"/>
      <c r="CBM34" s="243"/>
      <c r="CBN34" s="243"/>
      <c r="CBO34" s="243"/>
      <c r="CBP34" s="243"/>
      <c r="CBQ34" s="243"/>
      <c r="CBR34" s="243"/>
      <c r="CBS34" s="243"/>
      <c r="CBT34" s="243"/>
      <c r="CBU34" s="243"/>
      <c r="CBV34" s="243"/>
      <c r="CBW34" s="243"/>
      <c r="CBX34" s="243"/>
      <c r="CBY34" s="243"/>
      <c r="CBZ34" s="243"/>
      <c r="CCA34" s="243"/>
      <c r="CCB34" s="243"/>
      <c r="CCC34" s="243"/>
      <c r="CCD34" s="243"/>
      <c r="CCE34" s="243"/>
      <c r="CCF34" s="243"/>
      <c r="CCG34" s="243"/>
      <c r="CCH34" s="243"/>
      <c r="CCI34" s="243"/>
      <c r="CCJ34" s="243"/>
      <c r="CCK34" s="243"/>
      <c r="CCL34" s="243"/>
      <c r="CCM34" s="243"/>
      <c r="CCN34" s="243"/>
      <c r="CCO34" s="243"/>
      <c r="CCP34" s="243"/>
      <c r="CCQ34" s="243"/>
      <c r="CCR34" s="243"/>
      <c r="CCS34" s="243"/>
      <c r="CCT34" s="243"/>
      <c r="CCU34" s="243"/>
      <c r="CCV34" s="243"/>
      <c r="CCW34" s="243"/>
      <c r="CCX34" s="243"/>
      <c r="CCY34" s="243"/>
      <c r="CCZ34" s="243"/>
      <c r="CDA34" s="243"/>
      <c r="CDB34" s="243"/>
      <c r="CDC34" s="243"/>
      <c r="CDD34" s="243"/>
      <c r="CDE34" s="243"/>
      <c r="CDF34" s="243"/>
      <c r="CDG34" s="243"/>
      <c r="CDH34" s="243"/>
      <c r="CDI34" s="243"/>
      <c r="CDJ34" s="243"/>
      <c r="CDK34" s="243"/>
      <c r="CDL34" s="243"/>
      <c r="CDM34" s="243"/>
      <c r="CDN34" s="243"/>
      <c r="CDO34" s="243"/>
      <c r="CDP34" s="243"/>
      <c r="CDQ34" s="243"/>
      <c r="CDR34" s="243"/>
      <c r="CDS34" s="243"/>
      <c r="CDT34" s="243"/>
      <c r="CDU34" s="243"/>
      <c r="CDV34" s="243"/>
      <c r="CDW34" s="243"/>
      <c r="CDX34" s="243"/>
      <c r="CDY34" s="243"/>
      <c r="CDZ34" s="243"/>
      <c r="CEA34" s="243"/>
      <c r="CEB34" s="243"/>
      <c r="CEC34" s="243"/>
      <c r="CED34" s="243"/>
      <c r="CEE34" s="243"/>
      <c r="CEF34" s="243"/>
      <c r="CEG34" s="243"/>
      <c r="CEH34" s="243"/>
      <c r="CEI34" s="243"/>
      <c r="CEJ34" s="243"/>
      <c r="CEK34" s="243"/>
      <c r="CEL34" s="243"/>
      <c r="CEM34" s="243"/>
      <c r="CEN34" s="243"/>
      <c r="CEO34" s="243"/>
      <c r="CEP34" s="243"/>
      <c r="CEQ34" s="243"/>
      <c r="CER34" s="243"/>
      <c r="CES34" s="243"/>
      <c r="CET34" s="243"/>
      <c r="CEU34" s="243"/>
      <c r="CEV34" s="243"/>
      <c r="CEW34" s="243"/>
      <c r="CEX34" s="243"/>
      <c r="CEY34" s="243"/>
      <c r="CEZ34" s="243"/>
      <c r="CFA34" s="243"/>
      <c r="CFB34" s="243"/>
      <c r="CFC34" s="243"/>
      <c r="CFD34" s="243"/>
      <c r="CFE34" s="243"/>
      <c r="CFF34" s="243"/>
      <c r="CFG34" s="243"/>
      <c r="CFH34" s="243"/>
      <c r="CFI34" s="243"/>
      <c r="CFJ34" s="243"/>
      <c r="CFK34" s="243"/>
      <c r="CFL34" s="243"/>
      <c r="CFM34" s="243"/>
      <c r="CFN34" s="243"/>
      <c r="CFO34" s="243"/>
      <c r="CFP34" s="243"/>
      <c r="CFQ34" s="243"/>
      <c r="CFR34" s="243"/>
      <c r="CFS34" s="243"/>
      <c r="CFT34" s="243"/>
      <c r="CFU34" s="243"/>
      <c r="CFV34" s="243"/>
      <c r="CFW34" s="243"/>
      <c r="CFX34" s="243"/>
      <c r="CFY34" s="243"/>
      <c r="CFZ34" s="243"/>
      <c r="CGA34" s="243"/>
      <c r="CGB34" s="243"/>
      <c r="CGC34" s="243"/>
      <c r="CGD34" s="243"/>
      <c r="CGE34" s="243"/>
      <c r="CGF34" s="243"/>
      <c r="CGG34" s="243"/>
      <c r="CGH34" s="243"/>
      <c r="CGI34" s="243"/>
      <c r="CGJ34" s="243"/>
      <c r="CGK34" s="243"/>
      <c r="CGL34" s="243"/>
      <c r="CGM34" s="243"/>
      <c r="CGN34" s="243"/>
      <c r="CGO34" s="243"/>
      <c r="CGP34" s="243"/>
      <c r="CGQ34" s="243"/>
      <c r="CGR34" s="243"/>
      <c r="CGS34" s="243"/>
      <c r="CGT34" s="243"/>
      <c r="CGU34" s="243"/>
      <c r="CGV34" s="243"/>
      <c r="CGW34" s="243"/>
      <c r="CGX34" s="243"/>
      <c r="CGY34" s="243"/>
      <c r="CGZ34" s="243"/>
      <c r="CHA34" s="243"/>
      <c r="CHB34" s="243"/>
      <c r="CHC34" s="243"/>
      <c r="CHD34" s="243"/>
      <c r="CHE34" s="243"/>
      <c r="CHF34" s="243"/>
      <c r="CHG34" s="243"/>
      <c r="CHH34" s="243"/>
      <c r="CHI34" s="243"/>
      <c r="CHJ34" s="243"/>
      <c r="CHK34" s="243"/>
      <c r="CHL34" s="243"/>
      <c r="CHM34" s="243"/>
      <c r="CHN34" s="243"/>
      <c r="CHO34" s="243"/>
      <c r="CHP34" s="243"/>
      <c r="CHQ34" s="243"/>
      <c r="CHR34" s="243"/>
      <c r="CHS34" s="243"/>
      <c r="CHT34" s="243"/>
      <c r="CHU34" s="243"/>
      <c r="CHV34" s="243"/>
      <c r="CHW34" s="243"/>
      <c r="CHX34" s="243"/>
      <c r="CHY34" s="243"/>
      <c r="CHZ34" s="243"/>
      <c r="CIA34" s="243"/>
      <c r="CIB34" s="243"/>
      <c r="CIC34" s="243"/>
      <c r="CID34" s="243"/>
      <c r="CIE34" s="243"/>
      <c r="CIF34" s="243"/>
      <c r="CIG34" s="243"/>
      <c r="CIH34" s="243"/>
      <c r="CII34" s="243"/>
      <c r="CIJ34" s="243"/>
      <c r="CIK34" s="243"/>
      <c r="CIL34" s="243"/>
      <c r="CIM34" s="243"/>
      <c r="CIN34" s="243"/>
      <c r="CIO34" s="243"/>
      <c r="CIP34" s="243"/>
      <c r="CIQ34" s="243"/>
      <c r="CIR34" s="243"/>
      <c r="CIS34" s="243"/>
      <c r="CIT34" s="243"/>
      <c r="CIU34" s="243"/>
      <c r="CIV34" s="243"/>
      <c r="CIW34" s="243"/>
      <c r="CIX34" s="243"/>
      <c r="CIY34" s="243"/>
      <c r="CIZ34" s="243"/>
      <c r="CJA34" s="243"/>
      <c r="CJB34" s="243"/>
      <c r="CJC34" s="243"/>
      <c r="CJD34" s="243"/>
      <c r="CJE34" s="243"/>
      <c r="CJF34" s="243"/>
      <c r="CJG34" s="243"/>
      <c r="CJH34" s="243"/>
      <c r="CJI34" s="243"/>
      <c r="CJJ34" s="243"/>
      <c r="CJK34" s="243"/>
      <c r="CJL34" s="243"/>
      <c r="CJM34" s="243"/>
      <c r="CJN34" s="243"/>
      <c r="CJO34" s="243"/>
      <c r="CJP34" s="243"/>
      <c r="CJQ34" s="243"/>
      <c r="CJR34" s="243"/>
      <c r="CJS34" s="243"/>
      <c r="CJT34" s="243"/>
      <c r="CJU34" s="243"/>
      <c r="CJV34" s="243"/>
      <c r="CJW34" s="243"/>
      <c r="CJX34" s="243"/>
      <c r="CJY34" s="243"/>
      <c r="CJZ34" s="243"/>
      <c r="CKA34" s="243"/>
      <c r="CKB34" s="243"/>
      <c r="CKC34" s="243"/>
      <c r="CKD34" s="243"/>
      <c r="CKE34" s="243"/>
      <c r="CKF34" s="243"/>
      <c r="CKG34" s="243"/>
      <c r="CKH34" s="243"/>
      <c r="CKI34" s="243"/>
      <c r="CKJ34" s="243"/>
      <c r="CKK34" s="243"/>
      <c r="CKL34" s="243"/>
      <c r="CKM34" s="243"/>
      <c r="CKN34" s="243"/>
      <c r="CKO34" s="243"/>
      <c r="CKP34" s="243"/>
      <c r="CKQ34" s="243"/>
      <c r="CKR34" s="243"/>
      <c r="CKS34" s="243"/>
      <c r="CKT34" s="243"/>
      <c r="CKU34" s="243"/>
      <c r="CKV34" s="243"/>
      <c r="CKW34" s="243"/>
      <c r="CKX34" s="243"/>
      <c r="CKY34" s="243"/>
      <c r="CKZ34" s="243"/>
      <c r="CLA34" s="243"/>
      <c r="CLB34" s="243"/>
      <c r="CLC34" s="243"/>
      <c r="CLD34" s="243"/>
      <c r="CLE34" s="243"/>
      <c r="CLF34" s="243"/>
      <c r="CLG34" s="243"/>
      <c r="CLH34" s="243"/>
      <c r="CLI34" s="243"/>
      <c r="CLJ34" s="243"/>
      <c r="CLK34" s="243"/>
      <c r="CLL34" s="243"/>
      <c r="CLM34" s="243"/>
      <c r="CLN34" s="243"/>
      <c r="CLO34" s="243"/>
      <c r="CLP34" s="243"/>
      <c r="CLQ34" s="243"/>
      <c r="CLR34" s="243"/>
      <c r="CLS34" s="243"/>
      <c r="CLT34" s="243"/>
      <c r="CLU34" s="243"/>
      <c r="CLV34" s="243"/>
      <c r="CLW34" s="243"/>
      <c r="CLX34" s="243"/>
      <c r="CLY34" s="243"/>
      <c r="CLZ34" s="243"/>
      <c r="CMA34" s="243"/>
      <c r="CMB34" s="243"/>
      <c r="CMC34" s="243"/>
      <c r="CMD34" s="243"/>
      <c r="CME34" s="243"/>
      <c r="CMF34" s="243"/>
      <c r="CMG34" s="243"/>
      <c r="CMH34" s="243"/>
      <c r="CMI34" s="243"/>
      <c r="CMJ34" s="243"/>
      <c r="CMK34" s="243"/>
      <c r="CML34" s="243"/>
      <c r="CMM34" s="243"/>
      <c r="CMN34" s="243"/>
      <c r="CMO34" s="243"/>
      <c r="CMP34" s="243"/>
      <c r="CMQ34" s="243"/>
      <c r="CMR34" s="243"/>
      <c r="CMS34" s="243"/>
      <c r="CMT34" s="243"/>
      <c r="CMU34" s="243"/>
      <c r="CMV34" s="243"/>
      <c r="CMW34" s="243"/>
      <c r="CMX34" s="243"/>
      <c r="CMY34" s="243"/>
      <c r="CMZ34" s="243"/>
      <c r="CNA34" s="243"/>
      <c r="CNB34" s="243"/>
      <c r="CNC34" s="243"/>
      <c r="CND34" s="243"/>
      <c r="CNE34" s="243"/>
      <c r="CNF34" s="243"/>
      <c r="CNG34" s="243"/>
      <c r="CNH34" s="243"/>
      <c r="CNI34" s="243"/>
      <c r="CNJ34" s="243"/>
      <c r="CNK34" s="243"/>
      <c r="CNL34" s="243"/>
      <c r="CNM34" s="243"/>
      <c r="CNN34" s="243"/>
      <c r="CNO34" s="243"/>
      <c r="CNP34" s="243"/>
      <c r="CNQ34" s="243"/>
      <c r="CNR34" s="243"/>
      <c r="CNS34" s="243"/>
      <c r="CNT34" s="243"/>
      <c r="CNU34" s="243"/>
      <c r="CNV34" s="243"/>
      <c r="CNW34" s="243"/>
      <c r="CNX34" s="243"/>
      <c r="CNY34" s="243"/>
      <c r="CNZ34" s="243"/>
      <c r="COA34" s="243"/>
      <c r="COB34" s="243"/>
      <c r="COC34" s="243"/>
      <c r="COD34" s="243"/>
      <c r="COE34" s="243"/>
      <c r="COF34" s="243"/>
      <c r="COG34" s="243"/>
      <c r="COH34" s="243"/>
      <c r="COI34" s="243"/>
      <c r="COJ34" s="243"/>
      <c r="COK34" s="243"/>
      <c r="COL34" s="243"/>
      <c r="COM34" s="243"/>
      <c r="CON34" s="243"/>
      <c r="COO34" s="243"/>
      <c r="COP34" s="243"/>
      <c r="COQ34" s="243"/>
      <c r="COR34" s="243"/>
      <c r="COS34" s="243"/>
      <c r="COT34" s="243"/>
      <c r="COU34" s="243"/>
      <c r="COV34" s="243"/>
      <c r="COW34" s="243"/>
      <c r="COX34" s="243"/>
      <c r="COY34" s="243"/>
      <c r="COZ34" s="243"/>
      <c r="CPA34" s="243"/>
      <c r="CPB34" s="243"/>
      <c r="CPC34" s="243"/>
      <c r="CPD34" s="243"/>
      <c r="CPE34" s="243"/>
      <c r="CPF34" s="243"/>
      <c r="CPG34" s="243"/>
      <c r="CPH34" s="243"/>
      <c r="CPI34" s="243"/>
      <c r="CPJ34" s="243"/>
      <c r="CPK34" s="243"/>
      <c r="CPL34" s="243"/>
      <c r="CPM34" s="243"/>
      <c r="CPN34" s="243"/>
      <c r="CPO34" s="243"/>
      <c r="CPP34" s="243"/>
      <c r="CPQ34" s="243"/>
      <c r="CPR34" s="243"/>
      <c r="CPS34" s="243"/>
      <c r="CPT34" s="243"/>
      <c r="CPU34" s="243"/>
      <c r="CPV34" s="243"/>
      <c r="CPW34" s="243"/>
      <c r="CPX34" s="243"/>
      <c r="CPY34" s="243"/>
      <c r="CPZ34" s="243"/>
      <c r="CQA34" s="243"/>
      <c r="CQB34" s="243"/>
      <c r="CQC34" s="243"/>
      <c r="CQD34" s="243"/>
      <c r="CQE34" s="243"/>
      <c r="CQF34" s="243"/>
      <c r="CQG34" s="243"/>
      <c r="CQH34" s="243"/>
      <c r="CQI34" s="243"/>
      <c r="CQJ34" s="243"/>
      <c r="CQK34" s="243"/>
      <c r="CQL34" s="243"/>
      <c r="CQM34" s="243"/>
      <c r="CQN34" s="243"/>
      <c r="CQO34" s="243"/>
      <c r="CQP34" s="243"/>
      <c r="CQQ34" s="243"/>
      <c r="CQR34" s="243"/>
      <c r="CQS34" s="243"/>
      <c r="CQT34" s="243"/>
      <c r="CQU34" s="243"/>
      <c r="CQV34" s="243"/>
      <c r="CQW34" s="243"/>
      <c r="CQX34" s="243"/>
      <c r="CQY34" s="243"/>
      <c r="CQZ34" s="243"/>
      <c r="CRA34" s="243"/>
      <c r="CRB34" s="243"/>
      <c r="CRC34" s="243"/>
      <c r="CRD34" s="243"/>
      <c r="CRE34" s="243"/>
      <c r="CRF34" s="243"/>
      <c r="CRG34" s="243"/>
      <c r="CRH34" s="243"/>
      <c r="CRI34" s="243"/>
      <c r="CRJ34" s="243"/>
      <c r="CRK34" s="243"/>
      <c r="CRL34" s="243"/>
      <c r="CRM34" s="243"/>
      <c r="CRN34" s="243"/>
      <c r="CRO34" s="243"/>
      <c r="CRP34" s="243"/>
      <c r="CRQ34" s="243"/>
      <c r="CRR34" s="243"/>
      <c r="CRS34" s="243"/>
      <c r="CRT34" s="243"/>
      <c r="CRU34" s="243"/>
      <c r="CRV34" s="243"/>
      <c r="CRW34" s="243"/>
      <c r="CRX34" s="243"/>
      <c r="CRY34" s="243"/>
      <c r="CRZ34" s="243"/>
      <c r="CSA34" s="243"/>
      <c r="CSB34" s="243"/>
      <c r="CSC34" s="243"/>
      <c r="CSD34" s="243"/>
      <c r="CSE34" s="243"/>
      <c r="CSF34" s="243"/>
      <c r="CSG34" s="243"/>
      <c r="CSH34" s="243"/>
      <c r="CSI34" s="243"/>
      <c r="CSJ34" s="243"/>
      <c r="CSK34" s="243"/>
      <c r="CSL34" s="243"/>
      <c r="CSM34" s="243"/>
      <c r="CSN34" s="243"/>
      <c r="CSO34" s="243"/>
      <c r="CSP34" s="243"/>
      <c r="CSQ34" s="243"/>
      <c r="CSR34" s="243"/>
      <c r="CSS34" s="243"/>
      <c r="CST34" s="243"/>
      <c r="CSU34" s="243"/>
      <c r="CSV34" s="243"/>
      <c r="CSW34" s="243"/>
      <c r="CSX34" s="243"/>
      <c r="CSY34" s="243"/>
      <c r="CSZ34" s="243"/>
      <c r="CTA34" s="243"/>
      <c r="CTB34" s="243"/>
      <c r="CTC34" s="243"/>
      <c r="CTD34" s="243"/>
      <c r="CTE34" s="243"/>
      <c r="CTF34" s="243"/>
      <c r="CTG34" s="243"/>
      <c r="CTH34" s="243"/>
      <c r="CTI34" s="243"/>
      <c r="CTJ34" s="243"/>
      <c r="CTK34" s="243"/>
      <c r="CTL34" s="243"/>
      <c r="CTM34" s="243"/>
      <c r="CTN34" s="243"/>
      <c r="CTO34" s="243"/>
      <c r="CTP34" s="243"/>
      <c r="CTQ34" s="243"/>
      <c r="CTR34" s="243"/>
      <c r="CTS34" s="243"/>
      <c r="CTT34" s="243"/>
      <c r="CTU34" s="243"/>
      <c r="CTV34" s="243"/>
      <c r="CTW34" s="243"/>
      <c r="CTX34" s="243"/>
      <c r="CTY34" s="243"/>
      <c r="CTZ34" s="243"/>
      <c r="CUA34" s="243"/>
      <c r="CUB34" s="243"/>
      <c r="CUC34" s="243"/>
      <c r="CUD34" s="243"/>
      <c r="CUE34" s="243"/>
      <c r="CUF34" s="243"/>
      <c r="CUG34" s="243"/>
      <c r="CUH34" s="243"/>
      <c r="CUI34" s="243"/>
      <c r="CUJ34" s="243"/>
      <c r="CUK34" s="243"/>
      <c r="CUL34" s="243"/>
      <c r="CUM34" s="243"/>
      <c r="CUN34" s="243"/>
      <c r="CUO34" s="243"/>
      <c r="CUP34" s="243"/>
      <c r="CUQ34" s="243"/>
      <c r="CUR34" s="243"/>
      <c r="CUS34" s="243"/>
      <c r="CUT34" s="243"/>
      <c r="CUU34" s="243"/>
      <c r="CUV34" s="243"/>
      <c r="CUW34" s="243"/>
      <c r="CUX34" s="243"/>
      <c r="CUY34" s="243"/>
      <c r="CUZ34" s="243"/>
      <c r="CVA34" s="243"/>
      <c r="CVB34" s="243"/>
      <c r="CVC34" s="243"/>
      <c r="CVD34" s="243"/>
      <c r="CVE34" s="243"/>
      <c r="CVF34" s="243"/>
      <c r="CVG34" s="243"/>
      <c r="CVH34" s="243"/>
      <c r="CVI34" s="243"/>
      <c r="CVJ34" s="243"/>
      <c r="CVK34" s="243"/>
      <c r="CVL34" s="243"/>
      <c r="CVM34" s="243"/>
      <c r="CVN34" s="243"/>
      <c r="CVO34" s="243"/>
      <c r="CVP34" s="243"/>
      <c r="CVQ34" s="243"/>
      <c r="CVR34" s="243"/>
      <c r="CVS34" s="243"/>
      <c r="CVT34" s="243"/>
      <c r="CVU34" s="243"/>
      <c r="CVV34" s="243"/>
      <c r="CVW34" s="243"/>
      <c r="CVX34" s="243"/>
      <c r="CVY34" s="243"/>
      <c r="CVZ34" s="243"/>
      <c r="CWA34" s="243"/>
      <c r="CWB34" s="243"/>
      <c r="CWC34" s="243"/>
      <c r="CWD34" s="243"/>
      <c r="CWE34" s="243"/>
      <c r="CWF34" s="243"/>
      <c r="CWG34" s="243"/>
      <c r="CWH34" s="243"/>
      <c r="CWI34" s="243"/>
      <c r="CWJ34" s="243"/>
      <c r="CWK34" s="243"/>
      <c r="CWL34" s="243"/>
      <c r="CWM34" s="243"/>
      <c r="CWN34" s="243"/>
      <c r="CWO34" s="243"/>
      <c r="CWP34" s="243"/>
      <c r="CWQ34" s="243"/>
      <c r="CWR34" s="243"/>
      <c r="CWS34" s="243"/>
      <c r="CWT34" s="243"/>
      <c r="CWU34" s="243"/>
      <c r="CWV34" s="243"/>
      <c r="CWW34" s="243"/>
      <c r="CWX34" s="243"/>
      <c r="CWY34" s="243"/>
      <c r="CWZ34" s="243"/>
      <c r="CXA34" s="243"/>
      <c r="CXB34" s="243"/>
      <c r="CXC34" s="243"/>
      <c r="CXD34" s="243"/>
      <c r="CXE34" s="243"/>
      <c r="CXF34" s="243"/>
      <c r="CXG34" s="243"/>
      <c r="CXH34" s="243"/>
      <c r="CXI34" s="243"/>
      <c r="CXJ34" s="243"/>
      <c r="CXK34" s="243"/>
      <c r="CXL34" s="243"/>
      <c r="CXM34" s="243"/>
      <c r="CXN34" s="243"/>
      <c r="CXO34" s="243"/>
      <c r="CXP34" s="243"/>
      <c r="CXQ34" s="243"/>
      <c r="CXR34" s="243"/>
      <c r="CXS34" s="243"/>
      <c r="CXT34" s="243"/>
      <c r="CXU34" s="243"/>
      <c r="CXV34" s="243"/>
      <c r="CXW34" s="243"/>
      <c r="CXX34" s="243"/>
      <c r="CXY34" s="243"/>
      <c r="CXZ34" s="243"/>
      <c r="CYA34" s="243"/>
      <c r="CYB34" s="243"/>
      <c r="CYC34" s="243"/>
      <c r="CYD34" s="243"/>
      <c r="CYE34" s="243"/>
      <c r="CYF34" s="243"/>
      <c r="CYG34" s="243"/>
      <c r="CYH34" s="243"/>
      <c r="CYI34" s="243"/>
      <c r="CYJ34" s="243"/>
      <c r="CYK34" s="243"/>
      <c r="CYL34" s="243"/>
      <c r="CYM34" s="243"/>
      <c r="CYN34" s="243"/>
      <c r="CYO34" s="243"/>
      <c r="CYP34" s="243"/>
      <c r="CYQ34" s="243"/>
      <c r="CYR34" s="243"/>
      <c r="CYS34" s="243"/>
      <c r="CYT34" s="243"/>
      <c r="CYU34" s="243"/>
      <c r="CYV34" s="243"/>
      <c r="CYW34" s="243"/>
      <c r="CYX34" s="243"/>
      <c r="CYY34" s="243"/>
      <c r="CYZ34" s="243"/>
      <c r="CZA34" s="243"/>
      <c r="CZB34" s="243"/>
      <c r="CZC34" s="243"/>
      <c r="CZD34" s="243"/>
      <c r="CZE34" s="243"/>
      <c r="CZF34" s="243"/>
      <c r="CZG34" s="243"/>
      <c r="CZH34" s="243"/>
      <c r="CZI34" s="243"/>
      <c r="CZJ34" s="243"/>
      <c r="CZK34" s="243"/>
      <c r="CZL34" s="243"/>
      <c r="CZM34" s="243"/>
      <c r="CZN34" s="243"/>
      <c r="CZO34" s="243"/>
      <c r="CZP34" s="243"/>
      <c r="CZQ34" s="243"/>
      <c r="CZR34" s="243"/>
      <c r="CZS34" s="243"/>
      <c r="CZT34" s="243"/>
      <c r="CZU34" s="243"/>
      <c r="CZV34" s="243"/>
      <c r="CZW34" s="243"/>
      <c r="CZX34" s="243"/>
      <c r="CZY34" s="243"/>
      <c r="CZZ34" s="243"/>
      <c r="DAA34" s="243"/>
      <c r="DAB34" s="243"/>
      <c r="DAC34" s="243"/>
      <c r="DAD34" s="243"/>
      <c r="DAE34" s="243"/>
      <c r="DAF34" s="243"/>
      <c r="DAG34" s="243"/>
      <c r="DAH34" s="243"/>
      <c r="DAI34" s="243"/>
      <c r="DAJ34" s="243"/>
      <c r="DAK34" s="243"/>
      <c r="DAL34" s="243"/>
      <c r="DAM34" s="243"/>
      <c r="DAN34" s="243"/>
      <c r="DAO34" s="243"/>
      <c r="DAP34" s="243"/>
      <c r="DAQ34" s="243"/>
      <c r="DAR34" s="243"/>
      <c r="DAS34" s="243"/>
      <c r="DAT34" s="243"/>
      <c r="DAU34" s="243"/>
      <c r="DAV34" s="243"/>
      <c r="DAW34" s="243"/>
      <c r="DAX34" s="243"/>
      <c r="DAY34" s="243"/>
      <c r="DAZ34" s="243"/>
      <c r="DBA34" s="243"/>
      <c r="DBB34" s="243"/>
      <c r="DBC34" s="243"/>
      <c r="DBD34" s="243"/>
      <c r="DBE34" s="243"/>
      <c r="DBF34" s="243"/>
      <c r="DBG34" s="243"/>
      <c r="DBH34" s="243"/>
      <c r="DBI34" s="243"/>
      <c r="DBJ34" s="243"/>
      <c r="DBK34" s="243"/>
      <c r="DBL34" s="243"/>
      <c r="DBM34" s="243"/>
      <c r="DBN34" s="243"/>
      <c r="DBO34" s="243"/>
      <c r="DBP34" s="243"/>
      <c r="DBQ34" s="243"/>
      <c r="DBR34" s="243"/>
      <c r="DBS34" s="243"/>
      <c r="DBT34" s="243"/>
      <c r="DBU34" s="243"/>
      <c r="DBV34" s="243"/>
      <c r="DBW34" s="243"/>
      <c r="DBX34" s="243"/>
      <c r="DBY34" s="243"/>
      <c r="DBZ34" s="243"/>
      <c r="DCA34" s="243"/>
      <c r="DCB34" s="243"/>
      <c r="DCC34" s="243"/>
      <c r="DCD34" s="243"/>
      <c r="DCE34" s="243"/>
      <c r="DCF34" s="243"/>
      <c r="DCG34" s="243"/>
      <c r="DCH34" s="243"/>
      <c r="DCI34" s="243"/>
      <c r="DCJ34" s="243"/>
      <c r="DCK34" s="243"/>
      <c r="DCL34" s="243"/>
      <c r="DCM34" s="243"/>
      <c r="DCN34" s="243"/>
      <c r="DCO34" s="243"/>
      <c r="DCP34" s="243"/>
      <c r="DCQ34" s="243"/>
      <c r="DCR34" s="243"/>
      <c r="DCS34" s="243"/>
      <c r="DCT34" s="243"/>
      <c r="DCU34" s="243"/>
      <c r="DCV34" s="243"/>
      <c r="DCW34" s="243"/>
      <c r="DCX34" s="243"/>
      <c r="DCY34" s="243"/>
      <c r="DCZ34" s="243"/>
      <c r="DDA34" s="243"/>
      <c r="DDB34" s="243"/>
      <c r="DDC34" s="243"/>
      <c r="DDD34" s="243"/>
      <c r="DDE34" s="243"/>
      <c r="DDF34" s="243"/>
      <c r="DDG34" s="243"/>
      <c r="DDH34" s="243"/>
      <c r="DDI34" s="243"/>
      <c r="DDJ34" s="243"/>
      <c r="DDK34" s="243"/>
      <c r="DDL34" s="243"/>
      <c r="DDM34" s="243"/>
      <c r="DDN34" s="243"/>
      <c r="DDO34" s="243"/>
      <c r="DDP34" s="243"/>
      <c r="DDQ34" s="243"/>
      <c r="DDR34" s="243"/>
      <c r="DDS34" s="243"/>
      <c r="DDT34" s="243"/>
      <c r="DDU34" s="243"/>
      <c r="DDV34" s="243"/>
      <c r="DDW34" s="243"/>
      <c r="DDX34" s="243"/>
      <c r="DDY34" s="243"/>
      <c r="DDZ34" s="243"/>
      <c r="DEA34" s="243"/>
      <c r="DEB34" s="243"/>
      <c r="DEC34" s="243"/>
      <c r="DED34" s="243"/>
      <c r="DEE34" s="243"/>
      <c r="DEF34" s="243"/>
      <c r="DEG34" s="243"/>
      <c r="DEH34" s="243"/>
      <c r="DEI34" s="243"/>
      <c r="DEJ34" s="243"/>
      <c r="DEK34" s="243"/>
      <c r="DEL34" s="243"/>
      <c r="DEM34" s="243"/>
      <c r="DEN34" s="243"/>
      <c r="DEO34" s="243"/>
      <c r="DEP34" s="243"/>
      <c r="DEQ34" s="243"/>
      <c r="DER34" s="243"/>
      <c r="DES34" s="243"/>
      <c r="DET34" s="243"/>
      <c r="DEU34" s="243"/>
      <c r="DEV34" s="243"/>
      <c r="DEW34" s="243"/>
      <c r="DEX34" s="243"/>
      <c r="DEY34" s="243"/>
      <c r="DEZ34" s="243"/>
      <c r="DFA34" s="243"/>
      <c r="DFB34" s="243"/>
      <c r="DFC34" s="243"/>
      <c r="DFD34" s="243"/>
      <c r="DFE34" s="243"/>
      <c r="DFF34" s="243"/>
      <c r="DFG34" s="243"/>
      <c r="DFH34" s="243"/>
      <c r="DFI34" s="243"/>
      <c r="DFJ34" s="243"/>
      <c r="DFK34" s="243"/>
      <c r="DFL34" s="243"/>
      <c r="DFM34" s="243"/>
      <c r="DFN34" s="243"/>
      <c r="DFO34" s="243"/>
      <c r="DFP34" s="243"/>
      <c r="DFQ34" s="243"/>
      <c r="DFR34" s="243"/>
      <c r="DFS34" s="243"/>
      <c r="DFT34" s="243"/>
      <c r="DFU34" s="243"/>
      <c r="DFV34" s="243"/>
      <c r="DFW34" s="243"/>
      <c r="DFX34" s="243"/>
      <c r="DFY34" s="243"/>
      <c r="DFZ34" s="243"/>
      <c r="DGA34" s="243"/>
      <c r="DGB34" s="243"/>
      <c r="DGC34" s="243"/>
      <c r="DGD34" s="243"/>
      <c r="DGE34" s="243"/>
      <c r="DGF34" s="243"/>
      <c r="DGG34" s="243"/>
      <c r="DGH34" s="243"/>
      <c r="DGI34" s="243"/>
      <c r="DGJ34" s="243"/>
      <c r="DGK34" s="243"/>
      <c r="DGL34" s="243"/>
      <c r="DGM34" s="243"/>
      <c r="DGN34" s="243"/>
      <c r="DGO34" s="243"/>
      <c r="DGP34" s="243"/>
      <c r="DGQ34" s="243"/>
      <c r="DGR34" s="243"/>
      <c r="DGS34" s="243"/>
      <c r="DGT34" s="243"/>
      <c r="DGU34" s="243"/>
      <c r="DGV34" s="243"/>
      <c r="DGW34" s="243"/>
      <c r="DGX34" s="243"/>
      <c r="DGY34" s="243"/>
      <c r="DGZ34" s="243"/>
      <c r="DHA34" s="243"/>
      <c r="DHB34" s="243"/>
      <c r="DHC34" s="243"/>
      <c r="DHD34" s="243"/>
      <c r="DHE34" s="243"/>
      <c r="DHF34" s="243"/>
      <c r="DHG34" s="243"/>
      <c r="DHH34" s="243"/>
      <c r="DHI34" s="243"/>
      <c r="DHJ34" s="243"/>
      <c r="DHK34" s="243"/>
      <c r="DHL34" s="243"/>
      <c r="DHM34" s="243"/>
      <c r="DHN34" s="243"/>
      <c r="DHO34" s="243"/>
      <c r="DHP34" s="243"/>
      <c r="DHQ34" s="243"/>
      <c r="DHR34" s="243"/>
      <c r="DHS34" s="243"/>
      <c r="DHT34" s="243"/>
      <c r="DHU34" s="243"/>
      <c r="DHV34" s="243"/>
      <c r="DHW34" s="243"/>
      <c r="DHX34" s="243"/>
      <c r="DHY34" s="243"/>
      <c r="DHZ34" s="243"/>
      <c r="DIA34" s="243"/>
      <c r="DIB34" s="243"/>
      <c r="DIC34" s="243"/>
      <c r="DID34" s="243"/>
      <c r="DIE34" s="243"/>
      <c r="DIF34" s="243"/>
      <c r="DIG34" s="243"/>
      <c r="DIH34" s="243"/>
      <c r="DII34" s="243"/>
      <c r="DIJ34" s="243"/>
      <c r="DIK34" s="243"/>
      <c r="DIL34" s="243"/>
      <c r="DIM34" s="243"/>
      <c r="DIN34" s="243"/>
      <c r="DIO34" s="243"/>
      <c r="DIP34" s="243"/>
      <c r="DIQ34" s="243"/>
      <c r="DIR34" s="243"/>
      <c r="DIS34" s="243"/>
      <c r="DIT34" s="243"/>
      <c r="DIU34" s="243"/>
      <c r="DIV34" s="243"/>
      <c r="DIW34" s="243"/>
      <c r="DIX34" s="243"/>
      <c r="DIY34" s="243"/>
      <c r="DIZ34" s="243"/>
      <c r="DJA34" s="243"/>
      <c r="DJB34" s="243"/>
      <c r="DJC34" s="243"/>
      <c r="DJD34" s="243"/>
      <c r="DJE34" s="243"/>
      <c r="DJF34" s="243"/>
      <c r="DJG34" s="243"/>
      <c r="DJH34" s="243"/>
      <c r="DJI34" s="243"/>
      <c r="DJJ34" s="243"/>
      <c r="DJK34" s="243"/>
      <c r="DJL34" s="243"/>
      <c r="DJM34" s="243"/>
      <c r="DJN34" s="243"/>
      <c r="DJO34" s="243"/>
      <c r="DJP34" s="243"/>
      <c r="DJQ34" s="243"/>
      <c r="DJR34" s="243"/>
      <c r="DJS34" s="243"/>
      <c r="DJT34" s="243"/>
      <c r="DJU34" s="243"/>
      <c r="DJV34" s="243"/>
      <c r="DJW34" s="243"/>
      <c r="DJX34" s="243"/>
      <c r="DJY34" s="243"/>
      <c r="DJZ34" s="243"/>
      <c r="DKA34" s="243"/>
      <c r="DKB34" s="243"/>
      <c r="DKC34" s="243"/>
      <c r="DKD34" s="243"/>
      <c r="DKE34" s="243"/>
      <c r="DKF34" s="243"/>
      <c r="DKG34" s="243"/>
      <c r="DKH34" s="243"/>
      <c r="DKI34" s="243"/>
      <c r="DKJ34" s="243"/>
      <c r="DKK34" s="243"/>
      <c r="DKL34" s="243"/>
      <c r="DKM34" s="243"/>
      <c r="DKN34" s="243"/>
      <c r="DKO34" s="243"/>
      <c r="DKP34" s="243"/>
      <c r="DKQ34" s="243"/>
      <c r="DKR34" s="243"/>
      <c r="DKS34" s="243"/>
      <c r="DKT34" s="243"/>
      <c r="DKU34" s="243"/>
      <c r="DKV34" s="243"/>
      <c r="DKW34" s="243"/>
      <c r="DKX34" s="243"/>
      <c r="DKY34" s="243"/>
      <c r="DKZ34" s="243"/>
      <c r="DLA34" s="243"/>
      <c r="DLB34" s="243"/>
      <c r="DLC34" s="243"/>
      <c r="DLD34" s="243"/>
      <c r="DLE34" s="243"/>
      <c r="DLF34" s="243"/>
      <c r="DLG34" s="243"/>
      <c r="DLH34" s="243"/>
      <c r="DLI34" s="243"/>
      <c r="DLJ34" s="243"/>
      <c r="DLK34" s="243"/>
      <c r="DLL34" s="243"/>
      <c r="DLM34" s="243"/>
      <c r="DLN34" s="243"/>
      <c r="DLO34" s="243"/>
      <c r="DLP34" s="243"/>
      <c r="DLQ34" s="243"/>
      <c r="DLR34" s="243"/>
      <c r="DLS34" s="243"/>
      <c r="DLT34" s="243"/>
      <c r="DLU34" s="243"/>
      <c r="DLV34" s="243"/>
      <c r="DLW34" s="243"/>
      <c r="DLX34" s="243"/>
      <c r="DLY34" s="243"/>
      <c r="DLZ34" s="243"/>
      <c r="DMA34" s="243"/>
      <c r="DMB34" s="243"/>
      <c r="DMC34" s="243"/>
      <c r="DMD34" s="243"/>
      <c r="DME34" s="243"/>
      <c r="DMF34" s="243"/>
      <c r="DMG34" s="243"/>
      <c r="DMH34" s="243"/>
      <c r="DMI34" s="243"/>
      <c r="DMJ34" s="243"/>
      <c r="DMK34" s="243"/>
      <c r="DML34" s="243"/>
      <c r="DMM34" s="243"/>
      <c r="DMN34" s="243"/>
      <c r="DMO34" s="243"/>
      <c r="DMP34" s="243"/>
      <c r="DMQ34" s="243"/>
      <c r="DMR34" s="243"/>
      <c r="DMS34" s="243"/>
      <c r="DMT34" s="243"/>
      <c r="DMU34" s="243"/>
      <c r="DMV34" s="243"/>
      <c r="DMW34" s="243"/>
      <c r="DMX34" s="243"/>
      <c r="DMY34" s="243"/>
      <c r="DMZ34" s="243"/>
      <c r="DNA34" s="243"/>
      <c r="DNB34" s="243"/>
      <c r="DNC34" s="243"/>
      <c r="DND34" s="243"/>
      <c r="DNE34" s="243"/>
      <c r="DNF34" s="243"/>
      <c r="DNG34" s="243"/>
      <c r="DNH34" s="243"/>
      <c r="DNI34" s="243"/>
      <c r="DNJ34" s="243"/>
      <c r="DNK34" s="243"/>
      <c r="DNL34" s="243"/>
      <c r="DNM34" s="243"/>
      <c r="DNN34" s="243"/>
      <c r="DNO34" s="243"/>
      <c r="DNP34" s="243"/>
      <c r="DNQ34" s="243"/>
      <c r="DNR34" s="243"/>
      <c r="DNS34" s="243"/>
      <c r="DNT34" s="243"/>
      <c r="DNU34" s="243"/>
      <c r="DNV34" s="243"/>
      <c r="DNW34" s="243"/>
      <c r="DNX34" s="243"/>
      <c r="DNY34" s="243"/>
      <c r="DNZ34" s="243"/>
      <c r="DOA34" s="243"/>
      <c r="DOB34" s="243"/>
      <c r="DOC34" s="243"/>
      <c r="DOD34" s="243"/>
      <c r="DOE34" s="243"/>
      <c r="DOF34" s="243"/>
      <c r="DOG34" s="243"/>
      <c r="DOH34" s="243"/>
      <c r="DOI34" s="243"/>
      <c r="DOJ34" s="243"/>
      <c r="DOK34" s="243"/>
      <c r="DOL34" s="243"/>
      <c r="DOM34" s="243"/>
      <c r="DON34" s="243"/>
      <c r="DOO34" s="243"/>
      <c r="DOP34" s="243"/>
      <c r="DOQ34" s="243"/>
      <c r="DOR34" s="243"/>
      <c r="DOS34" s="243"/>
      <c r="DOT34" s="243"/>
      <c r="DOU34" s="243"/>
      <c r="DOV34" s="243"/>
      <c r="DOW34" s="243"/>
      <c r="DOX34" s="243"/>
      <c r="DOY34" s="243"/>
      <c r="DOZ34" s="243"/>
      <c r="DPA34" s="243"/>
      <c r="DPB34" s="243"/>
      <c r="DPC34" s="243"/>
      <c r="DPD34" s="243"/>
      <c r="DPE34" s="243"/>
      <c r="DPF34" s="243"/>
      <c r="DPG34" s="243"/>
      <c r="DPH34" s="243"/>
      <c r="DPI34" s="243"/>
      <c r="DPJ34" s="243"/>
      <c r="DPK34" s="243"/>
      <c r="DPL34" s="243"/>
      <c r="DPM34" s="243"/>
      <c r="DPN34" s="243"/>
      <c r="DPO34" s="243"/>
      <c r="DPP34" s="243"/>
      <c r="DPQ34" s="243"/>
      <c r="DPR34" s="243"/>
      <c r="DPS34" s="243"/>
      <c r="DPT34" s="243"/>
      <c r="DPU34" s="243"/>
      <c r="DPV34" s="243"/>
      <c r="DPW34" s="243"/>
      <c r="DPX34" s="243"/>
      <c r="DPY34" s="243"/>
      <c r="DPZ34" s="243"/>
      <c r="DQA34" s="243"/>
      <c r="DQB34" s="243"/>
      <c r="DQC34" s="243"/>
      <c r="DQD34" s="243"/>
      <c r="DQE34" s="243"/>
      <c r="DQF34" s="243"/>
      <c r="DQG34" s="243"/>
      <c r="DQH34" s="243"/>
      <c r="DQI34" s="243"/>
      <c r="DQJ34" s="243"/>
      <c r="DQK34" s="243"/>
      <c r="DQL34" s="243"/>
      <c r="DQM34" s="243"/>
      <c r="DQN34" s="243"/>
      <c r="DQO34" s="243"/>
      <c r="DQP34" s="243"/>
      <c r="DQQ34" s="243"/>
      <c r="DQR34" s="243"/>
      <c r="DQS34" s="243"/>
      <c r="DQT34" s="243"/>
      <c r="DQU34" s="243"/>
      <c r="DQV34" s="243"/>
      <c r="DQW34" s="243"/>
      <c r="DQX34" s="243"/>
      <c r="DQY34" s="243"/>
      <c r="DQZ34" s="243"/>
      <c r="DRA34" s="243"/>
      <c r="DRB34" s="243"/>
      <c r="DRC34" s="243"/>
      <c r="DRD34" s="243"/>
      <c r="DRE34" s="243"/>
      <c r="DRF34" s="243"/>
      <c r="DRG34" s="243"/>
      <c r="DRH34" s="243"/>
      <c r="DRI34" s="243"/>
      <c r="DRJ34" s="243"/>
      <c r="DRK34" s="243"/>
      <c r="DRL34" s="243"/>
      <c r="DRM34" s="243"/>
      <c r="DRN34" s="243"/>
      <c r="DRO34" s="243"/>
      <c r="DRP34" s="243"/>
      <c r="DRQ34" s="243"/>
      <c r="DRR34" s="243"/>
      <c r="DRS34" s="243"/>
      <c r="DRT34" s="243"/>
      <c r="DRU34" s="243"/>
      <c r="DRV34" s="243"/>
      <c r="DRW34" s="243"/>
      <c r="DRX34" s="243"/>
      <c r="DRY34" s="243"/>
      <c r="DRZ34" s="243"/>
      <c r="DSA34" s="243"/>
      <c r="DSB34" s="243"/>
      <c r="DSC34" s="243"/>
      <c r="DSD34" s="243"/>
      <c r="DSE34" s="243"/>
      <c r="DSF34" s="243"/>
      <c r="DSG34" s="243"/>
      <c r="DSH34" s="243"/>
      <c r="DSI34" s="243"/>
      <c r="DSJ34" s="243"/>
      <c r="DSK34" s="243"/>
      <c r="DSL34" s="243"/>
      <c r="DSM34" s="243"/>
      <c r="DSN34" s="243"/>
      <c r="DSO34" s="243"/>
      <c r="DSP34" s="243"/>
      <c r="DSQ34" s="243"/>
      <c r="DSR34" s="243"/>
      <c r="DSS34" s="243"/>
      <c r="DST34" s="243"/>
      <c r="DSU34" s="243"/>
      <c r="DSV34" s="243"/>
      <c r="DSW34" s="243"/>
      <c r="DSX34" s="243"/>
      <c r="DSY34" s="243"/>
      <c r="DSZ34" s="243"/>
      <c r="DTA34" s="243"/>
      <c r="DTB34" s="243"/>
      <c r="DTC34" s="243"/>
      <c r="DTD34" s="243"/>
      <c r="DTE34" s="243"/>
      <c r="DTF34" s="243"/>
      <c r="DTG34" s="243"/>
      <c r="DTH34" s="243"/>
      <c r="DTI34" s="243"/>
      <c r="DTJ34" s="243"/>
      <c r="DTK34" s="243"/>
      <c r="DTL34" s="243"/>
      <c r="DTM34" s="243"/>
      <c r="DTN34" s="243"/>
      <c r="DTO34" s="243"/>
      <c r="DTP34" s="243"/>
      <c r="DTQ34" s="243"/>
      <c r="DTR34" s="243"/>
      <c r="DTS34" s="243"/>
      <c r="DTT34" s="243"/>
      <c r="DTU34" s="243"/>
      <c r="DTV34" s="243"/>
      <c r="DTW34" s="243"/>
      <c r="DTX34" s="243"/>
      <c r="DTY34" s="243"/>
      <c r="DTZ34" s="243"/>
      <c r="DUA34" s="243"/>
      <c r="DUB34" s="243"/>
      <c r="DUC34" s="243"/>
      <c r="DUD34" s="243"/>
      <c r="DUE34" s="243"/>
      <c r="DUF34" s="243"/>
      <c r="DUG34" s="243"/>
      <c r="DUH34" s="243"/>
      <c r="DUI34" s="243"/>
      <c r="DUJ34" s="243"/>
      <c r="DUK34" s="243"/>
      <c r="DUL34" s="243"/>
      <c r="DUM34" s="243"/>
      <c r="DUN34" s="243"/>
      <c r="DUO34" s="243"/>
      <c r="DUP34" s="243"/>
      <c r="DUQ34" s="243"/>
      <c r="DUR34" s="243"/>
      <c r="DUS34" s="243"/>
      <c r="DUT34" s="243"/>
      <c r="DUU34" s="243"/>
      <c r="DUV34" s="243"/>
      <c r="DUW34" s="243"/>
      <c r="DUX34" s="243"/>
      <c r="DUY34" s="243"/>
      <c r="DUZ34" s="243"/>
      <c r="DVA34" s="243"/>
      <c r="DVB34" s="243"/>
      <c r="DVC34" s="243"/>
      <c r="DVD34" s="243"/>
      <c r="DVE34" s="243"/>
      <c r="DVF34" s="243"/>
      <c r="DVG34" s="243"/>
      <c r="DVH34" s="243"/>
      <c r="DVI34" s="243"/>
      <c r="DVJ34" s="243"/>
      <c r="DVK34" s="243"/>
      <c r="DVL34" s="243"/>
      <c r="DVM34" s="243"/>
      <c r="DVN34" s="243"/>
      <c r="DVO34" s="243"/>
      <c r="DVP34" s="243"/>
      <c r="DVQ34" s="243"/>
      <c r="DVR34" s="243"/>
      <c r="DVS34" s="243"/>
      <c r="DVT34" s="243"/>
      <c r="DVU34" s="243"/>
      <c r="DVV34" s="243"/>
      <c r="DVW34" s="243"/>
      <c r="DVX34" s="243"/>
      <c r="DVY34" s="243"/>
      <c r="DVZ34" s="243"/>
      <c r="DWA34" s="243"/>
      <c r="DWB34" s="243"/>
      <c r="DWC34" s="243"/>
      <c r="DWD34" s="243"/>
      <c r="DWE34" s="243"/>
      <c r="DWF34" s="243"/>
      <c r="DWG34" s="243"/>
      <c r="DWH34" s="243"/>
      <c r="DWI34" s="243"/>
      <c r="DWJ34" s="243"/>
      <c r="DWK34" s="243"/>
      <c r="DWL34" s="243"/>
      <c r="DWM34" s="243"/>
      <c r="DWN34" s="243"/>
      <c r="DWO34" s="243"/>
      <c r="DWP34" s="243"/>
      <c r="DWQ34" s="243"/>
      <c r="DWR34" s="243"/>
      <c r="DWS34" s="243"/>
      <c r="DWT34" s="243"/>
      <c r="DWU34" s="243"/>
      <c r="DWV34" s="243"/>
      <c r="DWW34" s="243"/>
      <c r="DWX34" s="243"/>
      <c r="DWY34" s="243"/>
      <c r="DWZ34" s="243"/>
      <c r="DXA34" s="243"/>
      <c r="DXB34" s="243"/>
      <c r="DXC34" s="243"/>
      <c r="DXD34" s="243"/>
      <c r="DXE34" s="243"/>
      <c r="DXF34" s="243"/>
      <c r="DXG34" s="243"/>
      <c r="DXH34" s="243"/>
      <c r="DXI34" s="243"/>
      <c r="DXJ34" s="243"/>
      <c r="DXK34" s="243"/>
      <c r="DXL34" s="243"/>
      <c r="DXM34" s="243"/>
      <c r="DXN34" s="243"/>
      <c r="DXO34" s="243"/>
      <c r="DXP34" s="243"/>
      <c r="DXQ34" s="243"/>
      <c r="DXR34" s="243"/>
      <c r="DXS34" s="243"/>
      <c r="DXT34" s="243"/>
      <c r="DXU34" s="243"/>
      <c r="DXV34" s="243"/>
      <c r="DXW34" s="243"/>
      <c r="DXX34" s="243"/>
      <c r="DXY34" s="243"/>
      <c r="DXZ34" s="243"/>
      <c r="DYA34" s="243"/>
      <c r="DYB34" s="243"/>
      <c r="DYC34" s="243"/>
      <c r="DYD34" s="243"/>
      <c r="DYE34" s="243"/>
      <c r="DYF34" s="243"/>
      <c r="DYG34" s="243"/>
      <c r="DYH34" s="243"/>
      <c r="DYI34" s="243"/>
      <c r="DYJ34" s="243"/>
      <c r="DYK34" s="243"/>
      <c r="DYL34" s="243"/>
      <c r="DYM34" s="243"/>
      <c r="DYN34" s="243"/>
      <c r="DYO34" s="243"/>
      <c r="DYP34" s="243"/>
      <c r="DYQ34" s="243"/>
      <c r="DYR34" s="243"/>
      <c r="DYS34" s="243"/>
      <c r="DYT34" s="243"/>
      <c r="DYU34" s="243"/>
      <c r="DYV34" s="243"/>
      <c r="DYW34" s="243"/>
      <c r="DYX34" s="243"/>
      <c r="DYY34" s="243"/>
      <c r="DYZ34" s="243"/>
      <c r="DZA34" s="243"/>
      <c r="DZB34" s="243"/>
      <c r="DZC34" s="243"/>
      <c r="DZD34" s="243"/>
      <c r="DZE34" s="243"/>
      <c r="DZF34" s="243"/>
      <c r="DZG34" s="243"/>
      <c r="DZH34" s="243"/>
      <c r="DZI34" s="243"/>
      <c r="DZJ34" s="243"/>
      <c r="DZK34" s="243"/>
      <c r="DZL34" s="243"/>
      <c r="DZM34" s="243"/>
      <c r="DZN34" s="243"/>
      <c r="DZO34" s="243"/>
      <c r="DZP34" s="243"/>
      <c r="DZQ34" s="243"/>
      <c r="DZR34" s="243"/>
      <c r="DZS34" s="243"/>
      <c r="DZT34" s="243"/>
      <c r="DZU34" s="243"/>
      <c r="DZV34" s="243"/>
      <c r="DZW34" s="243"/>
      <c r="DZX34" s="243"/>
      <c r="DZY34" s="243"/>
      <c r="DZZ34" s="243"/>
      <c r="EAA34" s="243"/>
      <c r="EAB34" s="243"/>
      <c r="EAC34" s="243"/>
      <c r="EAD34" s="243"/>
      <c r="EAE34" s="243"/>
      <c r="EAF34" s="243"/>
      <c r="EAG34" s="243"/>
      <c r="EAH34" s="243"/>
      <c r="EAI34" s="243"/>
      <c r="EAJ34" s="243"/>
      <c r="EAK34" s="243"/>
      <c r="EAL34" s="243"/>
      <c r="EAM34" s="243"/>
      <c r="EAN34" s="243"/>
      <c r="EAO34" s="243"/>
      <c r="EAP34" s="243"/>
      <c r="EAQ34" s="243"/>
      <c r="EAR34" s="243"/>
      <c r="EAS34" s="243"/>
      <c r="EAT34" s="243"/>
      <c r="EAU34" s="243"/>
      <c r="EAV34" s="243"/>
      <c r="EAW34" s="243"/>
      <c r="EAX34" s="243"/>
      <c r="EAY34" s="243"/>
      <c r="EAZ34" s="243"/>
      <c r="EBA34" s="243"/>
      <c r="EBB34" s="243"/>
      <c r="EBC34" s="243"/>
      <c r="EBD34" s="243"/>
      <c r="EBE34" s="243"/>
      <c r="EBF34" s="243"/>
      <c r="EBG34" s="243"/>
      <c r="EBH34" s="243"/>
      <c r="EBI34" s="243"/>
      <c r="EBJ34" s="243"/>
      <c r="EBK34" s="243"/>
      <c r="EBL34" s="243"/>
      <c r="EBM34" s="243"/>
      <c r="EBN34" s="243"/>
      <c r="EBO34" s="243"/>
      <c r="EBP34" s="243"/>
      <c r="EBQ34" s="243"/>
      <c r="EBR34" s="243"/>
      <c r="EBS34" s="243"/>
      <c r="EBT34" s="243"/>
      <c r="EBU34" s="243"/>
      <c r="EBV34" s="243"/>
      <c r="EBW34" s="243"/>
      <c r="EBX34" s="243"/>
      <c r="EBY34" s="243"/>
      <c r="EBZ34" s="243"/>
      <c r="ECA34" s="243"/>
      <c r="ECB34" s="243"/>
      <c r="ECC34" s="243"/>
      <c r="ECD34" s="243"/>
      <c r="ECE34" s="243"/>
      <c r="ECF34" s="243"/>
      <c r="ECG34" s="243"/>
      <c r="ECH34" s="243"/>
      <c r="ECI34" s="243"/>
      <c r="ECJ34" s="243"/>
      <c r="ECK34" s="243"/>
      <c r="ECL34" s="243"/>
      <c r="ECM34" s="243"/>
      <c r="ECN34" s="243"/>
      <c r="ECO34" s="243"/>
      <c r="ECP34" s="243"/>
      <c r="ECQ34" s="243"/>
      <c r="ECR34" s="243"/>
      <c r="ECS34" s="243"/>
      <c r="ECT34" s="243"/>
      <c r="ECU34" s="243"/>
      <c r="ECV34" s="243"/>
      <c r="ECW34" s="243"/>
      <c r="ECX34" s="243"/>
      <c r="ECY34" s="243"/>
      <c r="ECZ34" s="243"/>
      <c r="EDA34" s="243"/>
      <c r="EDB34" s="243"/>
      <c r="EDC34" s="243"/>
      <c r="EDD34" s="243"/>
      <c r="EDE34" s="243"/>
      <c r="EDF34" s="243"/>
      <c r="EDG34" s="243"/>
      <c r="EDH34" s="243"/>
      <c r="EDI34" s="243"/>
      <c r="EDJ34" s="243"/>
      <c r="EDK34" s="243"/>
      <c r="EDL34" s="243"/>
      <c r="EDM34" s="243"/>
      <c r="EDN34" s="243"/>
      <c r="EDO34" s="243"/>
      <c r="EDP34" s="243"/>
      <c r="EDQ34" s="243"/>
      <c r="EDR34" s="243"/>
      <c r="EDS34" s="243"/>
      <c r="EDT34" s="243"/>
      <c r="EDU34" s="243"/>
      <c r="EDV34" s="243"/>
      <c r="EDW34" s="243"/>
      <c r="EDX34" s="243"/>
      <c r="EDY34" s="243"/>
      <c r="EDZ34" s="243"/>
      <c r="EEA34" s="243"/>
      <c r="EEB34" s="243"/>
      <c r="EEC34" s="243"/>
      <c r="EED34" s="243"/>
      <c r="EEE34" s="243"/>
      <c r="EEF34" s="243"/>
      <c r="EEG34" s="243"/>
      <c r="EEH34" s="243"/>
      <c r="EEI34" s="243"/>
      <c r="EEJ34" s="243"/>
      <c r="EEK34" s="243"/>
      <c r="EEL34" s="243"/>
      <c r="EEM34" s="243"/>
      <c r="EEN34" s="243"/>
      <c r="EEO34" s="243"/>
      <c r="EEP34" s="243"/>
      <c r="EEQ34" s="243"/>
      <c r="EER34" s="243"/>
      <c r="EES34" s="243"/>
      <c r="EET34" s="243"/>
      <c r="EEU34" s="243"/>
      <c r="EEV34" s="243"/>
      <c r="EEW34" s="243"/>
      <c r="EEX34" s="243"/>
      <c r="EEY34" s="243"/>
      <c r="EEZ34" s="243"/>
      <c r="EFA34" s="243"/>
      <c r="EFB34" s="243"/>
      <c r="EFC34" s="243"/>
      <c r="EFD34" s="243"/>
      <c r="EFE34" s="243"/>
      <c r="EFF34" s="243"/>
      <c r="EFG34" s="243"/>
      <c r="EFH34" s="243"/>
      <c r="EFI34" s="243"/>
      <c r="EFJ34" s="243"/>
      <c r="EFK34" s="243"/>
      <c r="EFL34" s="243"/>
      <c r="EFM34" s="243"/>
      <c r="EFN34" s="243"/>
      <c r="EFO34" s="243"/>
      <c r="EFP34" s="243"/>
      <c r="EFQ34" s="243"/>
      <c r="EFR34" s="243"/>
      <c r="EFS34" s="243"/>
      <c r="EFT34" s="243"/>
      <c r="EFU34" s="243"/>
      <c r="EFV34" s="243"/>
      <c r="EFW34" s="243"/>
      <c r="EFX34" s="243"/>
      <c r="EFY34" s="243"/>
      <c r="EFZ34" s="243"/>
      <c r="EGA34" s="243"/>
      <c r="EGB34" s="243"/>
      <c r="EGC34" s="243"/>
      <c r="EGD34" s="243"/>
      <c r="EGE34" s="243"/>
      <c r="EGF34" s="243"/>
      <c r="EGG34" s="243"/>
      <c r="EGH34" s="243"/>
      <c r="EGI34" s="243"/>
      <c r="EGJ34" s="243"/>
      <c r="EGK34" s="243"/>
      <c r="EGL34" s="243"/>
      <c r="EGM34" s="243"/>
      <c r="EGN34" s="243"/>
      <c r="EGO34" s="243"/>
      <c r="EGP34" s="243"/>
      <c r="EGQ34" s="243"/>
      <c r="EGR34" s="243"/>
      <c r="EGS34" s="243"/>
      <c r="EGT34" s="243"/>
      <c r="EGU34" s="243"/>
      <c r="EGV34" s="243"/>
      <c r="EGW34" s="243"/>
      <c r="EGX34" s="243"/>
      <c r="EGY34" s="243"/>
      <c r="EGZ34" s="243"/>
      <c r="EHA34" s="243"/>
      <c r="EHB34" s="243"/>
      <c r="EHC34" s="243"/>
      <c r="EHD34" s="243"/>
      <c r="EHE34" s="243"/>
      <c r="EHF34" s="243"/>
      <c r="EHG34" s="243"/>
      <c r="EHH34" s="243"/>
      <c r="EHI34" s="243"/>
      <c r="EHJ34" s="243"/>
      <c r="EHK34" s="243"/>
      <c r="EHL34" s="243"/>
      <c r="EHM34" s="243"/>
      <c r="EHN34" s="243"/>
      <c r="EHO34" s="243"/>
      <c r="EHP34" s="243"/>
      <c r="EHQ34" s="243"/>
      <c r="EHR34" s="243"/>
      <c r="EHS34" s="243"/>
      <c r="EHT34" s="243"/>
      <c r="EHU34" s="243"/>
      <c r="EHV34" s="243"/>
      <c r="EHW34" s="243"/>
      <c r="EHX34" s="243"/>
      <c r="EHY34" s="243"/>
      <c r="EHZ34" s="243"/>
      <c r="EIA34" s="243"/>
      <c r="EIB34" s="243"/>
      <c r="EIC34" s="243"/>
      <c r="EID34" s="243"/>
      <c r="EIE34" s="243"/>
      <c r="EIF34" s="243"/>
      <c r="EIG34" s="243"/>
      <c r="EIH34" s="243"/>
      <c r="EII34" s="243"/>
      <c r="EIJ34" s="243"/>
      <c r="EIK34" s="243"/>
      <c r="EIL34" s="243"/>
      <c r="EIM34" s="243"/>
      <c r="EIN34" s="243"/>
      <c r="EIO34" s="243"/>
      <c r="EIP34" s="243"/>
      <c r="EIQ34" s="243"/>
      <c r="EIR34" s="243"/>
      <c r="EIS34" s="243"/>
      <c r="EIT34" s="243"/>
      <c r="EIU34" s="243"/>
      <c r="EIV34" s="243"/>
      <c r="EIW34" s="243"/>
      <c r="EIX34" s="243"/>
      <c r="EIY34" s="243"/>
      <c r="EIZ34" s="243"/>
      <c r="EJA34" s="243"/>
      <c r="EJB34" s="243"/>
      <c r="EJC34" s="243"/>
      <c r="EJD34" s="243"/>
      <c r="EJE34" s="243"/>
      <c r="EJF34" s="243"/>
      <c r="EJG34" s="243"/>
      <c r="EJH34" s="243"/>
      <c r="EJI34" s="243"/>
      <c r="EJJ34" s="243"/>
      <c r="EJK34" s="243"/>
      <c r="EJL34" s="243"/>
      <c r="EJM34" s="243"/>
      <c r="EJN34" s="243"/>
      <c r="EJO34" s="243"/>
      <c r="EJP34" s="243"/>
      <c r="EJQ34" s="243"/>
      <c r="EJR34" s="243"/>
      <c r="EJS34" s="243"/>
      <c r="EJT34" s="243"/>
      <c r="EJU34" s="243"/>
      <c r="EJV34" s="243"/>
      <c r="EJW34" s="243"/>
      <c r="EJX34" s="243"/>
      <c r="EJY34" s="243"/>
      <c r="EJZ34" s="243"/>
      <c r="EKA34" s="243"/>
      <c r="EKB34" s="243"/>
      <c r="EKC34" s="243"/>
      <c r="EKD34" s="243"/>
      <c r="EKE34" s="243"/>
      <c r="EKF34" s="243"/>
      <c r="EKG34" s="243"/>
      <c r="EKH34" s="243"/>
      <c r="EKI34" s="243"/>
      <c r="EKJ34" s="243"/>
      <c r="EKK34" s="243"/>
      <c r="EKL34" s="243"/>
      <c r="EKM34" s="243"/>
      <c r="EKN34" s="243"/>
      <c r="EKO34" s="243"/>
      <c r="EKP34" s="243"/>
      <c r="EKQ34" s="243"/>
      <c r="EKR34" s="243"/>
      <c r="EKS34" s="243"/>
      <c r="EKT34" s="243"/>
      <c r="EKU34" s="243"/>
      <c r="EKV34" s="243"/>
      <c r="EKW34" s="243"/>
      <c r="EKX34" s="243"/>
      <c r="EKY34" s="243"/>
      <c r="EKZ34" s="243"/>
      <c r="ELA34" s="243"/>
      <c r="ELB34" s="243"/>
      <c r="ELC34" s="243"/>
      <c r="ELD34" s="243"/>
      <c r="ELE34" s="243"/>
      <c r="ELF34" s="243"/>
      <c r="ELG34" s="243"/>
      <c r="ELH34" s="243"/>
      <c r="ELI34" s="243"/>
      <c r="ELJ34" s="243"/>
      <c r="ELK34" s="243"/>
      <c r="ELL34" s="243"/>
      <c r="ELM34" s="243"/>
      <c r="ELN34" s="243"/>
      <c r="ELO34" s="243"/>
      <c r="ELP34" s="243"/>
      <c r="ELQ34" s="243"/>
      <c r="ELR34" s="243"/>
      <c r="ELS34" s="243"/>
      <c r="ELT34" s="243"/>
      <c r="ELU34" s="243"/>
      <c r="ELV34" s="243"/>
      <c r="ELW34" s="243"/>
      <c r="ELX34" s="243"/>
      <c r="ELY34" s="243"/>
      <c r="ELZ34" s="243"/>
      <c r="EMA34" s="243"/>
      <c r="EMB34" s="243"/>
      <c r="EMC34" s="243"/>
      <c r="EMD34" s="243"/>
      <c r="EME34" s="243"/>
      <c r="EMF34" s="243"/>
      <c r="EMG34" s="243"/>
      <c r="EMH34" s="243"/>
      <c r="EMI34" s="243"/>
      <c r="EMJ34" s="243"/>
      <c r="EMK34" s="243"/>
      <c r="EML34" s="243"/>
      <c r="EMM34" s="243"/>
      <c r="EMN34" s="243"/>
      <c r="EMO34" s="243"/>
      <c r="EMP34" s="243"/>
      <c r="EMQ34" s="243"/>
      <c r="EMR34" s="243"/>
      <c r="EMS34" s="243"/>
      <c r="EMT34" s="243"/>
      <c r="EMU34" s="243"/>
      <c r="EMV34" s="243"/>
      <c r="EMW34" s="243"/>
      <c r="EMX34" s="243"/>
      <c r="EMY34" s="243"/>
      <c r="EMZ34" s="243"/>
      <c r="ENA34" s="243"/>
      <c r="ENB34" s="243"/>
      <c r="ENC34" s="243"/>
      <c r="END34" s="243"/>
      <c r="ENE34" s="243"/>
      <c r="ENF34" s="243"/>
      <c r="ENG34" s="243"/>
      <c r="ENH34" s="243"/>
      <c r="ENI34" s="243"/>
      <c r="ENJ34" s="243"/>
      <c r="ENK34" s="243"/>
      <c r="ENL34" s="243"/>
      <c r="ENM34" s="243"/>
      <c r="ENN34" s="243"/>
      <c r="ENO34" s="243"/>
      <c r="ENP34" s="243"/>
      <c r="ENQ34" s="243"/>
      <c r="ENR34" s="243"/>
      <c r="ENS34" s="243"/>
      <c r="ENT34" s="243"/>
      <c r="ENU34" s="243"/>
      <c r="ENV34" s="243"/>
      <c r="ENW34" s="243"/>
      <c r="ENX34" s="243"/>
      <c r="ENY34" s="243"/>
      <c r="ENZ34" s="243"/>
      <c r="EOA34" s="243"/>
      <c r="EOB34" s="243"/>
      <c r="EOC34" s="243"/>
      <c r="EOD34" s="243"/>
      <c r="EOE34" s="243"/>
      <c r="EOF34" s="243"/>
      <c r="EOG34" s="243"/>
      <c r="EOH34" s="243"/>
      <c r="EOI34" s="243"/>
      <c r="EOJ34" s="243"/>
      <c r="EOK34" s="243"/>
      <c r="EOL34" s="243"/>
      <c r="EOM34" s="243"/>
      <c r="EON34" s="243"/>
      <c r="EOO34" s="243"/>
      <c r="EOP34" s="243"/>
      <c r="EOQ34" s="243"/>
      <c r="EOR34" s="243"/>
      <c r="EOS34" s="243"/>
      <c r="EOT34" s="243"/>
      <c r="EOU34" s="243"/>
      <c r="EOV34" s="243"/>
      <c r="EOW34" s="243"/>
      <c r="EOX34" s="243"/>
      <c r="EOY34" s="243"/>
      <c r="EOZ34" s="243"/>
      <c r="EPA34" s="243"/>
      <c r="EPB34" s="243"/>
      <c r="EPC34" s="243"/>
      <c r="EPD34" s="243"/>
      <c r="EPE34" s="243"/>
      <c r="EPF34" s="243"/>
      <c r="EPG34" s="243"/>
      <c r="EPH34" s="243"/>
      <c r="EPI34" s="243"/>
      <c r="EPJ34" s="243"/>
      <c r="EPK34" s="243"/>
      <c r="EPL34" s="243"/>
      <c r="EPM34" s="243"/>
      <c r="EPN34" s="243"/>
      <c r="EPO34" s="243"/>
      <c r="EPP34" s="243"/>
      <c r="EPQ34" s="243"/>
      <c r="EPR34" s="243"/>
      <c r="EPS34" s="243"/>
      <c r="EPT34" s="243"/>
      <c r="EPU34" s="243"/>
      <c r="EPV34" s="243"/>
      <c r="EPW34" s="243"/>
      <c r="EPX34" s="243"/>
      <c r="EPY34" s="243"/>
      <c r="EPZ34" s="243"/>
      <c r="EQA34" s="243"/>
      <c r="EQB34" s="243"/>
      <c r="EQC34" s="243"/>
      <c r="EQD34" s="243"/>
      <c r="EQE34" s="243"/>
      <c r="EQF34" s="243"/>
      <c r="EQG34" s="243"/>
      <c r="EQH34" s="243"/>
      <c r="EQI34" s="243"/>
      <c r="EQJ34" s="243"/>
      <c r="EQK34" s="243"/>
      <c r="EQL34" s="243"/>
      <c r="EQM34" s="243"/>
      <c r="EQN34" s="243"/>
      <c r="EQO34" s="243"/>
      <c r="EQP34" s="243"/>
      <c r="EQQ34" s="243"/>
      <c r="EQR34" s="243"/>
      <c r="EQS34" s="243"/>
      <c r="EQT34" s="243"/>
      <c r="EQU34" s="243"/>
      <c r="EQV34" s="243"/>
      <c r="EQW34" s="243"/>
      <c r="EQX34" s="243"/>
      <c r="EQY34" s="243"/>
      <c r="EQZ34" s="243"/>
      <c r="ERA34" s="243"/>
      <c r="ERB34" s="243"/>
      <c r="ERC34" s="243"/>
      <c r="ERD34" s="243"/>
      <c r="ERE34" s="243"/>
      <c r="ERF34" s="243"/>
      <c r="ERG34" s="243"/>
      <c r="ERH34" s="243"/>
      <c r="ERI34" s="243"/>
      <c r="ERJ34" s="243"/>
      <c r="ERK34" s="243"/>
      <c r="ERL34" s="243"/>
      <c r="ERM34" s="243"/>
      <c r="ERN34" s="243"/>
      <c r="ERO34" s="243"/>
      <c r="ERP34" s="243"/>
      <c r="ERQ34" s="243"/>
      <c r="ERR34" s="243"/>
      <c r="ERS34" s="243"/>
      <c r="ERT34" s="243"/>
      <c r="ERU34" s="243"/>
      <c r="ERV34" s="243"/>
      <c r="ERW34" s="243"/>
      <c r="ERX34" s="243"/>
      <c r="ERY34" s="243"/>
      <c r="ERZ34" s="243"/>
      <c r="ESA34" s="243"/>
      <c r="ESB34" s="243"/>
      <c r="ESC34" s="243"/>
      <c r="ESD34" s="243"/>
      <c r="ESE34" s="243"/>
      <c r="ESF34" s="243"/>
      <c r="ESG34" s="243"/>
      <c r="ESH34" s="243"/>
      <c r="ESI34" s="243"/>
      <c r="ESJ34" s="243"/>
      <c r="ESK34" s="243"/>
      <c r="ESL34" s="243"/>
      <c r="ESM34" s="243"/>
      <c r="ESN34" s="243"/>
      <c r="ESO34" s="243"/>
      <c r="ESP34" s="243"/>
      <c r="ESQ34" s="243"/>
      <c r="ESR34" s="243"/>
      <c r="ESS34" s="243"/>
      <c r="EST34" s="243"/>
      <c r="ESU34" s="243"/>
      <c r="ESV34" s="243"/>
      <c r="ESW34" s="243"/>
      <c r="ESX34" s="243"/>
      <c r="ESY34" s="243"/>
      <c r="ESZ34" s="243"/>
      <c r="ETA34" s="243"/>
      <c r="ETB34" s="243"/>
      <c r="ETC34" s="243"/>
      <c r="ETD34" s="243"/>
      <c r="ETE34" s="243"/>
      <c r="ETF34" s="243"/>
      <c r="ETG34" s="243"/>
      <c r="ETH34" s="243"/>
      <c r="ETI34" s="243"/>
      <c r="ETJ34" s="243"/>
      <c r="ETK34" s="243"/>
      <c r="ETL34" s="243"/>
      <c r="ETM34" s="243"/>
      <c r="ETN34" s="243"/>
      <c r="ETO34" s="243"/>
      <c r="ETP34" s="243"/>
      <c r="ETQ34" s="243"/>
      <c r="ETR34" s="243"/>
      <c r="ETS34" s="243"/>
      <c r="ETT34" s="243"/>
      <c r="ETU34" s="243"/>
      <c r="ETV34" s="243"/>
      <c r="ETW34" s="243"/>
      <c r="ETX34" s="243"/>
      <c r="ETY34" s="243"/>
      <c r="ETZ34" s="243"/>
      <c r="EUA34" s="243"/>
      <c r="EUB34" s="243"/>
      <c r="EUC34" s="243"/>
      <c r="EUD34" s="243"/>
      <c r="EUE34" s="243"/>
      <c r="EUF34" s="243"/>
      <c r="EUG34" s="243"/>
      <c r="EUH34" s="243"/>
      <c r="EUI34" s="243"/>
      <c r="EUJ34" s="243"/>
      <c r="EUK34" s="243"/>
      <c r="EUL34" s="243"/>
      <c r="EUM34" s="243"/>
      <c r="EUN34" s="243"/>
      <c r="EUO34" s="243"/>
      <c r="EUP34" s="243"/>
      <c r="EUQ34" s="243"/>
      <c r="EUR34" s="243"/>
      <c r="EUS34" s="243"/>
      <c r="EUT34" s="243"/>
      <c r="EUU34" s="243"/>
      <c r="EUV34" s="243"/>
      <c r="EUW34" s="243"/>
      <c r="EUX34" s="243"/>
      <c r="EUY34" s="243"/>
      <c r="EUZ34" s="243"/>
      <c r="EVA34" s="243"/>
      <c r="EVB34" s="243"/>
      <c r="EVC34" s="243"/>
      <c r="EVD34" s="243"/>
      <c r="EVE34" s="243"/>
      <c r="EVF34" s="243"/>
      <c r="EVG34" s="243"/>
      <c r="EVH34" s="243"/>
      <c r="EVI34" s="243"/>
      <c r="EVJ34" s="243"/>
      <c r="EVK34" s="243"/>
      <c r="EVL34" s="243"/>
      <c r="EVM34" s="243"/>
      <c r="EVN34" s="243"/>
      <c r="EVO34" s="243"/>
      <c r="EVP34" s="243"/>
      <c r="EVQ34" s="243"/>
      <c r="EVR34" s="243"/>
      <c r="EVS34" s="243"/>
      <c r="EVT34" s="243"/>
      <c r="EVU34" s="243"/>
      <c r="EVV34" s="243"/>
      <c r="EVW34" s="243"/>
      <c r="EVX34" s="243"/>
      <c r="EVY34" s="243"/>
      <c r="EVZ34" s="243"/>
      <c r="EWA34" s="243"/>
      <c r="EWB34" s="243"/>
      <c r="EWC34" s="243"/>
      <c r="EWD34" s="243"/>
      <c r="EWE34" s="243"/>
      <c r="EWF34" s="243"/>
      <c r="EWG34" s="243"/>
      <c r="EWH34" s="243"/>
      <c r="EWI34" s="243"/>
      <c r="EWJ34" s="243"/>
      <c r="EWK34" s="243"/>
      <c r="EWL34" s="243"/>
      <c r="EWM34" s="243"/>
      <c r="EWN34" s="243"/>
      <c r="EWO34" s="243"/>
      <c r="EWP34" s="243"/>
      <c r="EWQ34" s="243"/>
      <c r="EWR34" s="243"/>
      <c r="EWS34" s="243"/>
      <c r="EWT34" s="243"/>
      <c r="EWU34" s="243"/>
      <c r="EWV34" s="243"/>
      <c r="EWW34" s="243"/>
      <c r="EWX34" s="243"/>
      <c r="EWY34" s="243"/>
      <c r="EWZ34" s="243"/>
      <c r="EXA34" s="243"/>
      <c r="EXB34" s="243"/>
      <c r="EXC34" s="243"/>
      <c r="EXD34" s="243"/>
      <c r="EXE34" s="243"/>
      <c r="EXF34" s="243"/>
      <c r="EXG34" s="243"/>
      <c r="EXH34" s="243"/>
      <c r="EXI34" s="243"/>
      <c r="EXJ34" s="243"/>
      <c r="EXK34" s="243"/>
      <c r="EXL34" s="243"/>
      <c r="EXM34" s="243"/>
      <c r="EXN34" s="243"/>
      <c r="EXO34" s="243"/>
      <c r="EXP34" s="243"/>
      <c r="EXQ34" s="243"/>
      <c r="EXR34" s="243"/>
      <c r="EXS34" s="243"/>
      <c r="EXT34" s="243"/>
      <c r="EXU34" s="243"/>
      <c r="EXV34" s="243"/>
      <c r="EXW34" s="243"/>
      <c r="EXX34" s="243"/>
      <c r="EXY34" s="243"/>
      <c r="EXZ34" s="243"/>
      <c r="EYA34" s="243"/>
      <c r="EYB34" s="243"/>
      <c r="EYC34" s="243"/>
      <c r="EYD34" s="243"/>
      <c r="EYE34" s="243"/>
      <c r="EYF34" s="243"/>
      <c r="EYG34" s="243"/>
      <c r="EYH34" s="243"/>
      <c r="EYI34" s="243"/>
      <c r="EYJ34" s="243"/>
      <c r="EYK34" s="243"/>
      <c r="EYL34" s="243"/>
      <c r="EYM34" s="243"/>
      <c r="EYN34" s="243"/>
      <c r="EYO34" s="243"/>
      <c r="EYP34" s="243"/>
      <c r="EYQ34" s="243"/>
      <c r="EYR34" s="243"/>
      <c r="EYS34" s="243"/>
      <c r="EYT34" s="243"/>
      <c r="EYU34" s="243"/>
      <c r="EYV34" s="243"/>
      <c r="EYW34" s="243"/>
      <c r="EYX34" s="243"/>
      <c r="EYY34" s="243"/>
      <c r="EYZ34" s="243"/>
      <c r="EZA34" s="243"/>
      <c r="EZB34" s="243"/>
      <c r="EZC34" s="243"/>
      <c r="EZD34" s="243"/>
      <c r="EZE34" s="243"/>
      <c r="EZF34" s="243"/>
      <c r="EZG34" s="243"/>
      <c r="EZH34" s="243"/>
      <c r="EZI34" s="243"/>
      <c r="EZJ34" s="243"/>
      <c r="EZK34" s="243"/>
      <c r="EZL34" s="243"/>
      <c r="EZM34" s="243"/>
      <c r="EZN34" s="243"/>
      <c r="EZO34" s="243"/>
      <c r="EZP34" s="243"/>
      <c r="EZQ34" s="243"/>
      <c r="EZR34" s="243"/>
      <c r="EZS34" s="243"/>
      <c r="EZT34" s="243"/>
      <c r="EZU34" s="243"/>
      <c r="EZV34" s="243"/>
      <c r="EZW34" s="243"/>
      <c r="EZX34" s="243"/>
      <c r="EZY34" s="243"/>
      <c r="EZZ34" s="243"/>
      <c r="FAA34" s="243"/>
      <c r="FAB34" s="243"/>
      <c r="FAC34" s="243"/>
      <c r="FAD34" s="243"/>
      <c r="FAE34" s="243"/>
      <c r="FAF34" s="243"/>
      <c r="FAG34" s="243"/>
      <c r="FAH34" s="243"/>
      <c r="FAI34" s="243"/>
      <c r="FAJ34" s="243"/>
      <c r="FAK34" s="243"/>
      <c r="FAL34" s="243"/>
      <c r="FAM34" s="243"/>
      <c r="FAN34" s="243"/>
      <c r="FAO34" s="243"/>
      <c r="FAP34" s="243"/>
      <c r="FAQ34" s="243"/>
      <c r="FAR34" s="243"/>
      <c r="FAS34" s="243"/>
      <c r="FAT34" s="243"/>
      <c r="FAU34" s="243"/>
      <c r="FAV34" s="243"/>
      <c r="FAW34" s="243"/>
      <c r="FAX34" s="243"/>
      <c r="FAY34" s="243"/>
      <c r="FAZ34" s="243"/>
      <c r="FBA34" s="243"/>
      <c r="FBB34" s="243"/>
      <c r="FBC34" s="243"/>
      <c r="FBD34" s="243"/>
      <c r="FBE34" s="243"/>
      <c r="FBF34" s="243"/>
      <c r="FBG34" s="243"/>
      <c r="FBH34" s="243"/>
      <c r="FBI34" s="243"/>
      <c r="FBJ34" s="243"/>
      <c r="FBK34" s="243"/>
      <c r="FBL34" s="243"/>
      <c r="FBM34" s="243"/>
      <c r="FBN34" s="243"/>
      <c r="FBO34" s="243"/>
      <c r="FBP34" s="243"/>
      <c r="FBQ34" s="243"/>
      <c r="FBR34" s="243"/>
      <c r="FBS34" s="243"/>
      <c r="FBT34" s="243"/>
      <c r="FBU34" s="243"/>
      <c r="FBV34" s="243"/>
      <c r="FBW34" s="243"/>
      <c r="FBX34" s="243"/>
      <c r="FBY34" s="243"/>
      <c r="FBZ34" s="243"/>
      <c r="FCA34" s="243"/>
      <c r="FCB34" s="243"/>
      <c r="FCC34" s="243"/>
      <c r="FCD34" s="243"/>
      <c r="FCE34" s="243"/>
      <c r="FCF34" s="243"/>
      <c r="FCG34" s="243"/>
      <c r="FCH34" s="243"/>
      <c r="FCI34" s="243"/>
      <c r="FCJ34" s="243"/>
      <c r="FCK34" s="243"/>
      <c r="FCL34" s="243"/>
      <c r="FCM34" s="243"/>
      <c r="FCN34" s="243"/>
      <c r="FCO34" s="243"/>
      <c r="FCP34" s="243"/>
      <c r="FCQ34" s="243"/>
      <c r="FCR34" s="243"/>
      <c r="FCS34" s="243"/>
      <c r="FCT34" s="243"/>
      <c r="FCU34" s="243"/>
      <c r="FCV34" s="243"/>
      <c r="FCW34" s="243"/>
      <c r="FCX34" s="243"/>
      <c r="FCY34" s="243"/>
      <c r="FCZ34" s="243"/>
      <c r="FDA34" s="243"/>
      <c r="FDB34" s="243"/>
      <c r="FDC34" s="243"/>
      <c r="FDD34" s="243"/>
      <c r="FDE34" s="243"/>
      <c r="FDF34" s="243"/>
      <c r="FDG34" s="243"/>
      <c r="FDH34" s="243"/>
      <c r="FDI34" s="243"/>
      <c r="FDJ34" s="243"/>
      <c r="FDK34" s="243"/>
      <c r="FDL34" s="243"/>
      <c r="FDM34" s="243"/>
      <c r="FDN34" s="243"/>
      <c r="FDO34" s="243"/>
      <c r="FDP34" s="243"/>
      <c r="FDQ34" s="243"/>
      <c r="FDR34" s="243"/>
      <c r="FDS34" s="243"/>
      <c r="FDT34" s="243"/>
      <c r="FDU34" s="243"/>
      <c r="FDV34" s="243"/>
      <c r="FDW34" s="243"/>
      <c r="FDX34" s="243"/>
      <c r="FDY34" s="243"/>
      <c r="FDZ34" s="243"/>
      <c r="FEA34" s="243"/>
      <c r="FEB34" s="243"/>
      <c r="FEC34" s="243"/>
      <c r="FED34" s="243"/>
      <c r="FEE34" s="243"/>
      <c r="FEF34" s="243"/>
      <c r="FEG34" s="243"/>
      <c r="FEH34" s="243"/>
      <c r="FEI34" s="243"/>
      <c r="FEJ34" s="243"/>
      <c r="FEK34" s="243"/>
      <c r="FEL34" s="243"/>
      <c r="FEM34" s="243"/>
      <c r="FEN34" s="243"/>
      <c r="FEO34" s="243"/>
      <c r="FEP34" s="243"/>
      <c r="FEQ34" s="243"/>
      <c r="FER34" s="243"/>
      <c r="FES34" s="243"/>
      <c r="FET34" s="243"/>
      <c r="FEU34" s="243"/>
      <c r="FEV34" s="243"/>
      <c r="FEW34" s="243"/>
      <c r="FEX34" s="243"/>
      <c r="FEY34" s="243"/>
      <c r="FEZ34" s="243"/>
      <c r="FFA34" s="243"/>
      <c r="FFB34" s="243"/>
      <c r="FFC34" s="243"/>
      <c r="FFD34" s="243"/>
      <c r="FFE34" s="243"/>
      <c r="FFF34" s="243"/>
      <c r="FFG34" s="243"/>
      <c r="FFH34" s="243"/>
      <c r="FFI34" s="243"/>
      <c r="FFJ34" s="243"/>
      <c r="FFK34" s="243"/>
      <c r="FFL34" s="243"/>
      <c r="FFM34" s="243"/>
      <c r="FFN34" s="243"/>
      <c r="FFO34" s="243"/>
      <c r="FFP34" s="243"/>
      <c r="FFQ34" s="243"/>
      <c r="FFR34" s="243"/>
      <c r="FFS34" s="243"/>
      <c r="FFT34" s="243"/>
      <c r="FFU34" s="243"/>
      <c r="FFV34" s="243"/>
      <c r="FFW34" s="243"/>
      <c r="FFX34" s="243"/>
      <c r="FFY34" s="243"/>
      <c r="FFZ34" s="243"/>
      <c r="FGA34" s="243"/>
      <c r="FGB34" s="243"/>
      <c r="FGC34" s="243"/>
      <c r="FGD34" s="243"/>
      <c r="FGE34" s="243"/>
      <c r="FGF34" s="243"/>
      <c r="FGG34" s="243"/>
      <c r="FGH34" s="243"/>
      <c r="FGI34" s="243"/>
      <c r="FGJ34" s="243"/>
      <c r="FGK34" s="243"/>
      <c r="FGL34" s="243"/>
      <c r="FGM34" s="243"/>
      <c r="FGN34" s="243"/>
      <c r="FGO34" s="243"/>
      <c r="FGP34" s="243"/>
      <c r="FGQ34" s="243"/>
      <c r="FGR34" s="243"/>
      <c r="FGS34" s="243"/>
      <c r="FGT34" s="243"/>
      <c r="FGU34" s="243"/>
      <c r="FGV34" s="243"/>
      <c r="FGW34" s="243"/>
      <c r="FGX34" s="243"/>
      <c r="FGY34" s="243"/>
      <c r="FGZ34" s="243"/>
      <c r="FHA34" s="243"/>
      <c r="FHB34" s="243"/>
      <c r="FHC34" s="243"/>
      <c r="FHD34" s="243"/>
      <c r="FHE34" s="243"/>
      <c r="FHF34" s="243"/>
      <c r="FHG34" s="243"/>
      <c r="FHH34" s="243"/>
      <c r="FHI34" s="243"/>
      <c r="FHJ34" s="243"/>
      <c r="FHK34" s="243"/>
      <c r="FHL34" s="243"/>
      <c r="FHM34" s="243"/>
      <c r="FHN34" s="243"/>
      <c r="FHO34" s="243"/>
      <c r="FHP34" s="243"/>
      <c r="FHQ34" s="243"/>
      <c r="FHR34" s="243"/>
      <c r="FHS34" s="243"/>
      <c r="FHT34" s="243"/>
      <c r="FHU34" s="243"/>
      <c r="FHV34" s="243"/>
      <c r="FHW34" s="243"/>
      <c r="FHX34" s="243"/>
      <c r="FHY34" s="243"/>
      <c r="FHZ34" s="243"/>
      <c r="FIA34" s="243"/>
      <c r="FIB34" s="243"/>
      <c r="FIC34" s="243"/>
      <c r="FID34" s="243"/>
      <c r="FIE34" s="243"/>
      <c r="FIF34" s="243"/>
      <c r="FIG34" s="243"/>
      <c r="FIH34" s="243"/>
      <c r="FII34" s="243"/>
      <c r="FIJ34" s="243"/>
      <c r="FIK34" s="243"/>
      <c r="FIL34" s="243"/>
      <c r="FIM34" s="243"/>
      <c r="FIN34" s="243"/>
      <c r="FIO34" s="243"/>
      <c r="FIP34" s="243"/>
      <c r="FIQ34" s="243"/>
      <c r="FIR34" s="243"/>
      <c r="FIS34" s="243"/>
      <c r="FIT34" s="243"/>
      <c r="FIU34" s="243"/>
      <c r="FIV34" s="243"/>
      <c r="FIW34" s="243"/>
      <c r="FIX34" s="243"/>
      <c r="FIY34" s="243"/>
      <c r="FIZ34" s="243"/>
      <c r="FJA34" s="243"/>
      <c r="FJB34" s="243"/>
      <c r="FJC34" s="243"/>
      <c r="FJD34" s="243"/>
      <c r="FJE34" s="243"/>
      <c r="FJF34" s="243"/>
      <c r="FJG34" s="243"/>
      <c r="FJH34" s="243"/>
      <c r="FJI34" s="243"/>
      <c r="FJJ34" s="243"/>
      <c r="FJK34" s="243"/>
      <c r="FJL34" s="243"/>
      <c r="FJM34" s="243"/>
      <c r="FJN34" s="243"/>
      <c r="FJO34" s="243"/>
      <c r="FJP34" s="243"/>
      <c r="FJQ34" s="243"/>
      <c r="FJR34" s="243"/>
      <c r="FJS34" s="243"/>
      <c r="FJT34" s="243"/>
      <c r="FJU34" s="243"/>
      <c r="FJV34" s="243"/>
      <c r="FJW34" s="243"/>
      <c r="FJX34" s="243"/>
      <c r="FJY34" s="243"/>
      <c r="FJZ34" s="243"/>
      <c r="FKA34" s="243"/>
      <c r="FKB34" s="243"/>
      <c r="FKC34" s="243"/>
      <c r="FKD34" s="243"/>
      <c r="FKE34" s="243"/>
      <c r="FKF34" s="243"/>
      <c r="FKG34" s="243"/>
      <c r="FKH34" s="243"/>
      <c r="FKI34" s="243"/>
      <c r="FKJ34" s="243"/>
      <c r="FKK34" s="243"/>
      <c r="FKL34" s="243"/>
      <c r="FKM34" s="243"/>
      <c r="FKN34" s="243"/>
      <c r="FKO34" s="243"/>
      <c r="FKP34" s="243"/>
      <c r="FKQ34" s="243"/>
      <c r="FKR34" s="243"/>
      <c r="FKS34" s="243"/>
      <c r="FKT34" s="243"/>
      <c r="FKU34" s="243"/>
      <c r="FKV34" s="243"/>
      <c r="FKW34" s="243"/>
      <c r="FKX34" s="243"/>
      <c r="FKY34" s="243"/>
      <c r="FKZ34" s="243"/>
      <c r="FLA34" s="243"/>
      <c r="FLB34" s="243"/>
      <c r="FLC34" s="243"/>
      <c r="FLD34" s="243"/>
      <c r="FLE34" s="243"/>
      <c r="FLF34" s="243"/>
      <c r="FLG34" s="243"/>
      <c r="FLH34" s="243"/>
      <c r="FLI34" s="243"/>
      <c r="FLJ34" s="243"/>
      <c r="FLK34" s="243"/>
      <c r="FLL34" s="243"/>
      <c r="FLM34" s="243"/>
      <c r="FLN34" s="243"/>
      <c r="FLO34" s="243"/>
      <c r="FLP34" s="243"/>
      <c r="FLQ34" s="243"/>
      <c r="FLR34" s="243"/>
      <c r="FLS34" s="243"/>
      <c r="FLT34" s="243"/>
      <c r="FLU34" s="243"/>
      <c r="FLV34" s="243"/>
      <c r="FLW34" s="243"/>
      <c r="FLX34" s="243"/>
      <c r="FLY34" s="243"/>
      <c r="FLZ34" s="243"/>
      <c r="FMA34" s="243"/>
      <c r="FMB34" s="243"/>
      <c r="FMC34" s="243"/>
      <c r="FMD34" s="243"/>
      <c r="FME34" s="243"/>
      <c r="FMF34" s="243"/>
      <c r="FMG34" s="243"/>
      <c r="FMH34" s="243"/>
      <c r="FMI34" s="243"/>
      <c r="FMJ34" s="243"/>
      <c r="FMK34" s="243"/>
      <c r="FML34" s="243"/>
      <c r="FMM34" s="243"/>
      <c r="FMN34" s="243"/>
      <c r="FMO34" s="243"/>
      <c r="FMP34" s="243"/>
      <c r="FMQ34" s="243"/>
      <c r="FMR34" s="243"/>
      <c r="FMS34" s="243"/>
      <c r="FMT34" s="243"/>
      <c r="FMU34" s="243"/>
      <c r="FMV34" s="243"/>
      <c r="FMW34" s="243"/>
      <c r="FMX34" s="243"/>
      <c r="FMY34" s="243"/>
      <c r="FMZ34" s="243"/>
      <c r="FNA34" s="243"/>
      <c r="FNB34" s="243"/>
      <c r="FNC34" s="243"/>
      <c r="FND34" s="243"/>
      <c r="FNE34" s="243"/>
      <c r="FNF34" s="243"/>
      <c r="FNG34" s="243"/>
      <c r="FNH34" s="243"/>
      <c r="FNI34" s="243"/>
      <c r="FNJ34" s="243"/>
      <c r="FNK34" s="243"/>
      <c r="FNL34" s="243"/>
      <c r="FNM34" s="243"/>
      <c r="FNN34" s="243"/>
      <c r="FNO34" s="243"/>
      <c r="FNP34" s="243"/>
      <c r="FNQ34" s="243"/>
      <c r="FNR34" s="243"/>
      <c r="FNS34" s="243"/>
      <c r="FNT34" s="243"/>
      <c r="FNU34" s="243"/>
      <c r="FNV34" s="243"/>
      <c r="FNW34" s="243"/>
      <c r="FNX34" s="243"/>
      <c r="FNY34" s="243"/>
      <c r="FNZ34" s="243"/>
      <c r="FOA34" s="243"/>
      <c r="FOB34" s="243"/>
      <c r="FOC34" s="243"/>
      <c r="FOD34" s="243"/>
      <c r="FOE34" s="243"/>
      <c r="FOF34" s="243"/>
      <c r="FOG34" s="243"/>
      <c r="FOH34" s="243"/>
      <c r="FOI34" s="243"/>
      <c r="FOJ34" s="243"/>
      <c r="FOK34" s="243"/>
      <c r="FOL34" s="243"/>
      <c r="FOM34" s="243"/>
      <c r="FON34" s="243"/>
      <c r="FOO34" s="243"/>
      <c r="FOP34" s="243"/>
      <c r="FOQ34" s="243"/>
      <c r="FOR34" s="243"/>
      <c r="FOS34" s="243"/>
      <c r="FOT34" s="243"/>
      <c r="FOU34" s="243"/>
      <c r="FOV34" s="243"/>
      <c r="FOW34" s="243"/>
      <c r="FOX34" s="243"/>
      <c r="FOY34" s="243"/>
      <c r="FOZ34" s="243"/>
      <c r="FPA34" s="243"/>
      <c r="FPB34" s="243"/>
      <c r="FPC34" s="243"/>
      <c r="FPD34" s="243"/>
      <c r="FPE34" s="243"/>
      <c r="FPF34" s="243"/>
      <c r="FPG34" s="243"/>
      <c r="FPH34" s="243"/>
      <c r="FPI34" s="243"/>
      <c r="FPJ34" s="243"/>
      <c r="FPK34" s="243"/>
      <c r="FPL34" s="243"/>
      <c r="FPM34" s="243"/>
      <c r="FPN34" s="243"/>
      <c r="FPO34" s="243"/>
      <c r="FPP34" s="243"/>
      <c r="FPQ34" s="243"/>
      <c r="FPR34" s="243"/>
      <c r="FPS34" s="243"/>
      <c r="FPT34" s="243"/>
      <c r="FPU34" s="243"/>
      <c r="FPV34" s="243"/>
      <c r="FPW34" s="243"/>
      <c r="FPX34" s="243"/>
      <c r="FPY34" s="243"/>
      <c r="FPZ34" s="243"/>
      <c r="FQA34" s="243"/>
      <c r="FQB34" s="243"/>
      <c r="FQC34" s="243"/>
      <c r="FQD34" s="243"/>
      <c r="FQE34" s="243"/>
      <c r="FQF34" s="243"/>
      <c r="FQG34" s="243"/>
      <c r="FQH34" s="243"/>
      <c r="FQI34" s="243"/>
      <c r="FQJ34" s="243"/>
      <c r="FQK34" s="243"/>
      <c r="FQL34" s="243"/>
      <c r="FQM34" s="243"/>
      <c r="FQN34" s="243"/>
      <c r="FQO34" s="243"/>
      <c r="FQP34" s="243"/>
      <c r="FQQ34" s="243"/>
      <c r="FQR34" s="243"/>
      <c r="FQS34" s="243"/>
      <c r="FQT34" s="243"/>
      <c r="FQU34" s="243"/>
      <c r="FQV34" s="243"/>
      <c r="FQW34" s="243"/>
      <c r="FQX34" s="243"/>
      <c r="FQY34" s="243"/>
      <c r="FQZ34" s="243"/>
      <c r="FRA34" s="243"/>
      <c r="FRB34" s="243"/>
      <c r="FRC34" s="243"/>
      <c r="FRD34" s="243"/>
      <c r="FRE34" s="243"/>
      <c r="FRF34" s="243"/>
      <c r="FRG34" s="243"/>
      <c r="FRH34" s="243"/>
      <c r="FRI34" s="243"/>
      <c r="FRJ34" s="243"/>
      <c r="FRK34" s="243"/>
      <c r="FRL34" s="243"/>
      <c r="FRM34" s="243"/>
      <c r="FRN34" s="243"/>
      <c r="FRO34" s="243"/>
      <c r="FRP34" s="243"/>
      <c r="FRQ34" s="243"/>
      <c r="FRR34" s="243"/>
      <c r="FRS34" s="243"/>
      <c r="FRT34" s="243"/>
      <c r="FRU34" s="243"/>
      <c r="FRV34" s="243"/>
      <c r="FRW34" s="243"/>
      <c r="FRX34" s="243"/>
      <c r="FRY34" s="243"/>
      <c r="FRZ34" s="243"/>
      <c r="FSA34" s="243"/>
      <c r="FSB34" s="243"/>
      <c r="FSC34" s="243"/>
      <c r="FSD34" s="243"/>
      <c r="FSE34" s="243"/>
      <c r="FSF34" s="243"/>
      <c r="FSG34" s="243"/>
      <c r="FSH34" s="243"/>
      <c r="FSI34" s="243"/>
      <c r="FSJ34" s="243"/>
      <c r="FSK34" s="243"/>
      <c r="FSL34" s="243"/>
      <c r="FSM34" s="243"/>
      <c r="FSN34" s="243"/>
      <c r="FSO34" s="243"/>
      <c r="FSP34" s="243"/>
      <c r="FSQ34" s="243"/>
      <c r="FSR34" s="243"/>
      <c r="FSS34" s="243"/>
      <c r="FST34" s="243"/>
      <c r="FSU34" s="243"/>
      <c r="FSV34" s="243"/>
      <c r="FSW34" s="243"/>
      <c r="FSX34" s="243"/>
      <c r="FSY34" s="243"/>
      <c r="FSZ34" s="243"/>
      <c r="FTA34" s="243"/>
      <c r="FTB34" s="243"/>
      <c r="FTC34" s="243"/>
      <c r="FTD34" s="243"/>
      <c r="FTE34" s="243"/>
      <c r="FTF34" s="243"/>
      <c r="FTG34" s="243"/>
      <c r="FTH34" s="243"/>
      <c r="FTI34" s="243"/>
      <c r="FTJ34" s="243"/>
      <c r="FTK34" s="243"/>
      <c r="FTL34" s="243"/>
      <c r="FTM34" s="243"/>
      <c r="FTN34" s="243"/>
      <c r="FTO34" s="243"/>
      <c r="FTP34" s="243"/>
      <c r="FTQ34" s="243"/>
      <c r="FTR34" s="243"/>
      <c r="FTS34" s="243"/>
      <c r="FTT34" s="243"/>
      <c r="FTU34" s="243"/>
      <c r="FTV34" s="243"/>
      <c r="FTW34" s="243"/>
      <c r="FTX34" s="243"/>
      <c r="FTY34" s="243"/>
      <c r="FTZ34" s="243"/>
      <c r="FUA34" s="243"/>
      <c r="FUB34" s="243"/>
      <c r="FUC34" s="243"/>
      <c r="FUD34" s="243"/>
      <c r="FUE34" s="243"/>
      <c r="FUF34" s="243"/>
      <c r="FUG34" s="243"/>
      <c r="FUH34" s="243"/>
      <c r="FUI34" s="243"/>
      <c r="FUJ34" s="243"/>
      <c r="FUK34" s="243"/>
      <c r="FUL34" s="243"/>
      <c r="FUM34" s="243"/>
      <c r="FUN34" s="243"/>
      <c r="FUO34" s="243"/>
      <c r="FUP34" s="243"/>
      <c r="FUQ34" s="243"/>
      <c r="FUR34" s="243"/>
      <c r="FUS34" s="243"/>
      <c r="FUT34" s="243"/>
      <c r="FUU34" s="243"/>
      <c r="FUV34" s="243"/>
      <c r="FUW34" s="243"/>
      <c r="FUX34" s="243"/>
      <c r="FUY34" s="243"/>
      <c r="FUZ34" s="243"/>
      <c r="FVA34" s="243"/>
      <c r="FVB34" s="243"/>
      <c r="FVC34" s="243"/>
      <c r="FVD34" s="243"/>
      <c r="FVE34" s="243"/>
      <c r="FVF34" s="243"/>
      <c r="FVG34" s="243"/>
      <c r="FVH34" s="243"/>
      <c r="FVI34" s="243"/>
      <c r="FVJ34" s="243"/>
      <c r="FVK34" s="243"/>
      <c r="FVL34" s="243"/>
      <c r="FVM34" s="243"/>
      <c r="FVN34" s="243"/>
      <c r="FVO34" s="243"/>
      <c r="FVP34" s="243"/>
      <c r="FVQ34" s="243"/>
      <c r="FVR34" s="243"/>
      <c r="FVS34" s="243"/>
      <c r="FVT34" s="243"/>
      <c r="FVU34" s="243"/>
      <c r="FVV34" s="243"/>
      <c r="FVW34" s="243"/>
      <c r="FVX34" s="243"/>
      <c r="FVY34" s="243"/>
      <c r="FVZ34" s="243"/>
      <c r="FWA34" s="243"/>
      <c r="FWB34" s="243"/>
      <c r="FWC34" s="243"/>
      <c r="FWD34" s="243"/>
      <c r="FWE34" s="243"/>
      <c r="FWF34" s="243"/>
      <c r="FWG34" s="243"/>
      <c r="FWH34" s="243"/>
      <c r="FWI34" s="243"/>
      <c r="FWJ34" s="243"/>
      <c r="FWK34" s="243"/>
      <c r="FWL34" s="243"/>
      <c r="FWM34" s="243"/>
      <c r="FWN34" s="243"/>
      <c r="FWO34" s="243"/>
      <c r="FWP34" s="243"/>
      <c r="FWQ34" s="243"/>
      <c r="FWR34" s="243"/>
      <c r="FWS34" s="243"/>
      <c r="FWT34" s="243"/>
      <c r="FWU34" s="243"/>
      <c r="FWV34" s="243"/>
      <c r="FWW34" s="243"/>
      <c r="FWX34" s="243"/>
      <c r="FWY34" s="243"/>
      <c r="FWZ34" s="243"/>
      <c r="FXA34" s="243"/>
      <c r="FXB34" s="243"/>
      <c r="FXC34" s="243"/>
      <c r="FXD34" s="243"/>
      <c r="FXE34" s="243"/>
      <c r="FXF34" s="243"/>
      <c r="FXG34" s="243"/>
      <c r="FXH34" s="243"/>
      <c r="FXI34" s="243"/>
      <c r="FXJ34" s="243"/>
      <c r="FXK34" s="243"/>
      <c r="FXL34" s="243"/>
      <c r="FXM34" s="243"/>
      <c r="FXN34" s="243"/>
      <c r="FXO34" s="243"/>
      <c r="FXP34" s="243"/>
      <c r="FXQ34" s="243"/>
      <c r="FXR34" s="243"/>
      <c r="FXS34" s="243"/>
      <c r="FXT34" s="243"/>
      <c r="FXU34" s="243"/>
      <c r="FXV34" s="243"/>
      <c r="FXW34" s="243"/>
      <c r="FXX34" s="243"/>
      <c r="FXY34" s="243"/>
      <c r="FXZ34" s="243"/>
      <c r="FYA34" s="243"/>
      <c r="FYB34" s="243"/>
      <c r="FYC34" s="243"/>
      <c r="FYD34" s="243"/>
      <c r="FYE34" s="243"/>
      <c r="FYF34" s="243"/>
      <c r="FYG34" s="243"/>
      <c r="FYH34" s="243"/>
      <c r="FYI34" s="243"/>
      <c r="FYJ34" s="243"/>
      <c r="FYK34" s="243"/>
      <c r="FYL34" s="243"/>
      <c r="FYM34" s="243"/>
      <c r="FYN34" s="243"/>
      <c r="FYO34" s="243"/>
      <c r="FYP34" s="243"/>
      <c r="FYQ34" s="243"/>
      <c r="FYR34" s="243"/>
      <c r="FYS34" s="243"/>
      <c r="FYT34" s="243"/>
      <c r="FYU34" s="243"/>
      <c r="FYV34" s="243"/>
      <c r="FYW34" s="243"/>
      <c r="FYX34" s="243"/>
      <c r="FYY34" s="243"/>
      <c r="FYZ34" s="243"/>
      <c r="FZA34" s="243"/>
      <c r="FZB34" s="243"/>
      <c r="FZC34" s="243"/>
      <c r="FZD34" s="243"/>
      <c r="FZE34" s="243"/>
      <c r="FZF34" s="243"/>
      <c r="FZG34" s="243"/>
      <c r="FZH34" s="243"/>
      <c r="FZI34" s="243"/>
      <c r="FZJ34" s="243"/>
      <c r="FZK34" s="243"/>
      <c r="FZL34" s="243"/>
      <c r="FZM34" s="243"/>
      <c r="FZN34" s="243"/>
      <c r="FZO34" s="243"/>
      <c r="FZP34" s="243"/>
      <c r="FZQ34" s="243"/>
      <c r="FZR34" s="243"/>
      <c r="FZS34" s="243"/>
      <c r="FZT34" s="243"/>
      <c r="FZU34" s="243"/>
      <c r="FZV34" s="243"/>
      <c r="FZW34" s="243"/>
      <c r="FZX34" s="243"/>
      <c r="FZY34" s="243"/>
      <c r="FZZ34" s="243"/>
      <c r="GAA34" s="243"/>
      <c r="GAB34" s="243"/>
      <c r="GAC34" s="243"/>
      <c r="GAD34" s="243"/>
      <c r="GAE34" s="243"/>
      <c r="GAF34" s="243"/>
      <c r="GAG34" s="243"/>
      <c r="GAH34" s="243"/>
      <c r="GAI34" s="243"/>
      <c r="GAJ34" s="243"/>
      <c r="GAK34" s="243"/>
      <c r="GAL34" s="243"/>
      <c r="GAM34" s="243"/>
      <c r="GAN34" s="243"/>
      <c r="GAO34" s="243"/>
      <c r="GAP34" s="243"/>
      <c r="GAQ34" s="243"/>
      <c r="GAR34" s="243"/>
      <c r="GAS34" s="243"/>
      <c r="GAT34" s="243"/>
      <c r="GAU34" s="243"/>
      <c r="GAV34" s="243"/>
      <c r="GAW34" s="243"/>
      <c r="GAX34" s="243"/>
      <c r="GAY34" s="243"/>
      <c r="GAZ34" s="243"/>
      <c r="GBA34" s="243"/>
      <c r="GBB34" s="243"/>
      <c r="GBC34" s="243"/>
      <c r="GBD34" s="243"/>
      <c r="GBE34" s="243"/>
      <c r="GBF34" s="243"/>
      <c r="GBG34" s="243"/>
      <c r="GBH34" s="243"/>
      <c r="GBI34" s="243"/>
      <c r="GBJ34" s="243"/>
      <c r="GBK34" s="243"/>
      <c r="GBL34" s="243"/>
      <c r="GBM34" s="243"/>
      <c r="GBN34" s="243"/>
      <c r="GBO34" s="243"/>
      <c r="GBP34" s="243"/>
      <c r="GBQ34" s="243"/>
      <c r="GBR34" s="243"/>
      <c r="GBS34" s="243"/>
      <c r="GBT34" s="243"/>
      <c r="GBU34" s="243"/>
      <c r="GBV34" s="243"/>
      <c r="GBW34" s="243"/>
      <c r="GBX34" s="243"/>
      <c r="GBY34" s="243"/>
      <c r="GBZ34" s="243"/>
      <c r="GCA34" s="243"/>
      <c r="GCB34" s="243"/>
      <c r="GCC34" s="243"/>
      <c r="GCD34" s="243"/>
      <c r="GCE34" s="243"/>
      <c r="GCF34" s="243"/>
      <c r="GCG34" s="243"/>
      <c r="GCH34" s="243"/>
      <c r="GCI34" s="243"/>
      <c r="GCJ34" s="243"/>
      <c r="GCK34" s="243"/>
      <c r="GCL34" s="243"/>
      <c r="GCM34" s="243"/>
      <c r="GCN34" s="243"/>
      <c r="GCO34" s="243"/>
      <c r="GCP34" s="243"/>
      <c r="GCQ34" s="243"/>
      <c r="GCR34" s="243"/>
      <c r="GCS34" s="243"/>
      <c r="GCT34" s="243"/>
      <c r="GCU34" s="243"/>
      <c r="GCV34" s="243"/>
      <c r="GCW34" s="243"/>
      <c r="GCX34" s="243"/>
      <c r="GCY34" s="243"/>
      <c r="GCZ34" s="243"/>
      <c r="GDA34" s="243"/>
      <c r="GDB34" s="243"/>
      <c r="GDC34" s="243"/>
      <c r="GDD34" s="243"/>
      <c r="GDE34" s="243"/>
      <c r="GDF34" s="243"/>
      <c r="GDG34" s="243"/>
      <c r="GDH34" s="243"/>
      <c r="GDI34" s="243"/>
      <c r="GDJ34" s="243"/>
      <c r="GDK34" s="243"/>
      <c r="GDL34" s="243"/>
      <c r="GDM34" s="243"/>
      <c r="GDN34" s="243"/>
      <c r="GDO34" s="243"/>
      <c r="GDP34" s="243"/>
      <c r="GDQ34" s="243"/>
      <c r="GDR34" s="243"/>
      <c r="GDS34" s="243"/>
      <c r="GDT34" s="243"/>
      <c r="GDU34" s="243"/>
      <c r="GDV34" s="243"/>
      <c r="GDW34" s="243"/>
      <c r="GDX34" s="243"/>
      <c r="GDY34" s="243"/>
      <c r="GDZ34" s="243"/>
      <c r="GEA34" s="243"/>
      <c r="GEB34" s="243"/>
      <c r="GEC34" s="243"/>
      <c r="GED34" s="243"/>
      <c r="GEE34" s="243"/>
      <c r="GEF34" s="243"/>
      <c r="GEG34" s="243"/>
      <c r="GEH34" s="243"/>
      <c r="GEI34" s="243"/>
      <c r="GEJ34" s="243"/>
      <c r="GEK34" s="243"/>
      <c r="GEL34" s="243"/>
      <c r="GEM34" s="243"/>
      <c r="GEN34" s="243"/>
      <c r="GEO34" s="243"/>
      <c r="GEP34" s="243"/>
      <c r="GEQ34" s="243"/>
      <c r="GER34" s="243"/>
      <c r="GES34" s="243"/>
      <c r="GET34" s="243"/>
      <c r="GEU34" s="243"/>
      <c r="GEV34" s="243"/>
      <c r="GEW34" s="243"/>
      <c r="GEX34" s="243"/>
      <c r="GEY34" s="243"/>
      <c r="GEZ34" s="243"/>
      <c r="GFA34" s="243"/>
      <c r="GFB34" s="243"/>
      <c r="GFC34" s="243"/>
      <c r="GFD34" s="243"/>
      <c r="GFE34" s="243"/>
      <c r="GFF34" s="243"/>
      <c r="GFG34" s="243"/>
      <c r="GFH34" s="243"/>
      <c r="GFI34" s="243"/>
      <c r="GFJ34" s="243"/>
      <c r="GFK34" s="243"/>
      <c r="GFL34" s="243"/>
      <c r="GFM34" s="243"/>
      <c r="GFN34" s="243"/>
      <c r="GFO34" s="243"/>
      <c r="GFP34" s="243"/>
      <c r="GFQ34" s="243"/>
      <c r="GFR34" s="243"/>
      <c r="GFS34" s="243"/>
      <c r="GFT34" s="243"/>
      <c r="GFU34" s="243"/>
      <c r="GFV34" s="243"/>
      <c r="GFW34" s="243"/>
      <c r="GFX34" s="243"/>
      <c r="GFY34" s="243"/>
      <c r="GFZ34" s="243"/>
      <c r="GGA34" s="243"/>
      <c r="GGB34" s="243"/>
      <c r="GGC34" s="243"/>
      <c r="GGD34" s="243"/>
      <c r="GGE34" s="243"/>
      <c r="GGF34" s="243"/>
      <c r="GGG34" s="243"/>
      <c r="GGH34" s="243"/>
      <c r="GGI34" s="243"/>
      <c r="GGJ34" s="243"/>
      <c r="GGK34" s="243"/>
      <c r="GGL34" s="243"/>
      <c r="GGM34" s="243"/>
      <c r="GGN34" s="243"/>
      <c r="GGO34" s="243"/>
      <c r="GGP34" s="243"/>
      <c r="GGQ34" s="243"/>
      <c r="GGR34" s="243"/>
      <c r="GGS34" s="243"/>
      <c r="GGT34" s="243"/>
      <c r="GGU34" s="243"/>
      <c r="GGV34" s="243"/>
      <c r="GGW34" s="243"/>
      <c r="GGX34" s="243"/>
      <c r="GGY34" s="243"/>
      <c r="GGZ34" s="243"/>
      <c r="GHA34" s="243"/>
      <c r="GHB34" s="243"/>
      <c r="GHC34" s="243"/>
      <c r="GHD34" s="243"/>
      <c r="GHE34" s="243"/>
      <c r="GHF34" s="243"/>
      <c r="GHG34" s="243"/>
      <c r="GHH34" s="243"/>
      <c r="GHI34" s="243"/>
      <c r="GHJ34" s="243"/>
      <c r="GHK34" s="243"/>
      <c r="GHL34" s="243"/>
      <c r="GHM34" s="243"/>
      <c r="GHN34" s="243"/>
      <c r="GHO34" s="243"/>
      <c r="GHP34" s="243"/>
      <c r="GHQ34" s="243"/>
      <c r="GHR34" s="243"/>
      <c r="GHS34" s="243"/>
      <c r="GHT34" s="243"/>
      <c r="GHU34" s="243"/>
      <c r="GHV34" s="243"/>
      <c r="GHW34" s="243"/>
      <c r="GHX34" s="243"/>
      <c r="GHY34" s="243"/>
      <c r="GHZ34" s="243"/>
      <c r="GIA34" s="243"/>
      <c r="GIB34" s="243"/>
      <c r="GIC34" s="243"/>
      <c r="GID34" s="243"/>
      <c r="GIE34" s="243"/>
      <c r="GIF34" s="243"/>
      <c r="GIG34" s="243"/>
      <c r="GIH34" s="243"/>
      <c r="GII34" s="243"/>
      <c r="GIJ34" s="243"/>
      <c r="GIK34" s="243"/>
      <c r="GIL34" s="243"/>
      <c r="GIM34" s="243"/>
      <c r="GIN34" s="243"/>
      <c r="GIO34" s="243"/>
      <c r="GIP34" s="243"/>
      <c r="GIQ34" s="243"/>
      <c r="GIR34" s="243"/>
      <c r="GIS34" s="243"/>
      <c r="GIT34" s="243"/>
      <c r="GIU34" s="243"/>
      <c r="GIV34" s="243"/>
      <c r="GIW34" s="243"/>
      <c r="GIX34" s="243"/>
      <c r="GIY34" s="243"/>
      <c r="GIZ34" s="243"/>
      <c r="GJA34" s="243"/>
      <c r="GJB34" s="243"/>
      <c r="GJC34" s="243"/>
      <c r="GJD34" s="243"/>
      <c r="GJE34" s="243"/>
      <c r="GJF34" s="243"/>
      <c r="GJG34" s="243"/>
      <c r="GJH34" s="243"/>
      <c r="GJI34" s="243"/>
      <c r="GJJ34" s="243"/>
      <c r="GJK34" s="243"/>
      <c r="GJL34" s="243"/>
      <c r="GJM34" s="243"/>
      <c r="GJN34" s="243"/>
      <c r="GJO34" s="243"/>
      <c r="GJP34" s="243"/>
      <c r="GJQ34" s="243"/>
      <c r="GJR34" s="243"/>
      <c r="GJS34" s="243"/>
      <c r="GJT34" s="243"/>
      <c r="GJU34" s="243"/>
      <c r="GJV34" s="243"/>
      <c r="GJW34" s="243"/>
      <c r="GJX34" s="243"/>
      <c r="GJY34" s="243"/>
      <c r="GJZ34" s="243"/>
      <c r="GKA34" s="243"/>
      <c r="GKB34" s="243"/>
      <c r="GKC34" s="243"/>
      <c r="GKD34" s="243"/>
      <c r="GKE34" s="243"/>
      <c r="GKF34" s="243"/>
      <c r="GKG34" s="243"/>
      <c r="GKH34" s="243"/>
      <c r="GKI34" s="243"/>
      <c r="GKJ34" s="243"/>
      <c r="GKK34" s="243"/>
      <c r="GKL34" s="243"/>
      <c r="GKM34" s="243"/>
      <c r="GKN34" s="243"/>
      <c r="GKO34" s="243"/>
      <c r="GKP34" s="243"/>
      <c r="GKQ34" s="243"/>
      <c r="GKR34" s="243"/>
      <c r="GKS34" s="243"/>
      <c r="GKT34" s="243"/>
      <c r="GKU34" s="243"/>
      <c r="GKV34" s="243"/>
      <c r="GKW34" s="243"/>
      <c r="GKX34" s="243"/>
      <c r="GKY34" s="243"/>
      <c r="GKZ34" s="243"/>
      <c r="GLA34" s="243"/>
      <c r="GLB34" s="243"/>
      <c r="GLC34" s="243"/>
      <c r="GLD34" s="243"/>
      <c r="GLE34" s="243"/>
      <c r="GLF34" s="243"/>
      <c r="GLG34" s="243"/>
      <c r="GLH34" s="243"/>
      <c r="GLI34" s="243"/>
      <c r="GLJ34" s="243"/>
      <c r="GLK34" s="243"/>
      <c r="GLL34" s="243"/>
      <c r="GLM34" s="243"/>
      <c r="GLN34" s="243"/>
      <c r="GLO34" s="243"/>
      <c r="GLP34" s="243"/>
      <c r="GLQ34" s="243"/>
      <c r="GLR34" s="243"/>
      <c r="GLS34" s="243"/>
      <c r="GLT34" s="243"/>
      <c r="GLU34" s="243"/>
      <c r="GLV34" s="243"/>
      <c r="GLW34" s="243"/>
      <c r="GLX34" s="243"/>
      <c r="GLY34" s="243"/>
      <c r="GLZ34" s="243"/>
      <c r="GMA34" s="243"/>
      <c r="GMB34" s="243"/>
      <c r="GMC34" s="243"/>
      <c r="GMD34" s="243"/>
      <c r="GME34" s="243"/>
      <c r="GMF34" s="243"/>
      <c r="GMG34" s="243"/>
      <c r="GMH34" s="243"/>
      <c r="GMI34" s="243"/>
      <c r="GMJ34" s="243"/>
      <c r="GMK34" s="243"/>
      <c r="GML34" s="243"/>
      <c r="GMM34" s="243"/>
      <c r="GMN34" s="243"/>
      <c r="GMO34" s="243"/>
      <c r="GMP34" s="243"/>
      <c r="GMQ34" s="243"/>
      <c r="GMR34" s="243"/>
      <c r="GMS34" s="243"/>
      <c r="GMT34" s="243"/>
      <c r="GMU34" s="243"/>
      <c r="GMV34" s="243"/>
      <c r="GMW34" s="243"/>
      <c r="GMX34" s="243"/>
      <c r="GMY34" s="243"/>
      <c r="GMZ34" s="243"/>
      <c r="GNA34" s="243"/>
      <c r="GNB34" s="243"/>
      <c r="GNC34" s="243"/>
      <c r="GND34" s="243"/>
      <c r="GNE34" s="243"/>
      <c r="GNF34" s="243"/>
      <c r="GNG34" s="243"/>
      <c r="GNH34" s="243"/>
      <c r="GNI34" s="243"/>
      <c r="GNJ34" s="243"/>
      <c r="GNK34" s="243"/>
      <c r="GNL34" s="243"/>
      <c r="GNM34" s="243"/>
      <c r="GNN34" s="243"/>
      <c r="GNO34" s="243"/>
      <c r="GNP34" s="243"/>
      <c r="GNQ34" s="243"/>
      <c r="GNR34" s="243"/>
      <c r="GNS34" s="243"/>
      <c r="GNT34" s="243"/>
      <c r="GNU34" s="243"/>
      <c r="GNV34" s="243"/>
      <c r="GNW34" s="243"/>
      <c r="GNX34" s="243"/>
      <c r="GNY34" s="243"/>
      <c r="GNZ34" s="243"/>
      <c r="GOA34" s="243"/>
      <c r="GOB34" s="243"/>
      <c r="GOC34" s="243"/>
      <c r="GOD34" s="243"/>
      <c r="GOE34" s="243"/>
      <c r="GOF34" s="243"/>
      <c r="GOG34" s="243"/>
      <c r="GOH34" s="243"/>
      <c r="GOI34" s="243"/>
      <c r="GOJ34" s="243"/>
      <c r="GOK34" s="243"/>
      <c r="GOL34" s="243"/>
      <c r="GOM34" s="243"/>
      <c r="GON34" s="243"/>
      <c r="GOO34" s="243"/>
      <c r="GOP34" s="243"/>
      <c r="GOQ34" s="243"/>
      <c r="GOR34" s="243"/>
      <c r="GOS34" s="243"/>
      <c r="GOT34" s="243"/>
      <c r="GOU34" s="243"/>
      <c r="GOV34" s="243"/>
      <c r="GOW34" s="243"/>
      <c r="GOX34" s="243"/>
      <c r="GOY34" s="243"/>
      <c r="GOZ34" s="243"/>
      <c r="GPA34" s="243"/>
      <c r="GPB34" s="243"/>
      <c r="GPC34" s="243"/>
      <c r="GPD34" s="243"/>
      <c r="GPE34" s="243"/>
      <c r="GPF34" s="243"/>
      <c r="GPG34" s="243"/>
      <c r="GPH34" s="243"/>
      <c r="GPI34" s="243"/>
      <c r="GPJ34" s="243"/>
      <c r="GPK34" s="243"/>
      <c r="GPL34" s="243"/>
      <c r="GPM34" s="243"/>
      <c r="GPN34" s="243"/>
      <c r="GPO34" s="243"/>
      <c r="GPP34" s="243"/>
      <c r="GPQ34" s="243"/>
      <c r="GPR34" s="243"/>
      <c r="GPS34" s="243"/>
      <c r="GPT34" s="243"/>
      <c r="GPU34" s="243"/>
      <c r="GPV34" s="243"/>
      <c r="GPW34" s="243"/>
      <c r="GPX34" s="243"/>
      <c r="GPY34" s="243"/>
      <c r="GPZ34" s="243"/>
      <c r="GQA34" s="243"/>
      <c r="GQB34" s="243"/>
      <c r="GQC34" s="243"/>
      <c r="GQD34" s="243"/>
      <c r="GQE34" s="243"/>
      <c r="GQF34" s="243"/>
      <c r="GQG34" s="243"/>
      <c r="GQH34" s="243"/>
      <c r="GQI34" s="243"/>
      <c r="GQJ34" s="243"/>
      <c r="GQK34" s="243"/>
      <c r="GQL34" s="243"/>
      <c r="GQM34" s="243"/>
      <c r="GQN34" s="243"/>
      <c r="GQO34" s="243"/>
      <c r="GQP34" s="243"/>
      <c r="GQQ34" s="243"/>
      <c r="GQR34" s="243"/>
      <c r="GQS34" s="243"/>
      <c r="GQT34" s="243"/>
      <c r="GQU34" s="243"/>
      <c r="GQV34" s="243"/>
      <c r="GQW34" s="243"/>
      <c r="GQX34" s="243"/>
      <c r="GQY34" s="243"/>
      <c r="GQZ34" s="243"/>
      <c r="GRA34" s="243"/>
      <c r="GRB34" s="243"/>
      <c r="GRC34" s="243"/>
      <c r="GRD34" s="243"/>
      <c r="GRE34" s="243"/>
      <c r="GRF34" s="243"/>
      <c r="GRG34" s="243"/>
      <c r="GRH34" s="243"/>
      <c r="GRI34" s="243"/>
      <c r="GRJ34" s="243"/>
      <c r="GRK34" s="243"/>
      <c r="GRL34" s="243"/>
      <c r="GRM34" s="243"/>
      <c r="GRN34" s="243"/>
      <c r="GRO34" s="243"/>
      <c r="GRP34" s="243"/>
      <c r="GRQ34" s="243"/>
      <c r="GRR34" s="243"/>
      <c r="GRS34" s="243"/>
      <c r="GRT34" s="243"/>
      <c r="GRU34" s="243"/>
      <c r="GRV34" s="243"/>
      <c r="GRW34" s="243"/>
      <c r="GRX34" s="243"/>
      <c r="GRY34" s="243"/>
      <c r="GRZ34" s="243"/>
      <c r="GSA34" s="243"/>
      <c r="GSB34" s="243"/>
      <c r="GSC34" s="243"/>
      <c r="GSD34" s="243"/>
      <c r="GSE34" s="243"/>
      <c r="GSF34" s="243"/>
      <c r="GSG34" s="243"/>
      <c r="GSH34" s="243"/>
      <c r="GSI34" s="243"/>
      <c r="GSJ34" s="243"/>
      <c r="GSK34" s="243"/>
      <c r="GSL34" s="243"/>
      <c r="GSM34" s="243"/>
      <c r="GSN34" s="243"/>
      <c r="GSO34" s="243"/>
      <c r="GSP34" s="243"/>
      <c r="GSQ34" s="243"/>
      <c r="GSR34" s="243"/>
      <c r="GSS34" s="243"/>
      <c r="GST34" s="243"/>
      <c r="GSU34" s="243"/>
      <c r="GSV34" s="243"/>
      <c r="GSW34" s="243"/>
      <c r="GSX34" s="243"/>
      <c r="GSY34" s="243"/>
      <c r="GSZ34" s="243"/>
      <c r="GTA34" s="243"/>
      <c r="GTB34" s="243"/>
      <c r="GTC34" s="243"/>
      <c r="GTD34" s="243"/>
      <c r="GTE34" s="243"/>
      <c r="GTF34" s="243"/>
      <c r="GTG34" s="243"/>
      <c r="GTH34" s="243"/>
      <c r="GTI34" s="243"/>
      <c r="GTJ34" s="243"/>
      <c r="GTK34" s="243"/>
      <c r="GTL34" s="243"/>
      <c r="GTM34" s="243"/>
      <c r="GTN34" s="243"/>
      <c r="GTO34" s="243"/>
      <c r="GTP34" s="243"/>
      <c r="GTQ34" s="243"/>
      <c r="GTR34" s="243"/>
      <c r="GTS34" s="243"/>
      <c r="GTT34" s="243"/>
      <c r="GTU34" s="243"/>
      <c r="GTV34" s="243"/>
      <c r="GTW34" s="243"/>
      <c r="GTX34" s="243"/>
      <c r="GTY34" s="243"/>
      <c r="GTZ34" s="243"/>
      <c r="GUA34" s="243"/>
      <c r="GUB34" s="243"/>
      <c r="GUC34" s="243"/>
      <c r="GUD34" s="243"/>
      <c r="GUE34" s="243"/>
      <c r="GUF34" s="243"/>
      <c r="GUG34" s="243"/>
      <c r="GUH34" s="243"/>
      <c r="GUI34" s="243"/>
      <c r="GUJ34" s="243"/>
      <c r="GUK34" s="243"/>
      <c r="GUL34" s="243"/>
      <c r="GUM34" s="243"/>
      <c r="GUN34" s="243"/>
      <c r="GUO34" s="243"/>
      <c r="GUP34" s="243"/>
      <c r="GUQ34" s="243"/>
      <c r="GUR34" s="243"/>
      <c r="GUS34" s="243"/>
      <c r="GUT34" s="243"/>
      <c r="GUU34" s="243"/>
      <c r="GUV34" s="243"/>
      <c r="GUW34" s="243"/>
      <c r="GUX34" s="243"/>
      <c r="GUY34" s="243"/>
      <c r="GUZ34" s="243"/>
      <c r="GVA34" s="243"/>
      <c r="GVB34" s="243"/>
      <c r="GVC34" s="243"/>
      <c r="GVD34" s="243"/>
      <c r="GVE34" s="243"/>
      <c r="GVF34" s="243"/>
      <c r="GVG34" s="243"/>
      <c r="GVH34" s="243"/>
      <c r="GVI34" s="243"/>
      <c r="GVJ34" s="243"/>
      <c r="GVK34" s="243"/>
      <c r="GVL34" s="243"/>
      <c r="GVM34" s="243"/>
      <c r="GVN34" s="243"/>
      <c r="GVO34" s="243"/>
      <c r="GVP34" s="243"/>
      <c r="GVQ34" s="243"/>
      <c r="GVR34" s="243"/>
      <c r="GVS34" s="243"/>
      <c r="GVT34" s="243"/>
      <c r="GVU34" s="243"/>
      <c r="GVV34" s="243"/>
      <c r="GVW34" s="243"/>
      <c r="GVX34" s="243"/>
      <c r="GVY34" s="243"/>
      <c r="GVZ34" s="243"/>
      <c r="GWA34" s="243"/>
      <c r="GWB34" s="243"/>
      <c r="GWC34" s="243"/>
      <c r="GWD34" s="243"/>
      <c r="GWE34" s="243"/>
      <c r="GWF34" s="243"/>
      <c r="GWG34" s="243"/>
      <c r="GWH34" s="243"/>
      <c r="GWI34" s="243"/>
      <c r="GWJ34" s="243"/>
      <c r="GWK34" s="243"/>
      <c r="GWL34" s="243"/>
      <c r="GWM34" s="243"/>
      <c r="GWN34" s="243"/>
      <c r="GWO34" s="243"/>
      <c r="GWP34" s="243"/>
      <c r="GWQ34" s="243"/>
      <c r="GWR34" s="243"/>
      <c r="GWS34" s="243"/>
      <c r="GWT34" s="243"/>
      <c r="GWU34" s="243"/>
      <c r="GWV34" s="243"/>
      <c r="GWW34" s="243"/>
      <c r="GWX34" s="243"/>
      <c r="GWY34" s="243"/>
      <c r="GWZ34" s="243"/>
      <c r="GXA34" s="243"/>
      <c r="GXB34" s="243"/>
      <c r="GXC34" s="243"/>
      <c r="GXD34" s="243"/>
      <c r="GXE34" s="243"/>
      <c r="GXF34" s="243"/>
      <c r="GXG34" s="243"/>
      <c r="GXH34" s="243"/>
      <c r="GXI34" s="243"/>
      <c r="GXJ34" s="243"/>
      <c r="GXK34" s="243"/>
      <c r="GXL34" s="243"/>
      <c r="GXM34" s="243"/>
      <c r="GXN34" s="243"/>
      <c r="GXO34" s="243"/>
      <c r="GXP34" s="243"/>
      <c r="GXQ34" s="243"/>
      <c r="GXR34" s="243"/>
      <c r="GXS34" s="243"/>
      <c r="GXT34" s="243"/>
      <c r="GXU34" s="243"/>
      <c r="GXV34" s="243"/>
      <c r="GXW34" s="243"/>
      <c r="GXX34" s="243"/>
      <c r="GXY34" s="243"/>
      <c r="GXZ34" s="243"/>
      <c r="GYA34" s="243"/>
      <c r="GYB34" s="243"/>
      <c r="GYC34" s="243"/>
      <c r="GYD34" s="243"/>
      <c r="GYE34" s="243"/>
      <c r="GYF34" s="243"/>
      <c r="GYG34" s="243"/>
      <c r="GYH34" s="243"/>
      <c r="GYI34" s="243"/>
      <c r="GYJ34" s="243"/>
      <c r="GYK34" s="243"/>
      <c r="GYL34" s="243"/>
      <c r="GYM34" s="243"/>
      <c r="GYN34" s="243"/>
      <c r="GYO34" s="243"/>
      <c r="GYP34" s="243"/>
      <c r="GYQ34" s="243"/>
      <c r="GYR34" s="243"/>
      <c r="GYS34" s="243"/>
      <c r="GYT34" s="243"/>
      <c r="GYU34" s="243"/>
      <c r="GYV34" s="243"/>
      <c r="GYW34" s="243"/>
      <c r="GYX34" s="243"/>
      <c r="GYY34" s="243"/>
      <c r="GYZ34" s="243"/>
      <c r="GZA34" s="243"/>
      <c r="GZB34" s="243"/>
      <c r="GZC34" s="243"/>
      <c r="GZD34" s="243"/>
      <c r="GZE34" s="243"/>
      <c r="GZF34" s="243"/>
      <c r="GZG34" s="243"/>
      <c r="GZH34" s="243"/>
      <c r="GZI34" s="243"/>
      <c r="GZJ34" s="243"/>
      <c r="GZK34" s="243"/>
      <c r="GZL34" s="243"/>
      <c r="GZM34" s="243"/>
      <c r="GZN34" s="243"/>
      <c r="GZO34" s="243"/>
      <c r="GZP34" s="243"/>
      <c r="GZQ34" s="243"/>
      <c r="GZR34" s="243"/>
      <c r="GZS34" s="243"/>
      <c r="GZT34" s="243"/>
      <c r="GZU34" s="243"/>
      <c r="GZV34" s="243"/>
      <c r="GZW34" s="243"/>
      <c r="GZX34" s="243"/>
      <c r="GZY34" s="243"/>
      <c r="GZZ34" s="243"/>
      <c r="HAA34" s="243"/>
      <c r="HAB34" s="243"/>
      <c r="HAC34" s="243"/>
      <c r="HAD34" s="243"/>
      <c r="HAE34" s="243"/>
      <c r="HAF34" s="243"/>
      <c r="HAG34" s="243"/>
      <c r="HAH34" s="243"/>
      <c r="HAI34" s="243"/>
      <c r="HAJ34" s="243"/>
      <c r="HAK34" s="243"/>
      <c r="HAL34" s="243"/>
      <c r="HAM34" s="243"/>
      <c r="HAN34" s="243"/>
      <c r="HAO34" s="243"/>
      <c r="HAP34" s="243"/>
      <c r="HAQ34" s="243"/>
      <c r="HAR34" s="243"/>
      <c r="HAS34" s="243"/>
      <c r="HAT34" s="243"/>
      <c r="HAU34" s="243"/>
      <c r="HAV34" s="243"/>
      <c r="HAW34" s="243"/>
      <c r="HAX34" s="243"/>
      <c r="HAY34" s="243"/>
      <c r="HAZ34" s="243"/>
      <c r="HBA34" s="243"/>
      <c r="HBB34" s="243"/>
      <c r="HBC34" s="243"/>
      <c r="HBD34" s="243"/>
      <c r="HBE34" s="243"/>
      <c r="HBF34" s="243"/>
      <c r="HBG34" s="243"/>
      <c r="HBH34" s="243"/>
      <c r="HBI34" s="243"/>
      <c r="HBJ34" s="243"/>
      <c r="HBK34" s="243"/>
      <c r="HBL34" s="243"/>
      <c r="HBM34" s="243"/>
      <c r="HBN34" s="243"/>
      <c r="HBO34" s="243"/>
      <c r="HBP34" s="243"/>
      <c r="HBQ34" s="243"/>
      <c r="HBR34" s="243"/>
      <c r="HBS34" s="243"/>
      <c r="HBT34" s="243"/>
      <c r="HBU34" s="243"/>
      <c r="HBV34" s="243"/>
      <c r="HBW34" s="243"/>
      <c r="HBX34" s="243"/>
      <c r="HBY34" s="243"/>
      <c r="HBZ34" s="243"/>
      <c r="HCA34" s="243"/>
      <c r="HCB34" s="243"/>
      <c r="HCC34" s="243"/>
      <c r="HCD34" s="243"/>
      <c r="HCE34" s="243"/>
      <c r="HCF34" s="243"/>
      <c r="HCG34" s="243"/>
      <c r="HCH34" s="243"/>
      <c r="HCI34" s="243"/>
      <c r="HCJ34" s="243"/>
      <c r="HCK34" s="243"/>
      <c r="HCL34" s="243"/>
      <c r="HCM34" s="243"/>
      <c r="HCN34" s="243"/>
      <c r="HCO34" s="243"/>
      <c r="HCP34" s="243"/>
      <c r="HCQ34" s="243"/>
      <c r="HCR34" s="243"/>
      <c r="HCS34" s="243"/>
      <c r="HCT34" s="243"/>
      <c r="HCU34" s="243"/>
      <c r="HCV34" s="243"/>
      <c r="HCW34" s="243"/>
      <c r="HCX34" s="243"/>
      <c r="HCY34" s="243"/>
      <c r="HCZ34" s="243"/>
      <c r="HDA34" s="243"/>
      <c r="HDB34" s="243"/>
      <c r="HDC34" s="243"/>
      <c r="HDD34" s="243"/>
      <c r="HDE34" s="243"/>
      <c r="HDF34" s="243"/>
      <c r="HDG34" s="243"/>
      <c r="HDH34" s="243"/>
      <c r="HDI34" s="243"/>
      <c r="HDJ34" s="243"/>
      <c r="HDK34" s="243"/>
      <c r="HDL34" s="243"/>
      <c r="HDM34" s="243"/>
      <c r="HDN34" s="243"/>
      <c r="HDO34" s="243"/>
      <c r="HDP34" s="243"/>
      <c r="HDQ34" s="243"/>
      <c r="HDR34" s="243"/>
      <c r="HDS34" s="243"/>
      <c r="HDT34" s="243"/>
      <c r="HDU34" s="243"/>
      <c r="HDV34" s="243"/>
      <c r="HDW34" s="243"/>
      <c r="HDX34" s="243"/>
      <c r="HDY34" s="243"/>
      <c r="HDZ34" s="243"/>
      <c r="HEA34" s="243"/>
      <c r="HEB34" s="243"/>
      <c r="HEC34" s="243"/>
      <c r="HED34" s="243"/>
      <c r="HEE34" s="243"/>
      <c r="HEF34" s="243"/>
      <c r="HEG34" s="243"/>
      <c r="HEH34" s="243"/>
      <c r="HEI34" s="243"/>
      <c r="HEJ34" s="243"/>
      <c r="HEK34" s="243"/>
      <c r="HEL34" s="243"/>
      <c r="HEM34" s="243"/>
      <c r="HEN34" s="243"/>
      <c r="HEO34" s="243"/>
      <c r="HEP34" s="243"/>
      <c r="HEQ34" s="243"/>
      <c r="HER34" s="243"/>
      <c r="HES34" s="243"/>
      <c r="HET34" s="243"/>
      <c r="HEU34" s="243"/>
      <c r="HEV34" s="243"/>
      <c r="HEW34" s="243"/>
      <c r="HEX34" s="243"/>
      <c r="HEY34" s="243"/>
      <c r="HEZ34" s="243"/>
      <c r="HFA34" s="243"/>
      <c r="HFB34" s="243"/>
      <c r="HFC34" s="243"/>
      <c r="HFD34" s="243"/>
      <c r="HFE34" s="243"/>
      <c r="HFF34" s="243"/>
      <c r="HFG34" s="243"/>
      <c r="HFH34" s="243"/>
      <c r="HFI34" s="243"/>
      <c r="HFJ34" s="243"/>
      <c r="HFK34" s="243"/>
      <c r="HFL34" s="243"/>
      <c r="HFM34" s="243"/>
      <c r="HFN34" s="243"/>
      <c r="HFO34" s="243"/>
      <c r="HFP34" s="243"/>
      <c r="HFQ34" s="243"/>
      <c r="HFR34" s="243"/>
      <c r="HFS34" s="243"/>
      <c r="HFT34" s="243"/>
      <c r="HFU34" s="243"/>
      <c r="HFV34" s="243"/>
      <c r="HFW34" s="243"/>
      <c r="HFX34" s="243"/>
      <c r="HFY34" s="243"/>
      <c r="HFZ34" s="243"/>
      <c r="HGA34" s="243"/>
      <c r="HGB34" s="243"/>
      <c r="HGC34" s="243"/>
      <c r="HGD34" s="243"/>
      <c r="HGE34" s="243"/>
      <c r="HGF34" s="243"/>
      <c r="HGG34" s="243"/>
      <c r="HGH34" s="243"/>
      <c r="HGI34" s="243"/>
      <c r="HGJ34" s="243"/>
      <c r="HGK34" s="243"/>
      <c r="HGL34" s="243"/>
      <c r="HGM34" s="243"/>
      <c r="HGN34" s="243"/>
      <c r="HGO34" s="243"/>
      <c r="HGP34" s="243"/>
      <c r="HGQ34" s="243"/>
      <c r="HGR34" s="243"/>
      <c r="HGS34" s="243"/>
      <c r="HGT34" s="243"/>
      <c r="HGU34" s="243"/>
      <c r="HGV34" s="243"/>
      <c r="HGW34" s="243"/>
      <c r="HGX34" s="243"/>
      <c r="HGY34" s="243"/>
      <c r="HGZ34" s="243"/>
      <c r="HHA34" s="243"/>
      <c r="HHB34" s="243"/>
      <c r="HHC34" s="243"/>
      <c r="HHD34" s="243"/>
      <c r="HHE34" s="243"/>
      <c r="HHF34" s="243"/>
      <c r="HHG34" s="243"/>
      <c r="HHH34" s="243"/>
      <c r="HHI34" s="243"/>
      <c r="HHJ34" s="243"/>
      <c r="HHK34" s="243"/>
      <c r="HHL34" s="243"/>
      <c r="HHM34" s="243"/>
      <c r="HHN34" s="243"/>
      <c r="HHO34" s="243"/>
      <c r="HHP34" s="243"/>
      <c r="HHQ34" s="243"/>
      <c r="HHR34" s="243"/>
      <c r="HHS34" s="243"/>
      <c r="HHT34" s="243"/>
      <c r="HHU34" s="243"/>
      <c r="HHV34" s="243"/>
      <c r="HHW34" s="243"/>
      <c r="HHX34" s="243"/>
      <c r="HHY34" s="243"/>
      <c r="HHZ34" s="243"/>
      <c r="HIA34" s="243"/>
      <c r="HIB34" s="243"/>
      <c r="HIC34" s="243"/>
      <c r="HID34" s="243"/>
      <c r="HIE34" s="243"/>
      <c r="HIF34" s="243"/>
      <c r="HIG34" s="243"/>
      <c r="HIH34" s="243"/>
      <c r="HII34" s="243"/>
      <c r="HIJ34" s="243"/>
      <c r="HIK34" s="243"/>
      <c r="HIL34" s="243"/>
      <c r="HIM34" s="243"/>
      <c r="HIN34" s="243"/>
      <c r="HIO34" s="243"/>
      <c r="HIP34" s="243"/>
      <c r="HIQ34" s="243"/>
      <c r="HIR34" s="243"/>
      <c r="HIS34" s="243"/>
      <c r="HIT34" s="243"/>
      <c r="HIU34" s="243"/>
      <c r="HIV34" s="243"/>
      <c r="HIW34" s="243"/>
      <c r="HIX34" s="243"/>
      <c r="HIY34" s="243"/>
      <c r="HIZ34" s="243"/>
      <c r="HJA34" s="243"/>
      <c r="HJB34" s="243"/>
      <c r="HJC34" s="243"/>
      <c r="HJD34" s="243"/>
      <c r="HJE34" s="243"/>
      <c r="HJF34" s="243"/>
      <c r="HJG34" s="243"/>
      <c r="HJH34" s="243"/>
      <c r="HJI34" s="243"/>
      <c r="HJJ34" s="243"/>
      <c r="HJK34" s="243"/>
      <c r="HJL34" s="243"/>
      <c r="HJM34" s="243"/>
      <c r="HJN34" s="243"/>
      <c r="HJO34" s="243"/>
      <c r="HJP34" s="243"/>
      <c r="HJQ34" s="243"/>
      <c r="HJR34" s="243"/>
      <c r="HJS34" s="243"/>
      <c r="HJT34" s="243"/>
      <c r="HJU34" s="243"/>
      <c r="HJV34" s="243"/>
      <c r="HJW34" s="243"/>
      <c r="HJX34" s="243"/>
      <c r="HJY34" s="243"/>
      <c r="HJZ34" s="243"/>
      <c r="HKA34" s="243"/>
      <c r="HKB34" s="243"/>
      <c r="HKC34" s="243"/>
      <c r="HKD34" s="243"/>
      <c r="HKE34" s="243"/>
      <c r="HKF34" s="243"/>
      <c r="HKG34" s="243"/>
      <c r="HKH34" s="243"/>
      <c r="HKI34" s="243"/>
      <c r="HKJ34" s="243"/>
      <c r="HKK34" s="243"/>
      <c r="HKL34" s="243"/>
      <c r="HKM34" s="243"/>
      <c r="HKN34" s="243"/>
      <c r="HKO34" s="243"/>
      <c r="HKP34" s="243"/>
      <c r="HKQ34" s="243"/>
      <c r="HKR34" s="243"/>
      <c r="HKS34" s="243"/>
      <c r="HKT34" s="243"/>
      <c r="HKU34" s="243"/>
      <c r="HKV34" s="243"/>
      <c r="HKW34" s="243"/>
      <c r="HKX34" s="243"/>
      <c r="HKY34" s="243"/>
      <c r="HKZ34" s="243"/>
      <c r="HLA34" s="243"/>
      <c r="HLB34" s="243"/>
      <c r="HLC34" s="243"/>
      <c r="HLD34" s="243"/>
      <c r="HLE34" s="243"/>
      <c r="HLF34" s="243"/>
      <c r="HLG34" s="243"/>
      <c r="HLH34" s="243"/>
      <c r="HLI34" s="243"/>
      <c r="HLJ34" s="243"/>
      <c r="HLK34" s="243"/>
      <c r="HLL34" s="243"/>
      <c r="HLM34" s="243"/>
      <c r="HLN34" s="243"/>
      <c r="HLO34" s="243"/>
      <c r="HLP34" s="243"/>
      <c r="HLQ34" s="243"/>
      <c r="HLR34" s="243"/>
      <c r="HLS34" s="243"/>
      <c r="HLT34" s="243"/>
      <c r="HLU34" s="243"/>
      <c r="HLV34" s="243"/>
      <c r="HLW34" s="243"/>
      <c r="HLX34" s="243"/>
      <c r="HLY34" s="243"/>
      <c r="HLZ34" s="243"/>
      <c r="HMA34" s="243"/>
      <c r="HMB34" s="243"/>
      <c r="HMC34" s="243"/>
      <c r="HMD34" s="243"/>
      <c r="HME34" s="243"/>
      <c r="HMF34" s="243"/>
      <c r="HMG34" s="243"/>
      <c r="HMH34" s="243"/>
      <c r="HMI34" s="243"/>
      <c r="HMJ34" s="243"/>
      <c r="HMK34" s="243"/>
      <c r="HML34" s="243"/>
      <c r="HMM34" s="243"/>
      <c r="HMN34" s="243"/>
      <c r="HMO34" s="243"/>
      <c r="HMP34" s="243"/>
      <c r="HMQ34" s="243"/>
      <c r="HMR34" s="243"/>
      <c r="HMS34" s="243"/>
      <c r="HMT34" s="243"/>
      <c r="HMU34" s="243"/>
      <c r="HMV34" s="243"/>
      <c r="HMW34" s="243"/>
      <c r="HMX34" s="243"/>
      <c r="HMY34" s="243"/>
      <c r="HMZ34" s="243"/>
      <c r="HNA34" s="243"/>
      <c r="HNB34" s="243"/>
      <c r="HNC34" s="243"/>
      <c r="HND34" s="243"/>
      <c r="HNE34" s="243"/>
      <c r="HNF34" s="243"/>
      <c r="HNG34" s="243"/>
      <c r="HNH34" s="243"/>
      <c r="HNI34" s="243"/>
      <c r="HNJ34" s="243"/>
      <c r="HNK34" s="243"/>
      <c r="HNL34" s="243"/>
      <c r="HNM34" s="243"/>
      <c r="HNN34" s="243"/>
      <c r="HNO34" s="243"/>
      <c r="HNP34" s="243"/>
      <c r="HNQ34" s="243"/>
      <c r="HNR34" s="243"/>
      <c r="HNS34" s="243"/>
      <c r="HNT34" s="243"/>
      <c r="HNU34" s="243"/>
      <c r="HNV34" s="243"/>
      <c r="HNW34" s="243"/>
      <c r="HNX34" s="243"/>
      <c r="HNY34" s="243"/>
      <c r="HNZ34" s="243"/>
      <c r="HOA34" s="243"/>
      <c r="HOB34" s="243"/>
      <c r="HOC34" s="243"/>
      <c r="HOD34" s="243"/>
      <c r="HOE34" s="243"/>
      <c r="HOF34" s="243"/>
      <c r="HOG34" s="243"/>
      <c r="HOH34" s="243"/>
      <c r="HOI34" s="243"/>
      <c r="HOJ34" s="243"/>
      <c r="HOK34" s="243"/>
      <c r="HOL34" s="243"/>
      <c r="HOM34" s="243"/>
      <c r="HON34" s="243"/>
      <c r="HOO34" s="243"/>
      <c r="HOP34" s="243"/>
      <c r="HOQ34" s="243"/>
      <c r="HOR34" s="243"/>
      <c r="HOS34" s="243"/>
      <c r="HOT34" s="243"/>
      <c r="HOU34" s="243"/>
      <c r="HOV34" s="243"/>
      <c r="HOW34" s="243"/>
      <c r="HOX34" s="243"/>
      <c r="HOY34" s="243"/>
      <c r="HOZ34" s="243"/>
      <c r="HPA34" s="243"/>
      <c r="HPB34" s="243"/>
      <c r="HPC34" s="243"/>
      <c r="HPD34" s="243"/>
      <c r="HPE34" s="243"/>
      <c r="HPF34" s="243"/>
      <c r="HPG34" s="243"/>
      <c r="HPH34" s="243"/>
      <c r="HPI34" s="243"/>
      <c r="HPJ34" s="243"/>
      <c r="HPK34" s="243"/>
      <c r="HPL34" s="243"/>
      <c r="HPM34" s="243"/>
      <c r="HPN34" s="243"/>
      <c r="HPO34" s="243"/>
      <c r="HPP34" s="243"/>
      <c r="HPQ34" s="243"/>
      <c r="HPR34" s="243"/>
      <c r="HPS34" s="243"/>
      <c r="HPT34" s="243"/>
      <c r="HPU34" s="243"/>
      <c r="HPV34" s="243"/>
      <c r="HPW34" s="243"/>
      <c r="HPX34" s="243"/>
      <c r="HPY34" s="243"/>
      <c r="HPZ34" s="243"/>
      <c r="HQA34" s="243"/>
      <c r="HQB34" s="243"/>
      <c r="HQC34" s="243"/>
      <c r="HQD34" s="243"/>
      <c r="HQE34" s="243"/>
      <c r="HQF34" s="243"/>
      <c r="HQG34" s="243"/>
      <c r="HQH34" s="243"/>
      <c r="HQI34" s="243"/>
      <c r="HQJ34" s="243"/>
      <c r="HQK34" s="243"/>
      <c r="HQL34" s="243"/>
      <c r="HQM34" s="243"/>
      <c r="HQN34" s="243"/>
      <c r="HQO34" s="243"/>
      <c r="HQP34" s="243"/>
      <c r="HQQ34" s="243"/>
      <c r="HQR34" s="243"/>
      <c r="HQS34" s="243"/>
      <c r="HQT34" s="243"/>
      <c r="HQU34" s="243"/>
      <c r="HQV34" s="243"/>
      <c r="HQW34" s="243"/>
      <c r="HQX34" s="243"/>
      <c r="HQY34" s="243"/>
      <c r="HQZ34" s="243"/>
      <c r="HRA34" s="243"/>
      <c r="HRB34" s="243"/>
      <c r="HRC34" s="243"/>
      <c r="HRD34" s="243"/>
      <c r="HRE34" s="243"/>
      <c r="HRF34" s="243"/>
      <c r="HRG34" s="243"/>
      <c r="HRH34" s="243"/>
      <c r="HRI34" s="243"/>
      <c r="HRJ34" s="243"/>
      <c r="HRK34" s="243"/>
      <c r="HRL34" s="243"/>
      <c r="HRM34" s="243"/>
      <c r="HRN34" s="243"/>
      <c r="HRO34" s="243"/>
      <c r="HRP34" s="243"/>
      <c r="HRQ34" s="243"/>
      <c r="HRR34" s="243"/>
      <c r="HRS34" s="243"/>
      <c r="HRT34" s="243"/>
      <c r="HRU34" s="243"/>
      <c r="HRV34" s="243"/>
      <c r="HRW34" s="243"/>
      <c r="HRX34" s="243"/>
      <c r="HRY34" s="243"/>
      <c r="HRZ34" s="243"/>
      <c r="HSA34" s="243"/>
      <c r="HSB34" s="243"/>
      <c r="HSC34" s="243"/>
      <c r="HSD34" s="243"/>
      <c r="HSE34" s="243"/>
      <c r="HSF34" s="243"/>
      <c r="HSG34" s="243"/>
      <c r="HSH34" s="243"/>
      <c r="HSI34" s="243"/>
      <c r="HSJ34" s="243"/>
      <c r="HSK34" s="243"/>
      <c r="HSL34" s="243"/>
      <c r="HSM34" s="243"/>
      <c r="HSN34" s="243"/>
      <c r="HSO34" s="243"/>
      <c r="HSP34" s="243"/>
      <c r="HSQ34" s="243"/>
      <c r="HSR34" s="243"/>
      <c r="HSS34" s="243"/>
      <c r="HST34" s="243"/>
      <c r="HSU34" s="243"/>
      <c r="HSV34" s="243"/>
      <c r="HSW34" s="243"/>
      <c r="HSX34" s="243"/>
      <c r="HSY34" s="243"/>
      <c r="HSZ34" s="243"/>
      <c r="HTA34" s="243"/>
      <c r="HTB34" s="243"/>
      <c r="HTC34" s="243"/>
      <c r="HTD34" s="243"/>
      <c r="HTE34" s="243"/>
      <c r="HTF34" s="243"/>
      <c r="HTG34" s="243"/>
      <c r="HTH34" s="243"/>
      <c r="HTI34" s="243"/>
      <c r="HTJ34" s="243"/>
      <c r="HTK34" s="243"/>
      <c r="HTL34" s="243"/>
      <c r="HTM34" s="243"/>
      <c r="HTN34" s="243"/>
      <c r="HTO34" s="243"/>
      <c r="HTP34" s="243"/>
      <c r="HTQ34" s="243"/>
      <c r="HTR34" s="243"/>
      <c r="HTS34" s="243"/>
      <c r="HTT34" s="243"/>
      <c r="HTU34" s="243"/>
      <c r="HTV34" s="243"/>
      <c r="HTW34" s="243"/>
      <c r="HTX34" s="243"/>
      <c r="HTY34" s="243"/>
      <c r="HTZ34" s="243"/>
      <c r="HUA34" s="243"/>
      <c r="HUB34" s="243"/>
      <c r="HUC34" s="243"/>
      <c r="HUD34" s="243"/>
      <c r="HUE34" s="243"/>
      <c r="HUF34" s="243"/>
      <c r="HUG34" s="243"/>
      <c r="HUH34" s="243"/>
      <c r="HUI34" s="243"/>
      <c r="HUJ34" s="243"/>
      <c r="HUK34" s="243"/>
      <c r="HUL34" s="243"/>
      <c r="HUM34" s="243"/>
      <c r="HUN34" s="243"/>
      <c r="HUO34" s="243"/>
      <c r="HUP34" s="243"/>
      <c r="HUQ34" s="243"/>
      <c r="HUR34" s="243"/>
      <c r="HUS34" s="243"/>
      <c r="HUT34" s="243"/>
      <c r="HUU34" s="243"/>
      <c r="HUV34" s="243"/>
      <c r="HUW34" s="243"/>
      <c r="HUX34" s="243"/>
      <c r="HUY34" s="243"/>
      <c r="HUZ34" s="243"/>
      <c r="HVA34" s="243"/>
      <c r="HVB34" s="243"/>
      <c r="HVC34" s="243"/>
      <c r="HVD34" s="243"/>
      <c r="HVE34" s="243"/>
      <c r="HVF34" s="243"/>
      <c r="HVG34" s="243"/>
      <c r="HVH34" s="243"/>
      <c r="HVI34" s="243"/>
      <c r="HVJ34" s="243"/>
      <c r="HVK34" s="243"/>
      <c r="HVL34" s="243"/>
      <c r="HVM34" s="243"/>
      <c r="HVN34" s="243"/>
      <c r="HVO34" s="243"/>
      <c r="HVP34" s="243"/>
      <c r="HVQ34" s="243"/>
      <c r="HVR34" s="243"/>
      <c r="HVS34" s="243"/>
      <c r="HVT34" s="243"/>
      <c r="HVU34" s="243"/>
      <c r="HVV34" s="243"/>
      <c r="HVW34" s="243"/>
      <c r="HVX34" s="243"/>
      <c r="HVY34" s="243"/>
      <c r="HVZ34" s="243"/>
      <c r="HWA34" s="243"/>
      <c r="HWB34" s="243"/>
      <c r="HWC34" s="243"/>
      <c r="HWD34" s="243"/>
      <c r="HWE34" s="243"/>
      <c r="HWF34" s="243"/>
      <c r="HWG34" s="243"/>
      <c r="HWH34" s="243"/>
      <c r="HWI34" s="243"/>
      <c r="HWJ34" s="243"/>
      <c r="HWK34" s="243"/>
      <c r="HWL34" s="243"/>
      <c r="HWM34" s="243"/>
      <c r="HWN34" s="243"/>
      <c r="HWO34" s="243"/>
      <c r="HWP34" s="243"/>
      <c r="HWQ34" s="243"/>
      <c r="HWR34" s="243"/>
      <c r="HWS34" s="243"/>
      <c r="HWT34" s="243"/>
      <c r="HWU34" s="243"/>
      <c r="HWV34" s="243"/>
      <c r="HWW34" s="243"/>
      <c r="HWX34" s="243"/>
      <c r="HWY34" s="243"/>
      <c r="HWZ34" s="243"/>
      <c r="HXA34" s="243"/>
      <c r="HXB34" s="243"/>
      <c r="HXC34" s="243"/>
      <c r="HXD34" s="243"/>
      <c r="HXE34" s="243"/>
      <c r="HXF34" s="243"/>
      <c r="HXG34" s="243"/>
      <c r="HXH34" s="243"/>
      <c r="HXI34" s="243"/>
      <c r="HXJ34" s="243"/>
      <c r="HXK34" s="243"/>
      <c r="HXL34" s="243"/>
      <c r="HXM34" s="243"/>
      <c r="HXN34" s="243"/>
      <c r="HXO34" s="243"/>
      <c r="HXP34" s="243"/>
      <c r="HXQ34" s="243"/>
      <c r="HXR34" s="243"/>
      <c r="HXS34" s="243"/>
      <c r="HXT34" s="243"/>
      <c r="HXU34" s="243"/>
      <c r="HXV34" s="243"/>
      <c r="HXW34" s="243"/>
      <c r="HXX34" s="243"/>
      <c r="HXY34" s="243"/>
      <c r="HXZ34" s="243"/>
      <c r="HYA34" s="243"/>
      <c r="HYB34" s="243"/>
      <c r="HYC34" s="243"/>
      <c r="HYD34" s="243"/>
      <c r="HYE34" s="243"/>
      <c r="HYF34" s="243"/>
      <c r="HYG34" s="243"/>
      <c r="HYH34" s="243"/>
      <c r="HYI34" s="243"/>
      <c r="HYJ34" s="243"/>
      <c r="HYK34" s="243"/>
      <c r="HYL34" s="243"/>
      <c r="HYM34" s="243"/>
      <c r="HYN34" s="243"/>
      <c r="HYO34" s="243"/>
      <c r="HYP34" s="243"/>
      <c r="HYQ34" s="243"/>
      <c r="HYR34" s="243"/>
      <c r="HYS34" s="243"/>
      <c r="HYT34" s="243"/>
      <c r="HYU34" s="243"/>
      <c r="HYV34" s="243"/>
      <c r="HYW34" s="243"/>
      <c r="HYX34" s="243"/>
      <c r="HYY34" s="243"/>
      <c r="HYZ34" s="243"/>
      <c r="HZA34" s="243"/>
      <c r="HZB34" s="243"/>
      <c r="HZC34" s="243"/>
      <c r="HZD34" s="243"/>
      <c r="HZE34" s="243"/>
      <c r="HZF34" s="243"/>
      <c r="HZG34" s="243"/>
      <c r="HZH34" s="243"/>
      <c r="HZI34" s="243"/>
      <c r="HZJ34" s="243"/>
      <c r="HZK34" s="243"/>
      <c r="HZL34" s="243"/>
      <c r="HZM34" s="243"/>
      <c r="HZN34" s="243"/>
      <c r="HZO34" s="243"/>
      <c r="HZP34" s="243"/>
      <c r="HZQ34" s="243"/>
      <c r="HZR34" s="243"/>
      <c r="HZS34" s="243"/>
      <c r="HZT34" s="243"/>
      <c r="HZU34" s="243"/>
      <c r="HZV34" s="243"/>
      <c r="HZW34" s="243"/>
      <c r="HZX34" s="243"/>
      <c r="HZY34" s="243"/>
      <c r="HZZ34" s="243"/>
      <c r="IAA34" s="243"/>
      <c r="IAB34" s="243"/>
      <c r="IAC34" s="243"/>
      <c r="IAD34" s="243"/>
      <c r="IAE34" s="243"/>
      <c r="IAF34" s="243"/>
      <c r="IAG34" s="243"/>
      <c r="IAH34" s="243"/>
      <c r="IAI34" s="243"/>
      <c r="IAJ34" s="243"/>
      <c r="IAK34" s="243"/>
      <c r="IAL34" s="243"/>
      <c r="IAM34" s="243"/>
      <c r="IAN34" s="243"/>
      <c r="IAO34" s="243"/>
      <c r="IAP34" s="243"/>
      <c r="IAQ34" s="243"/>
      <c r="IAR34" s="243"/>
      <c r="IAS34" s="243"/>
      <c r="IAT34" s="243"/>
      <c r="IAU34" s="243"/>
      <c r="IAV34" s="243"/>
      <c r="IAW34" s="243"/>
      <c r="IAX34" s="243"/>
      <c r="IAY34" s="243"/>
      <c r="IAZ34" s="243"/>
      <c r="IBA34" s="243"/>
      <c r="IBB34" s="243"/>
      <c r="IBC34" s="243"/>
      <c r="IBD34" s="243"/>
      <c r="IBE34" s="243"/>
      <c r="IBF34" s="243"/>
      <c r="IBG34" s="243"/>
      <c r="IBH34" s="243"/>
      <c r="IBI34" s="243"/>
      <c r="IBJ34" s="243"/>
      <c r="IBK34" s="243"/>
      <c r="IBL34" s="243"/>
      <c r="IBM34" s="243"/>
      <c r="IBN34" s="243"/>
      <c r="IBO34" s="243"/>
      <c r="IBP34" s="243"/>
      <c r="IBQ34" s="243"/>
      <c r="IBR34" s="243"/>
      <c r="IBS34" s="243"/>
      <c r="IBT34" s="243"/>
      <c r="IBU34" s="243"/>
      <c r="IBV34" s="243"/>
      <c r="IBW34" s="243"/>
      <c r="IBX34" s="243"/>
      <c r="IBY34" s="243"/>
      <c r="IBZ34" s="243"/>
      <c r="ICA34" s="243"/>
      <c r="ICB34" s="243"/>
      <c r="ICC34" s="243"/>
      <c r="ICD34" s="243"/>
      <c r="ICE34" s="243"/>
      <c r="ICF34" s="243"/>
      <c r="ICG34" s="243"/>
      <c r="ICH34" s="243"/>
      <c r="ICI34" s="243"/>
      <c r="ICJ34" s="243"/>
      <c r="ICK34" s="243"/>
      <c r="ICL34" s="243"/>
      <c r="ICM34" s="243"/>
      <c r="ICN34" s="243"/>
      <c r="ICO34" s="243"/>
      <c r="ICP34" s="243"/>
      <c r="ICQ34" s="243"/>
      <c r="ICR34" s="243"/>
      <c r="ICS34" s="243"/>
      <c r="ICT34" s="243"/>
      <c r="ICU34" s="243"/>
      <c r="ICV34" s="243"/>
      <c r="ICW34" s="243"/>
      <c r="ICX34" s="243"/>
      <c r="ICY34" s="243"/>
      <c r="ICZ34" s="243"/>
      <c r="IDA34" s="243"/>
      <c r="IDB34" s="243"/>
      <c r="IDC34" s="243"/>
      <c r="IDD34" s="243"/>
      <c r="IDE34" s="243"/>
      <c r="IDF34" s="243"/>
      <c r="IDG34" s="243"/>
      <c r="IDH34" s="243"/>
      <c r="IDI34" s="243"/>
      <c r="IDJ34" s="243"/>
      <c r="IDK34" s="243"/>
      <c r="IDL34" s="243"/>
      <c r="IDM34" s="243"/>
      <c r="IDN34" s="243"/>
      <c r="IDO34" s="243"/>
      <c r="IDP34" s="243"/>
      <c r="IDQ34" s="243"/>
      <c r="IDR34" s="243"/>
      <c r="IDS34" s="243"/>
      <c r="IDT34" s="243"/>
      <c r="IDU34" s="243"/>
      <c r="IDV34" s="243"/>
      <c r="IDW34" s="243"/>
      <c r="IDX34" s="243"/>
      <c r="IDY34" s="243"/>
      <c r="IDZ34" s="243"/>
      <c r="IEA34" s="243"/>
      <c r="IEB34" s="243"/>
      <c r="IEC34" s="243"/>
      <c r="IED34" s="243"/>
      <c r="IEE34" s="243"/>
      <c r="IEF34" s="243"/>
      <c r="IEG34" s="243"/>
      <c r="IEH34" s="243"/>
      <c r="IEI34" s="243"/>
      <c r="IEJ34" s="243"/>
      <c r="IEK34" s="243"/>
      <c r="IEL34" s="243"/>
      <c r="IEM34" s="243"/>
      <c r="IEN34" s="243"/>
      <c r="IEO34" s="243"/>
      <c r="IEP34" s="243"/>
      <c r="IEQ34" s="243"/>
      <c r="IER34" s="243"/>
      <c r="IES34" s="243"/>
      <c r="IET34" s="243"/>
      <c r="IEU34" s="243"/>
      <c r="IEV34" s="243"/>
      <c r="IEW34" s="243"/>
      <c r="IEX34" s="243"/>
      <c r="IEY34" s="243"/>
      <c r="IEZ34" s="243"/>
      <c r="IFA34" s="243"/>
      <c r="IFB34" s="243"/>
      <c r="IFC34" s="243"/>
      <c r="IFD34" s="243"/>
      <c r="IFE34" s="243"/>
      <c r="IFF34" s="243"/>
      <c r="IFG34" s="243"/>
      <c r="IFH34" s="243"/>
      <c r="IFI34" s="243"/>
      <c r="IFJ34" s="243"/>
      <c r="IFK34" s="243"/>
      <c r="IFL34" s="243"/>
      <c r="IFM34" s="243"/>
      <c r="IFN34" s="243"/>
      <c r="IFO34" s="243"/>
      <c r="IFP34" s="243"/>
      <c r="IFQ34" s="243"/>
      <c r="IFR34" s="243"/>
      <c r="IFS34" s="243"/>
      <c r="IFT34" s="243"/>
      <c r="IFU34" s="243"/>
      <c r="IFV34" s="243"/>
      <c r="IFW34" s="243"/>
      <c r="IFX34" s="243"/>
      <c r="IFY34" s="243"/>
      <c r="IFZ34" s="243"/>
      <c r="IGA34" s="243"/>
      <c r="IGB34" s="243"/>
      <c r="IGC34" s="243"/>
      <c r="IGD34" s="243"/>
      <c r="IGE34" s="243"/>
      <c r="IGF34" s="243"/>
      <c r="IGG34" s="243"/>
      <c r="IGH34" s="243"/>
      <c r="IGI34" s="243"/>
      <c r="IGJ34" s="243"/>
      <c r="IGK34" s="243"/>
      <c r="IGL34" s="243"/>
      <c r="IGM34" s="243"/>
      <c r="IGN34" s="243"/>
      <c r="IGO34" s="243"/>
      <c r="IGP34" s="243"/>
      <c r="IGQ34" s="243"/>
      <c r="IGR34" s="243"/>
      <c r="IGS34" s="243"/>
      <c r="IGT34" s="243"/>
      <c r="IGU34" s="243"/>
      <c r="IGV34" s="243"/>
      <c r="IGW34" s="243"/>
      <c r="IGX34" s="243"/>
      <c r="IGY34" s="243"/>
      <c r="IGZ34" s="243"/>
      <c r="IHA34" s="243"/>
      <c r="IHB34" s="243"/>
      <c r="IHC34" s="243"/>
      <c r="IHD34" s="243"/>
      <c r="IHE34" s="243"/>
      <c r="IHF34" s="243"/>
      <c r="IHG34" s="243"/>
      <c r="IHH34" s="243"/>
      <c r="IHI34" s="243"/>
      <c r="IHJ34" s="243"/>
      <c r="IHK34" s="243"/>
      <c r="IHL34" s="243"/>
      <c r="IHM34" s="243"/>
      <c r="IHN34" s="243"/>
      <c r="IHO34" s="243"/>
      <c r="IHP34" s="243"/>
      <c r="IHQ34" s="243"/>
      <c r="IHR34" s="243"/>
      <c r="IHS34" s="243"/>
      <c r="IHT34" s="243"/>
      <c r="IHU34" s="243"/>
      <c r="IHV34" s="243"/>
      <c r="IHW34" s="243"/>
      <c r="IHX34" s="243"/>
      <c r="IHY34" s="243"/>
      <c r="IHZ34" s="243"/>
      <c r="IIA34" s="243"/>
      <c r="IIB34" s="243"/>
      <c r="IIC34" s="243"/>
      <c r="IID34" s="243"/>
      <c r="IIE34" s="243"/>
      <c r="IIF34" s="243"/>
      <c r="IIG34" s="243"/>
      <c r="IIH34" s="243"/>
      <c r="III34" s="243"/>
      <c r="IIJ34" s="243"/>
      <c r="IIK34" s="243"/>
      <c r="IIL34" s="243"/>
      <c r="IIM34" s="243"/>
      <c r="IIN34" s="243"/>
      <c r="IIO34" s="243"/>
      <c r="IIP34" s="243"/>
      <c r="IIQ34" s="243"/>
      <c r="IIR34" s="243"/>
      <c r="IIS34" s="243"/>
      <c r="IIT34" s="243"/>
      <c r="IIU34" s="243"/>
      <c r="IIV34" s="243"/>
      <c r="IIW34" s="243"/>
      <c r="IIX34" s="243"/>
      <c r="IIY34" s="243"/>
      <c r="IIZ34" s="243"/>
      <c r="IJA34" s="243"/>
      <c r="IJB34" s="243"/>
      <c r="IJC34" s="243"/>
      <c r="IJD34" s="243"/>
      <c r="IJE34" s="243"/>
      <c r="IJF34" s="243"/>
      <c r="IJG34" s="243"/>
      <c r="IJH34" s="243"/>
      <c r="IJI34" s="243"/>
      <c r="IJJ34" s="243"/>
      <c r="IJK34" s="243"/>
      <c r="IJL34" s="243"/>
      <c r="IJM34" s="243"/>
      <c r="IJN34" s="243"/>
      <c r="IJO34" s="243"/>
      <c r="IJP34" s="243"/>
      <c r="IJQ34" s="243"/>
      <c r="IJR34" s="243"/>
      <c r="IJS34" s="243"/>
      <c r="IJT34" s="243"/>
      <c r="IJU34" s="243"/>
      <c r="IJV34" s="243"/>
      <c r="IJW34" s="243"/>
      <c r="IJX34" s="243"/>
      <c r="IJY34" s="243"/>
      <c r="IJZ34" s="243"/>
      <c r="IKA34" s="243"/>
      <c r="IKB34" s="243"/>
      <c r="IKC34" s="243"/>
      <c r="IKD34" s="243"/>
      <c r="IKE34" s="243"/>
      <c r="IKF34" s="243"/>
      <c r="IKG34" s="243"/>
      <c r="IKH34" s="243"/>
      <c r="IKI34" s="243"/>
      <c r="IKJ34" s="243"/>
      <c r="IKK34" s="243"/>
      <c r="IKL34" s="243"/>
      <c r="IKM34" s="243"/>
      <c r="IKN34" s="243"/>
      <c r="IKO34" s="243"/>
      <c r="IKP34" s="243"/>
      <c r="IKQ34" s="243"/>
      <c r="IKR34" s="243"/>
      <c r="IKS34" s="243"/>
      <c r="IKT34" s="243"/>
      <c r="IKU34" s="243"/>
      <c r="IKV34" s="243"/>
      <c r="IKW34" s="243"/>
      <c r="IKX34" s="243"/>
      <c r="IKY34" s="243"/>
      <c r="IKZ34" s="243"/>
      <c r="ILA34" s="243"/>
      <c r="ILB34" s="243"/>
      <c r="ILC34" s="243"/>
      <c r="ILD34" s="243"/>
      <c r="ILE34" s="243"/>
      <c r="ILF34" s="243"/>
      <c r="ILG34" s="243"/>
      <c r="ILH34" s="243"/>
      <c r="ILI34" s="243"/>
      <c r="ILJ34" s="243"/>
      <c r="ILK34" s="243"/>
      <c r="ILL34" s="243"/>
      <c r="ILM34" s="243"/>
      <c r="ILN34" s="243"/>
      <c r="ILO34" s="243"/>
      <c r="ILP34" s="243"/>
      <c r="ILQ34" s="243"/>
      <c r="ILR34" s="243"/>
      <c r="ILS34" s="243"/>
      <c r="ILT34" s="243"/>
      <c r="ILU34" s="243"/>
      <c r="ILV34" s="243"/>
      <c r="ILW34" s="243"/>
      <c r="ILX34" s="243"/>
      <c r="ILY34" s="243"/>
      <c r="ILZ34" s="243"/>
      <c r="IMA34" s="243"/>
      <c r="IMB34" s="243"/>
      <c r="IMC34" s="243"/>
      <c r="IMD34" s="243"/>
      <c r="IME34" s="243"/>
      <c r="IMF34" s="243"/>
      <c r="IMG34" s="243"/>
      <c r="IMH34" s="243"/>
      <c r="IMI34" s="243"/>
      <c r="IMJ34" s="243"/>
      <c r="IMK34" s="243"/>
      <c r="IML34" s="243"/>
      <c r="IMM34" s="243"/>
      <c r="IMN34" s="243"/>
      <c r="IMO34" s="243"/>
      <c r="IMP34" s="243"/>
      <c r="IMQ34" s="243"/>
      <c r="IMR34" s="243"/>
      <c r="IMS34" s="243"/>
      <c r="IMT34" s="243"/>
      <c r="IMU34" s="243"/>
      <c r="IMV34" s="243"/>
      <c r="IMW34" s="243"/>
      <c r="IMX34" s="243"/>
      <c r="IMY34" s="243"/>
      <c r="IMZ34" s="243"/>
      <c r="INA34" s="243"/>
      <c r="INB34" s="243"/>
      <c r="INC34" s="243"/>
      <c r="IND34" s="243"/>
      <c r="INE34" s="243"/>
      <c r="INF34" s="243"/>
      <c r="ING34" s="243"/>
      <c r="INH34" s="243"/>
      <c r="INI34" s="243"/>
      <c r="INJ34" s="243"/>
      <c r="INK34" s="243"/>
      <c r="INL34" s="243"/>
      <c r="INM34" s="243"/>
      <c r="INN34" s="243"/>
      <c r="INO34" s="243"/>
      <c r="INP34" s="243"/>
      <c r="INQ34" s="243"/>
      <c r="INR34" s="243"/>
      <c r="INS34" s="243"/>
      <c r="INT34" s="243"/>
      <c r="INU34" s="243"/>
      <c r="INV34" s="243"/>
      <c r="INW34" s="243"/>
      <c r="INX34" s="243"/>
      <c r="INY34" s="243"/>
      <c r="INZ34" s="243"/>
      <c r="IOA34" s="243"/>
      <c r="IOB34" s="243"/>
      <c r="IOC34" s="243"/>
      <c r="IOD34" s="243"/>
      <c r="IOE34" s="243"/>
      <c r="IOF34" s="243"/>
      <c r="IOG34" s="243"/>
      <c r="IOH34" s="243"/>
      <c r="IOI34" s="243"/>
      <c r="IOJ34" s="243"/>
      <c r="IOK34" s="243"/>
      <c r="IOL34" s="243"/>
      <c r="IOM34" s="243"/>
      <c r="ION34" s="243"/>
      <c r="IOO34" s="243"/>
      <c r="IOP34" s="243"/>
      <c r="IOQ34" s="243"/>
      <c r="IOR34" s="243"/>
      <c r="IOS34" s="243"/>
      <c r="IOT34" s="243"/>
      <c r="IOU34" s="243"/>
      <c r="IOV34" s="243"/>
      <c r="IOW34" s="243"/>
      <c r="IOX34" s="243"/>
      <c r="IOY34" s="243"/>
      <c r="IOZ34" s="243"/>
      <c r="IPA34" s="243"/>
      <c r="IPB34" s="243"/>
      <c r="IPC34" s="243"/>
      <c r="IPD34" s="243"/>
      <c r="IPE34" s="243"/>
      <c r="IPF34" s="243"/>
      <c r="IPG34" s="243"/>
      <c r="IPH34" s="243"/>
      <c r="IPI34" s="243"/>
      <c r="IPJ34" s="243"/>
      <c r="IPK34" s="243"/>
      <c r="IPL34" s="243"/>
      <c r="IPM34" s="243"/>
      <c r="IPN34" s="243"/>
      <c r="IPO34" s="243"/>
      <c r="IPP34" s="243"/>
      <c r="IPQ34" s="243"/>
      <c r="IPR34" s="243"/>
      <c r="IPS34" s="243"/>
      <c r="IPT34" s="243"/>
      <c r="IPU34" s="243"/>
      <c r="IPV34" s="243"/>
      <c r="IPW34" s="243"/>
      <c r="IPX34" s="243"/>
      <c r="IPY34" s="243"/>
      <c r="IPZ34" s="243"/>
      <c r="IQA34" s="243"/>
      <c r="IQB34" s="243"/>
      <c r="IQC34" s="243"/>
      <c r="IQD34" s="243"/>
      <c r="IQE34" s="243"/>
      <c r="IQF34" s="243"/>
      <c r="IQG34" s="243"/>
      <c r="IQH34" s="243"/>
      <c r="IQI34" s="243"/>
      <c r="IQJ34" s="243"/>
      <c r="IQK34" s="243"/>
      <c r="IQL34" s="243"/>
      <c r="IQM34" s="243"/>
      <c r="IQN34" s="243"/>
      <c r="IQO34" s="243"/>
      <c r="IQP34" s="243"/>
      <c r="IQQ34" s="243"/>
      <c r="IQR34" s="243"/>
      <c r="IQS34" s="243"/>
      <c r="IQT34" s="243"/>
      <c r="IQU34" s="243"/>
      <c r="IQV34" s="243"/>
      <c r="IQW34" s="243"/>
      <c r="IQX34" s="243"/>
      <c r="IQY34" s="243"/>
      <c r="IQZ34" s="243"/>
      <c r="IRA34" s="243"/>
      <c r="IRB34" s="243"/>
      <c r="IRC34" s="243"/>
      <c r="IRD34" s="243"/>
      <c r="IRE34" s="243"/>
      <c r="IRF34" s="243"/>
      <c r="IRG34" s="243"/>
      <c r="IRH34" s="243"/>
      <c r="IRI34" s="243"/>
      <c r="IRJ34" s="243"/>
      <c r="IRK34" s="243"/>
      <c r="IRL34" s="243"/>
      <c r="IRM34" s="243"/>
      <c r="IRN34" s="243"/>
      <c r="IRO34" s="243"/>
      <c r="IRP34" s="243"/>
      <c r="IRQ34" s="243"/>
      <c r="IRR34" s="243"/>
      <c r="IRS34" s="243"/>
      <c r="IRT34" s="243"/>
      <c r="IRU34" s="243"/>
      <c r="IRV34" s="243"/>
      <c r="IRW34" s="243"/>
      <c r="IRX34" s="243"/>
      <c r="IRY34" s="243"/>
      <c r="IRZ34" s="243"/>
      <c r="ISA34" s="243"/>
      <c r="ISB34" s="243"/>
      <c r="ISC34" s="243"/>
      <c r="ISD34" s="243"/>
      <c r="ISE34" s="243"/>
      <c r="ISF34" s="243"/>
      <c r="ISG34" s="243"/>
      <c r="ISH34" s="243"/>
      <c r="ISI34" s="243"/>
      <c r="ISJ34" s="243"/>
      <c r="ISK34" s="243"/>
      <c r="ISL34" s="243"/>
      <c r="ISM34" s="243"/>
      <c r="ISN34" s="243"/>
      <c r="ISO34" s="243"/>
      <c r="ISP34" s="243"/>
      <c r="ISQ34" s="243"/>
      <c r="ISR34" s="243"/>
      <c r="ISS34" s="243"/>
      <c r="IST34" s="243"/>
      <c r="ISU34" s="243"/>
      <c r="ISV34" s="243"/>
      <c r="ISW34" s="243"/>
      <c r="ISX34" s="243"/>
      <c r="ISY34" s="243"/>
      <c r="ISZ34" s="243"/>
      <c r="ITA34" s="243"/>
      <c r="ITB34" s="243"/>
      <c r="ITC34" s="243"/>
      <c r="ITD34" s="243"/>
      <c r="ITE34" s="243"/>
      <c r="ITF34" s="243"/>
      <c r="ITG34" s="243"/>
      <c r="ITH34" s="243"/>
      <c r="ITI34" s="243"/>
      <c r="ITJ34" s="243"/>
      <c r="ITK34" s="243"/>
      <c r="ITL34" s="243"/>
      <c r="ITM34" s="243"/>
      <c r="ITN34" s="243"/>
      <c r="ITO34" s="243"/>
      <c r="ITP34" s="243"/>
      <c r="ITQ34" s="243"/>
      <c r="ITR34" s="243"/>
      <c r="ITS34" s="243"/>
      <c r="ITT34" s="243"/>
      <c r="ITU34" s="243"/>
      <c r="ITV34" s="243"/>
      <c r="ITW34" s="243"/>
      <c r="ITX34" s="243"/>
      <c r="ITY34" s="243"/>
      <c r="ITZ34" s="243"/>
      <c r="IUA34" s="243"/>
      <c r="IUB34" s="243"/>
      <c r="IUC34" s="243"/>
      <c r="IUD34" s="243"/>
      <c r="IUE34" s="243"/>
      <c r="IUF34" s="243"/>
      <c r="IUG34" s="243"/>
      <c r="IUH34" s="243"/>
      <c r="IUI34" s="243"/>
      <c r="IUJ34" s="243"/>
      <c r="IUK34" s="243"/>
      <c r="IUL34" s="243"/>
      <c r="IUM34" s="243"/>
      <c r="IUN34" s="243"/>
      <c r="IUO34" s="243"/>
      <c r="IUP34" s="243"/>
      <c r="IUQ34" s="243"/>
      <c r="IUR34" s="243"/>
      <c r="IUS34" s="243"/>
      <c r="IUT34" s="243"/>
      <c r="IUU34" s="243"/>
      <c r="IUV34" s="243"/>
      <c r="IUW34" s="243"/>
      <c r="IUX34" s="243"/>
      <c r="IUY34" s="243"/>
      <c r="IUZ34" s="243"/>
      <c r="IVA34" s="243"/>
      <c r="IVB34" s="243"/>
      <c r="IVC34" s="243"/>
      <c r="IVD34" s="243"/>
      <c r="IVE34" s="243"/>
      <c r="IVF34" s="243"/>
      <c r="IVG34" s="243"/>
      <c r="IVH34" s="243"/>
      <c r="IVI34" s="243"/>
      <c r="IVJ34" s="243"/>
      <c r="IVK34" s="243"/>
      <c r="IVL34" s="243"/>
      <c r="IVM34" s="243"/>
      <c r="IVN34" s="243"/>
      <c r="IVO34" s="243"/>
      <c r="IVP34" s="243"/>
      <c r="IVQ34" s="243"/>
      <c r="IVR34" s="243"/>
      <c r="IVS34" s="243"/>
      <c r="IVT34" s="243"/>
      <c r="IVU34" s="243"/>
      <c r="IVV34" s="243"/>
      <c r="IVW34" s="243"/>
      <c r="IVX34" s="243"/>
      <c r="IVY34" s="243"/>
      <c r="IVZ34" s="243"/>
      <c r="IWA34" s="243"/>
      <c r="IWB34" s="243"/>
      <c r="IWC34" s="243"/>
      <c r="IWD34" s="243"/>
      <c r="IWE34" s="243"/>
      <c r="IWF34" s="243"/>
      <c r="IWG34" s="243"/>
      <c r="IWH34" s="243"/>
      <c r="IWI34" s="243"/>
      <c r="IWJ34" s="243"/>
      <c r="IWK34" s="243"/>
      <c r="IWL34" s="243"/>
      <c r="IWM34" s="243"/>
      <c r="IWN34" s="243"/>
      <c r="IWO34" s="243"/>
      <c r="IWP34" s="243"/>
      <c r="IWQ34" s="243"/>
      <c r="IWR34" s="243"/>
      <c r="IWS34" s="243"/>
      <c r="IWT34" s="243"/>
      <c r="IWU34" s="243"/>
      <c r="IWV34" s="243"/>
      <c r="IWW34" s="243"/>
      <c r="IWX34" s="243"/>
      <c r="IWY34" s="243"/>
      <c r="IWZ34" s="243"/>
      <c r="IXA34" s="243"/>
      <c r="IXB34" s="243"/>
      <c r="IXC34" s="243"/>
      <c r="IXD34" s="243"/>
      <c r="IXE34" s="243"/>
      <c r="IXF34" s="243"/>
      <c r="IXG34" s="243"/>
      <c r="IXH34" s="243"/>
      <c r="IXI34" s="243"/>
      <c r="IXJ34" s="243"/>
      <c r="IXK34" s="243"/>
      <c r="IXL34" s="243"/>
      <c r="IXM34" s="243"/>
      <c r="IXN34" s="243"/>
      <c r="IXO34" s="243"/>
      <c r="IXP34" s="243"/>
      <c r="IXQ34" s="243"/>
      <c r="IXR34" s="243"/>
      <c r="IXS34" s="243"/>
      <c r="IXT34" s="243"/>
      <c r="IXU34" s="243"/>
      <c r="IXV34" s="243"/>
      <c r="IXW34" s="243"/>
      <c r="IXX34" s="243"/>
      <c r="IXY34" s="243"/>
      <c r="IXZ34" s="243"/>
      <c r="IYA34" s="243"/>
      <c r="IYB34" s="243"/>
      <c r="IYC34" s="243"/>
      <c r="IYD34" s="243"/>
      <c r="IYE34" s="243"/>
      <c r="IYF34" s="243"/>
      <c r="IYG34" s="243"/>
      <c r="IYH34" s="243"/>
      <c r="IYI34" s="243"/>
      <c r="IYJ34" s="243"/>
      <c r="IYK34" s="243"/>
      <c r="IYL34" s="243"/>
      <c r="IYM34" s="243"/>
      <c r="IYN34" s="243"/>
      <c r="IYO34" s="243"/>
      <c r="IYP34" s="243"/>
      <c r="IYQ34" s="243"/>
      <c r="IYR34" s="243"/>
      <c r="IYS34" s="243"/>
      <c r="IYT34" s="243"/>
      <c r="IYU34" s="243"/>
      <c r="IYV34" s="243"/>
      <c r="IYW34" s="243"/>
      <c r="IYX34" s="243"/>
      <c r="IYY34" s="243"/>
      <c r="IYZ34" s="243"/>
      <c r="IZA34" s="243"/>
      <c r="IZB34" s="243"/>
      <c r="IZC34" s="243"/>
      <c r="IZD34" s="243"/>
      <c r="IZE34" s="243"/>
      <c r="IZF34" s="243"/>
      <c r="IZG34" s="243"/>
      <c r="IZH34" s="243"/>
      <c r="IZI34" s="243"/>
      <c r="IZJ34" s="243"/>
      <c r="IZK34" s="243"/>
      <c r="IZL34" s="243"/>
      <c r="IZM34" s="243"/>
      <c r="IZN34" s="243"/>
      <c r="IZO34" s="243"/>
      <c r="IZP34" s="243"/>
      <c r="IZQ34" s="243"/>
      <c r="IZR34" s="243"/>
      <c r="IZS34" s="243"/>
      <c r="IZT34" s="243"/>
      <c r="IZU34" s="243"/>
      <c r="IZV34" s="243"/>
      <c r="IZW34" s="243"/>
      <c r="IZX34" s="243"/>
      <c r="IZY34" s="243"/>
      <c r="IZZ34" s="243"/>
      <c r="JAA34" s="243"/>
      <c r="JAB34" s="243"/>
      <c r="JAC34" s="243"/>
      <c r="JAD34" s="243"/>
      <c r="JAE34" s="243"/>
      <c r="JAF34" s="243"/>
      <c r="JAG34" s="243"/>
      <c r="JAH34" s="243"/>
      <c r="JAI34" s="243"/>
      <c r="JAJ34" s="243"/>
      <c r="JAK34" s="243"/>
      <c r="JAL34" s="243"/>
      <c r="JAM34" s="243"/>
      <c r="JAN34" s="243"/>
      <c r="JAO34" s="243"/>
      <c r="JAP34" s="243"/>
      <c r="JAQ34" s="243"/>
      <c r="JAR34" s="243"/>
      <c r="JAS34" s="243"/>
      <c r="JAT34" s="243"/>
      <c r="JAU34" s="243"/>
      <c r="JAV34" s="243"/>
      <c r="JAW34" s="243"/>
      <c r="JAX34" s="243"/>
      <c r="JAY34" s="243"/>
      <c r="JAZ34" s="243"/>
      <c r="JBA34" s="243"/>
      <c r="JBB34" s="243"/>
      <c r="JBC34" s="243"/>
      <c r="JBD34" s="243"/>
      <c r="JBE34" s="243"/>
      <c r="JBF34" s="243"/>
      <c r="JBG34" s="243"/>
      <c r="JBH34" s="243"/>
      <c r="JBI34" s="243"/>
      <c r="JBJ34" s="243"/>
      <c r="JBK34" s="243"/>
      <c r="JBL34" s="243"/>
      <c r="JBM34" s="243"/>
      <c r="JBN34" s="243"/>
      <c r="JBO34" s="243"/>
      <c r="JBP34" s="243"/>
      <c r="JBQ34" s="243"/>
      <c r="JBR34" s="243"/>
      <c r="JBS34" s="243"/>
      <c r="JBT34" s="243"/>
      <c r="JBU34" s="243"/>
      <c r="JBV34" s="243"/>
      <c r="JBW34" s="243"/>
      <c r="JBX34" s="243"/>
      <c r="JBY34" s="243"/>
      <c r="JBZ34" s="243"/>
      <c r="JCA34" s="243"/>
      <c r="JCB34" s="243"/>
      <c r="JCC34" s="243"/>
      <c r="JCD34" s="243"/>
      <c r="JCE34" s="243"/>
      <c r="JCF34" s="243"/>
      <c r="JCG34" s="243"/>
      <c r="JCH34" s="243"/>
      <c r="JCI34" s="243"/>
      <c r="JCJ34" s="243"/>
      <c r="JCK34" s="243"/>
      <c r="JCL34" s="243"/>
      <c r="JCM34" s="243"/>
      <c r="JCN34" s="243"/>
      <c r="JCO34" s="243"/>
      <c r="JCP34" s="243"/>
      <c r="JCQ34" s="243"/>
      <c r="JCR34" s="243"/>
      <c r="JCS34" s="243"/>
      <c r="JCT34" s="243"/>
      <c r="JCU34" s="243"/>
      <c r="JCV34" s="243"/>
      <c r="JCW34" s="243"/>
      <c r="JCX34" s="243"/>
      <c r="JCY34" s="243"/>
      <c r="JCZ34" s="243"/>
      <c r="JDA34" s="243"/>
      <c r="JDB34" s="243"/>
      <c r="JDC34" s="243"/>
      <c r="JDD34" s="243"/>
      <c r="JDE34" s="243"/>
      <c r="JDF34" s="243"/>
      <c r="JDG34" s="243"/>
      <c r="JDH34" s="243"/>
      <c r="JDI34" s="243"/>
      <c r="JDJ34" s="243"/>
      <c r="JDK34" s="243"/>
      <c r="JDL34" s="243"/>
      <c r="JDM34" s="243"/>
      <c r="JDN34" s="243"/>
      <c r="JDO34" s="243"/>
      <c r="JDP34" s="243"/>
      <c r="JDQ34" s="243"/>
      <c r="JDR34" s="243"/>
      <c r="JDS34" s="243"/>
      <c r="JDT34" s="243"/>
      <c r="JDU34" s="243"/>
      <c r="JDV34" s="243"/>
      <c r="JDW34" s="243"/>
      <c r="JDX34" s="243"/>
      <c r="JDY34" s="243"/>
      <c r="JDZ34" s="243"/>
      <c r="JEA34" s="243"/>
      <c r="JEB34" s="243"/>
      <c r="JEC34" s="243"/>
      <c r="JED34" s="243"/>
      <c r="JEE34" s="243"/>
      <c r="JEF34" s="243"/>
      <c r="JEG34" s="243"/>
      <c r="JEH34" s="243"/>
      <c r="JEI34" s="243"/>
      <c r="JEJ34" s="243"/>
      <c r="JEK34" s="243"/>
      <c r="JEL34" s="243"/>
      <c r="JEM34" s="243"/>
      <c r="JEN34" s="243"/>
      <c r="JEO34" s="243"/>
      <c r="JEP34" s="243"/>
      <c r="JEQ34" s="243"/>
      <c r="JER34" s="243"/>
      <c r="JES34" s="243"/>
      <c r="JET34" s="243"/>
      <c r="JEU34" s="243"/>
      <c r="JEV34" s="243"/>
      <c r="JEW34" s="243"/>
      <c r="JEX34" s="243"/>
      <c r="JEY34" s="243"/>
      <c r="JEZ34" s="243"/>
      <c r="JFA34" s="243"/>
      <c r="JFB34" s="243"/>
      <c r="JFC34" s="243"/>
      <c r="JFD34" s="243"/>
      <c r="JFE34" s="243"/>
      <c r="JFF34" s="243"/>
      <c r="JFG34" s="243"/>
      <c r="JFH34" s="243"/>
      <c r="JFI34" s="243"/>
      <c r="JFJ34" s="243"/>
      <c r="JFK34" s="243"/>
      <c r="JFL34" s="243"/>
      <c r="JFM34" s="243"/>
      <c r="JFN34" s="243"/>
      <c r="JFO34" s="243"/>
      <c r="JFP34" s="243"/>
      <c r="JFQ34" s="243"/>
      <c r="JFR34" s="243"/>
      <c r="JFS34" s="243"/>
      <c r="JFT34" s="243"/>
      <c r="JFU34" s="243"/>
      <c r="JFV34" s="243"/>
      <c r="JFW34" s="243"/>
      <c r="JFX34" s="243"/>
      <c r="JFY34" s="243"/>
      <c r="JFZ34" s="243"/>
      <c r="JGA34" s="243"/>
      <c r="JGB34" s="243"/>
      <c r="JGC34" s="243"/>
      <c r="JGD34" s="243"/>
      <c r="JGE34" s="243"/>
      <c r="JGF34" s="243"/>
      <c r="JGG34" s="243"/>
      <c r="JGH34" s="243"/>
      <c r="JGI34" s="243"/>
      <c r="JGJ34" s="243"/>
      <c r="JGK34" s="243"/>
      <c r="JGL34" s="243"/>
      <c r="JGM34" s="243"/>
      <c r="JGN34" s="243"/>
      <c r="JGO34" s="243"/>
      <c r="JGP34" s="243"/>
      <c r="JGQ34" s="243"/>
      <c r="JGR34" s="243"/>
      <c r="JGS34" s="243"/>
      <c r="JGT34" s="243"/>
      <c r="JGU34" s="243"/>
      <c r="JGV34" s="243"/>
      <c r="JGW34" s="243"/>
      <c r="JGX34" s="243"/>
      <c r="JGY34" s="243"/>
      <c r="JGZ34" s="243"/>
      <c r="JHA34" s="243"/>
      <c r="JHB34" s="243"/>
      <c r="JHC34" s="243"/>
      <c r="JHD34" s="243"/>
      <c r="JHE34" s="243"/>
      <c r="JHF34" s="243"/>
      <c r="JHG34" s="243"/>
      <c r="JHH34" s="243"/>
      <c r="JHI34" s="243"/>
      <c r="JHJ34" s="243"/>
      <c r="JHK34" s="243"/>
      <c r="JHL34" s="243"/>
      <c r="JHM34" s="243"/>
      <c r="JHN34" s="243"/>
      <c r="JHO34" s="243"/>
      <c r="JHP34" s="243"/>
      <c r="JHQ34" s="243"/>
      <c r="JHR34" s="243"/>
      <c r="JHS34" s="243"/>
      <c r="JHT34" s="243"/>
      <c r="JHU34" s="243"/>
      <c r="JHV34" s="243"/>
      <c r="JHW34" s="243"/>
      <c r="JHX34" s="243"/>
      <c r="JHY34" s="243"/>
      <c r="JHZ34" s="243"/>
      <c r="JIA34" s="243"/>
      <c r="JIB34" s="243"/>
      <c r="JIC34" s="243"/>
      <c r="JID34" s="243"/>
      <c r="JIE34" s="243"/>
      <c r="JIF34" s="243"/>
      <c r="JIG34" s="243"/>
      <c r="JIH34" s="243"/>
      <c r="JII34" s="243"/>
      <c r="JIJ34" s="243"/>
      <c r="JIK34" s="243"/>
      <c r="JIL34" s="243"/>
      <c r="JIM34" s="243"/>
      <c r="JIN34" s="243"/>
      <c r="JIO34" s="243"/>
      <c r="JIP34" s="243"/>
      <c r="JIQ34" s="243"/>
      <c r="JIR34" s="243"/>
      <c r="JIS34" s="243"/>
      <c r="JIT34" s="243"/>
      <c r="JIU34" s="243"/>
      <c r="JIV34" s="243"/>
      <c r="JIW34" s="243"/>
      <c r="JIX34" s="243"/>
      <c r="JIY34" s="243"/>
      <c r="JIZ34" s="243"/>
      <c r="JJA34" s="243"/>
      <c r="JJB34" s="243"/>
      <c r="JJC34" s="243"/>
      <c r="JJD34" s="243"/>
      <c r="JJE34" s="243"/>
      <c r="JJF34" s="243"/>
      <c r="JJG34" s="243"/>
      <c r="JJH34" s="243"/>
      <c r="JJI34" s="243"/>
      <c r="JJJ34" s="243"/>
      <c r="JJK34" s="243"/>
      <c r="JJL34" s="243"/>
      <c r="JJM34" s="243"/>
      <c r="JJN34" s="243"/>
      <c r="JJO34" s="243"/>
      <c r="JJP34" s="243"/>
      <c r="JJQ34" s="243"/>
      <c r="JJR34" s="243"/>
      <c r="JJS34" s="243"/>
      <c r="JJT34" s="243"/>
      <c r="JJU34" s="243"/>
      <c r="JJV34" s="243"/>
      <c r="JJW34" s="243"/>
      <c r="JJX34" s="243"/>
      <c r="JJY34" s="243"/>
      <c r="JJZ34" s="243"/>
      <c r="JKA34" s="243"/>
      <c r="JKB34" s="243"/>
      <c r="JKC34" s="243"/>
      <c r="JKD34" s="243"/>
      <c r="JKE34" s="243"/>
      <c r="JKF34" s="243"/>
      <c r="JKG34" s="243"/>
      <c r="JKH34" s="243"/>
      <c r="JKI34" s="243"/>
      <c r="JKJ34" s="243"/>
      <c r="JKK34" s="243"/>
      <c r="JKL34" s="243"/>
      <c r="JKM34" s="243"/>
      <c r="JKN34" s="243"/>
      <c r="JKO34" s="243"/>
      <c r="JKP34" s="243"/>
      <c r="JKQ34" s="243"/>
      <c r="JKR34" s="243"/>
      <c r="JKS34" s="243"/>
      <c r="JKT34" s="243"/>
      <c r="JKU34" s="243"/>
      <c r="JKV34" s="243"/>
      <c r="JKW34" s="243"/>
      <c r="JKX34" s="243"/>
      <c r="JKY34" s="243"/>
      <c r="JKZ34" s="243"/>
      <c r="JLA34" s="243"/>
      <c r="JLB34" s="243"/>
      <c r="JLC34" s="243"/>
      <c r="JLD34" s="243"/>
      <c r="JLE34" s="243"/>
      <c r="JLF34" s="243"/>
      <c r="JLG34" s="243"/>
      <c r="JLH34" s="243"/>
      <c r="JLI34" s="243"/>
      <c r="JLJ34" s="243"/>
      <c r="JLK34" s="243"/>
      <c r="JLL34" s="243"/>
      <c r="JLM34" s="243"/>
      <c r="JLN34" s="243"/>
      <c r="JLO34" s="243"/>
      <c r="JLP34" s="243"/>
      <c r="JLQ34" s="243"/>
      <c r="JLR34" s="243"/>
      <c r="JLS34" s="243"/>
      <c r="JLT34" s="243"/>
      <c r="JLU34" s="243"/>
      <c r="JLV34" s="243"/>
      <c r="JLW34" s="243"/>
      <c r="JLX34" s="243"/>
      <c r="JLY34" s="243"/>
      <c r="JLZ34" s="243"/>
      <c r="JMA34" s="243"/>
      <c r="JMB34" s="243"/>
      <c r="JMC34" s="243"/>
      <c r="JMD34" s="243"/>
      <c r="JME34" s="243"/>
      <c r="JMF34" s="243"/>
      <c r="JMG34" s="243"/>
      <c r="JMH34" s="243"/>
      <c r="JMI34" s="243"/>
      <c r="JMJ34" s="243"/>
      <c r="JMK34" s="243"/>
      <c r="JML34" s="243"/>
      <c r="JMM34" s="243"/>
      <c r="JMN34" s="243"/>
      <c r="JMO34" s="243"/>
      <c r="JMP34" s="243"/>
      <c r="JMQ34" s="243"/>
      <c r="JMR34" s="243"/>
      <c r="JMS34" s="243"/>
      <c r="JMT34" s="243"/>
      <c r="JMU34" s="243"/>
      <c r="JMV34" s="243"/>
      <c r="JMW34" s="243"/>
      <c r="JMX34" s="243"/>
      <c r="JMY34" s="243"/>
      <c r="JMZ34" s="243"/>
      <c r="JNA34" s="243"/>
      <c r="JNB34" s="243"/>
      <c r="JNC34" s="243"/>
      <c r="JND34" s="243"/>
      <c r="JNE34" s="243"/>
      <c r="JNF34" s="243"/>
      <c r="JNG34" s="243"/>
      <c r="JNH34" s="243"/>
      <c r="JNI34" s="243"/>
      <c r="JNJ34" s="243"/>
      <c r="JNK34" s="243"/>
      <c r="JNL34" s="243"/>
      <c r="JNM34" s="243"/>
      <c r="JNN34" s="243"/>
      <c r="JNO34" s="243"/>
      <c r="JNP34" s="243"/>
      <c r="JNQ34" s="243"/>
      <c r="JNR34" s="243"/>
      <c r="JNS34" s="243"/>
      <c r="JNT34" s="243"/>
      <c r="JNU34" s="243"/>
      <c r="JNV34" s="243"/>
      <c r="JNW34" s="243"/>
      <c r="JNX34" s="243"/>
      <c r="JNY34" s="243"/>
      <c r="JNZ34" s="243"/>
      <c r="JOA34" s="243"/>
      <c r="JOB34" s="243"/>
      <c r="JOC34" s="243"/>
      <c r="JOD34" s="243"/>
      <c r="JOE34" s="243"/>
      <c r="JOF34" s="243"/>
      <c r="JOG34" s="243"/>
      <c r="JOH34" s="243"/>
      <c r="JOI34" s="243"/>
      <c r="JOJ34" s="243"/>
      <c r="JOK34" s="243"/>
      <c r="JOL34" s="243"/>
      <c r="JOM34" s="243"/>
      <c r="JON34" s="243"/>
      <c r="JOO34" s="243"/>
      <c r="JOP34" s="243"/>
      <c r="JOQ34" s="243"/>
      <c r="JOR34" s="243"/>
      <c r="JOS34" s="243"/>
      <c r="JOT34" s="243"/>
      <c r="JOU34" s="243"/>
      <c r="JOV34" s="243"/>
      <c r="JOW34" s="243"/>
      <c r="JOX34" s="243"/>
      <c r="JOY34" s="243"/>
      <c r="JOZ34" s="243"/>
      <c r="JPA34" s="243"/>
      <c r="JPB34" s="243"/>
      <c r="JPC34" s="243"/>
      <c r="JPD34" s="243"/>
      <c r="JPE34" s="243"/>
      <c r="JPF34" s="243"/>
      <c r="JPG34" s="243"/>
      <c r="JPH34" s="243"/>
      <c r="JPI34" s="243"/>
      <c r="JPJ34" s="243"/>
      <c r="JPK34" s="243"/>
      <c r="JPL34" s="243"/>
      <c r="JPM34" s="243"/>
      <c r="JPN34" s="243"/>
      <c r="JPO34" s="243"/>
      <c r="JPP34" s="243"/>
      <c r="JPQ34" s="243"/>
      <c r="JPR34" s="243"/>
      <c r="JPS34" s="243"/>
      <c r="JPT34" s="243"/>
      <c r="JPU34" s="243"/>
      <c r="JPV34" s="243"/>
      <c r="JPW34" s="243"/>
      <c r="JPX34" s="243"/>
      <c r="JPY34" s="243"/>
      <c r="JPZ34" s="243"/>
      <c r="JQA34" s="243"/>
      <c r="JQB34" s="243"/>
      <c r="JQC34" s="243"/>
      <c r="JQD34" s="243"/>
      <c r="JQE34" s="243"/>
      <c r="JQF34" s="243"/>
      <c r="JQG34" s="243"/>
      <c r="JQH34" s="243"/>
      <c r="JQI34" s="243"/>
      <c r="JQJ34" s="243"/>
      <c r="JQK34" s="243"/>
      <c r="JQL34" s="243"/>
      <c r="JQM34" s="243"/>
      <c r="JQN34" s="243"/>
      <c r="JQO34" s="243"/>
      <c r="JQP34" s="243"/>
      <c r="JQQ34" s="243"/>
      <c r="JQR34" s="243"/>
      <c r="JQS34" s="243"/>
      <c r="JQT34" s="243"/>
      <c r="JQU34" s="243"/>
      <c r="JQV34" s="243"/>
      <c r="JQW34" s="243"/>
      <c r="JQX34" s="243"/>
      <c r="JQY34" s="243"/>
      <c r="JQZ34" s="243"/>
      <c r="JRA34" s="243"/>
      <c r="JRB34" s="243"/>
      <c r="JRC34" s="243"/>
      <c r="JRD34" s="243"/>
      <c r="JRE34" s="243"/>
      <c r="JRF34" s="243"/>
      <c r="JRG34" s="243"/>
      <c r="JRH34" s="243"/>
      <c r="JRI34" s="243"/>
      <c r="JRJ34" s="243"/>
      <c r="JRK34" s="243"/>
      <c r="JRL34" s="243"/>
      <c r="JRM34" s="243"/>
      <c r="JRN34" s="243"/>
      <c r="JRO34" s="243"/>
      <c r="JRP34" s="243"/>
      <c r="JRQ34" s="243"/>
      <c r="JRR34" s="243"/>
      <c r="JRS34" s="243"/>
      <c r="JRT34" s="243"/>
      <c r="JRU34" s="243"/>
      <c r="JRV34" s="243"/>
      <c r="JRW34" s="243"/>
      <c r="JRX34" s="243"/>
      <c r="JRY34" s="243"/>
      <c r="JRZ34" s="243"/>
      <c r="JSA34" s="243"/>
      <c r="JSB34" s="243"/>
      <c r="JSC34" s="243"/>
      <c r="JSD34" s="243"/>
      <c r="JSE34" s="243"/>
      <c r="JSF34" s="243"/>
      <c r="JSG34" s="243"/>
      <c r="JSH34" s="243"/>
      <c r="JSI34" s="243"/>
      <c r="JSJ34" s="243"/>
      <c r="JSK34" s="243"/>
      <c r="JSL34" s="243"/>
      <c r="JSM34" s="243"/>
      <c r="JSN34" s="243"/>
      <c r="JSO34" s="243"/>
      <c r="JSP34" s="243"/>
      <c r="JSQ34" s="243"/>
      <c r="JSR34" s="243"/>
      <c r="JSS34" s="243"/>
      <c r="JST34" s="243"/>
      <c r="JSU34" s="243"/>
      <c r="JSV34" s="243"/>
      <c r="JSW34" s="243"/>
      <c r="JSX34" s="243"/>
      <c r="JSY34" s="243"/>
      <c r="JSZ34" s="243"/>
      <c r="JTA34" s="243"/>
      <c r="JTB34" s="243"/>
      <c r="JTC34" s="243"/>
      <c r="JTD34" s="243"/>
      <c r="JTE34" s="243"/>
      <c r="JTF34" s="243"/>
      <c r="JTG34" s="243"/>
      <c r="JTH34" s="243"/>
      <c r="JTI34" s="243"/>
      <c r="JTJ34" s="243"/>
      <c r="JTK34" s="243"/>
      <c r="JTL34" s="243"/>
      <c r="JTM34" s="243"/>
      <c r="JTN34" s="243"/>
      <c r="JTO34" s="243"/>
      <c r="JTP34" s="243"/>
      <c r="JTQ34" s="243"/>
      <c r="JTR34" s="243"/>
      <c r="JTS34" s="243"/>
      <c r="JTT34" s="243"/>
      <c r="JTU34" s="243"/>
      <c r="JTV34" s="243"/>
      <c r="JTW34" s="243"/>
      <c r="JTX34" s="243"/>
      <c r="JTY34" s="243"/>
      <c r="JTZ34" s="243"/>
      <c r="JUA34" s="243"/>
      <c r="JUB34" s="243"/>
      <c r="JUC34" s="243"/>
      <c r="JUD34" s="243"/>
      <c r="JUE34" s="243"/>
      <c r="JUF34" s="243"/>
      <c r="JUG34" s="243"/>
      <c r="JUH34" s="243"/>
      <c r="JUI34" s="243"/>
      <c r="JUJ34" s="243"/>
      <c r="JUK34" s="243"/>
      <c r="JUL34" s="243"/>
      <c r="JUM34" s="243"/>
      <c r="JUN34" s="243"/>
      <c r="JUO34" s="243"/>
      <c r="JUP34" s="243"/>
      <c r="JUQ34" s="243"/>
      <c r="JUR34" s="243"/>
      <c r="JUS34" s="243"/>
      <c r="JUT34" s="243"/>
      <c r="JUU34" s="243"/>
      <c r="JUV34" s="243"/>
      <c r="JUW34" s="243"/>
      <c r="JUX34" s="243"/>
      <c r="JUY34" s="243"/>
      <c r="JUZ34" s="243"/>
      <c r="JVA34" s="243"/>
      <c r="JVB34" s="243"/>
      <c r="JVC34" s="243"/>
      <c r="JVD34" s="243"/>
      <c r="JVE34" s="243"/>
      <c r="JVF34" s="243"/>
      <c r="JVG34" s="243"/>
      <c r="JVH34" s="243"/>
      <c r="JVI34" s="243"/>
      <c r="JVJ34" s="243"/>
      <c r="JVK34" s="243"/>
      <c r="JVL34" s="243"/>
      <c r="JVM34" s="243"/>
      <c r="JVN34" s="243"/>
      <c r="JVO34" s="243"/>
      <c r="JVP34" s="243"/>
      <c r="JVQ34" s="243"/>
      <c r="JVR34" s="243"/>
      <c r="JVS34" s="243"/>
      <c r="JVT34" s="243"/>
      <c r="JVU34" s="243"/>
      <c r="JVV34" s="243"/>
      <c r="JVW34" s="243"/>
      <c r="JVX34" s="243"/>
      <c r="JVY34" s="243"/>
      <c r="JVZ34" s="243"/>
      <c r="JWA34" s="243"/>
      <c r="JWB34" s="243"/>
      <c r="JWC34" s="243"/>
      <c r="JWD34" s="243"/>
      <c r="JWE34" s="243"/>
      <c r="JWF34" s="243"/>
      <c r="JWG34" s="243"/>
      <c r="JWH34" s="243"/>
      <c r="JWI34" s="243"/>
      <c r="JWJ34" s="243"/>
      <c r="JWK34" s="243"/>
      <c r="JWL34" s="243"/>
      <c r="JWM34" s="243"/>
      <c r="JWN34" s="243"/>
      <c r="JWO34" s="243"/>
      <c r="JWP34" s="243"/>
      <c r="JWQ34" s="243"/>
      <c r="JWR34" s="243"/>
      <c r="JWS34" s="243"/>
      <c r="JWT34" s="243"/>
      <c r="JWU34" s="243"/>
      <c r="JWV34" s="243"/>
      <c r="JWW34" s="243"/>
      <c r="JWX34" s="243"/>
      <c r="JWY34" s="243"/>
      <c r="JWZ34" s="243"/>
      <c r="JXA34" s="243"/>
      <c r="JXB34" s="243"/>
      <c r="JXC34" s="243"/>
      <c r="JXD34" s="243"/>
      <c r="JXE34" s="243"/>
      <c r="JXF34" s="243"/>
      <c r="JXG34" s="243"/>
      <c r="JXH34" s="243"/>
      <c r="JXI34" s="243"/>
      <c r="JXJ34" s="243"/>
      <c r="JXK34" s="243"/>
      <c r="JXL34" s="243"/>
      <c r="JXM34" s="243"/>
      <c r="JXN34" s="243"/>
      <c r="JXO34" s="243"/>
      <c r="JXP34" s="243"/>
      <c r="JXQ34" s="243"/>
      <c r="JXR34" s="243"/>
      <c r="JXS34" s="243"/>
      <c r="JXT34" s="243"/>
      <c r="JXU34" s="243"/>
      <c r="JXV34" s="243"/>
      <c r="JXW34" s="243"/>
      <c r="JXX34" s="243"/>
      <c r="JXY34" s="243"/>
      <c r="JXZ34" s="243"/>
      <c r="JYA34" s="243"/>
      <c r="JYB34" s="243"/>
      <c r="JYC34" s="243"/>
      <c r="JYD34" s="243"/>
      <c r="JYE34" s="243"/>
      <c r="JYF34" s="243"/>
      <c r="JYG34" s="243"/>
      <c r="JYH34" s="243"/>
      <c r="JYI34" s="243"/>
      <c r="JYJ34" s="243"/>
      <c r="JYK34" s="243"/>
      <c r="JYL34" s="243"/>
      <c r="JYM34" s="243"/>
      <c r="JYN34" s="243"/>
      <c r="JYO34" s="243"/>
      <c r="JYP34" s="243"/>
      <c r="JYQ34" s="243"/>
      <c r="JYR34" s="243"/>
      <c r="JYS34" s="243"/>
      <c r="JYT34" s="243"/>
      <c r="JYU34" s="243"/>
      <c r="JYV34" s="243"/>
      <c r="JYW34" s="243"/>
      <c r="JYX34" s="243"/>
      <c r="JYY34" s="243"/>
      <c r="JYZ34" s="243"/>
      <c r="JZA34" s="243"/>
      <c r="JZB34" s="243"/>
      <c r="JZC34" s="243"/>
      <c r="JZD34" s="243"/>
      <c r="JZE34" s="243"/>
      <c r="JZF34" s="243"/>
      <c r="JZG34" s="243"/>
      <c r="JZH34" s="243"/>
      <c r="JZI34" s="243"/>
      <c r="JZJ34" s="243"/>
      <c r="JZK34" s="243"/>
      <c r="JZL34" s="243"/>
      <c r="JZM34" s="243"/>
      <c r="JZN34" s="243"/>
      <c r="JZO34" s="243"/>
      <c r="JZP34" s="243"/>
      <c r="JZQ34" s="243"/>
      <c r="JZR34" s="243"/>
      <c r="JZS34" s="243"/>
      <c r="JZT34" s="243"/>
      <c r="JZU34" s="243"/>
      <c r="JZV34" s="243"/>
      <c r="JZW34" s="243"/>
      <c r="JZX34" s="243"/>
      <c r="JZY34" s="243"/>
      <c r="JZZ34" s="243"/>
      <c r="KAA34" s="243"/>
      <c r="KAB34" s="243"/>
      <c r="KAC34" s="243"/>
      <c r="KAD34" s="243"/>
      <c r="KAE34" s="243"/>
      <c r="KAF34" s="243"/>
      <c r="KAG34" s="243"/>
      <c r="KAH34" s="243"/>
      <c r="KAI34" s="243"/>
      <c r="KAJ34" s="243"/>
      <c r="KAK34" s="243"/>
      <c r="KAL34" s="243"/>
      <c r="KAM34" s="243"/>
      <c r="KAN34" s="243"/>
      <c r="KAO34" s="243"/>
      <c r="KAP34" s="243"/>
      <c r="KAQ34" s="243"/>
      <c r="KAR34" s="243"/>
      <c r="KAS34" s="243"/>
      <c r="KAT34" s="243"/>
      <c r="KAU34" s="243"/>
      <c r="KAV34" s="243"/>
      <c r="KAW34" s="243"/>
      <c r="KAX34" s="243"/>
      <c r="KAY34" s="243"/>
      <c r="KAZ34" s="243"/>
      <c r="KBA34" s="243"/>
      <c r="KBB34" s="243"/>
      <c r="KBC34" s="243"/>
      <c r="KBD34" s="243"/>
      <c r="KBE34" s="243"/>
      <c r="KBF34" s="243"/>
      <c r="KBG34" s="243"/>
      <c r="KBH34" s="243"/>
      <c r="KBI34" s="243"/>
      <c r="KBJ34" s="243"/>
      <c r="KBK34" s="243"/>
      <c r="KBL34" s="243"/>
      <c r="KBM34" s="243"/>
      <c r="KBN34" s="243"/>
      <c r="KBO34" s="243"/>
      <c r="KBP34" s="243"/>
      <c r="KBQ34" s="243"/>
      <c r="KBR34" s="243"/>
      <c r="KBS34" s="243"/>
      <c r="KBT34" s="243"/>
      <c r="KBU34" s="243"/>
      <c r="KBV34" s="243"/>
      <c r="KBW34" s="243"/>
      <c r="KBX34" s="243"/>
      <c r="KBY34" s="243"/>
      <c r="KBZ34" s="243"/>
      <c r="KCA34" s="243"/>
      <c r="KCB34" s="243"/>
      <c r="KCC34" s="243"/>
      <c r="KCD34" s="243"/>
      <c r="KCE34" s="243"/>
      <c r="KCF34" s="243"/>
      <c r="KCG34" s="243"/>
      <c r="KCH34" s="243"/>
      <c r="KCI34" s="243"/>
      <c r="KCJ34" s="243"/>
      <c r="KCK34" s="243"/>
      <c r="KCL34" s="243"/>
      <c r="KCM34" s="243"/>
      <c r="KCN34" s="243"/>
      <c r="KCO34" s="243"/>
      <c r="KCP34" s="243"/>
      <c r="KCQ34" s="243"/>
      <c r="KCR34" s="243"/>
      <c r="KCS34" s="243"/>
      <c r="KCT34" s="243"/>
      <c r="KCU34" s="243"/>
      <c r="KCV34" s="243"/>
      <c r="KCW34" s="243"/>
      <c r="KCX34" s="243"/>
      <c r="KCY34" s="243"/>
      <c r="KCZ34" s="243"/>
      <c r="KDA34" s="243"/>
      <c r="KDB34" s="243"/>
      <c r="KDC34" s="243"/>
      <c r="KDD34" s="243"/>
      <c r="KDE34" s="243"/>
      <c r="KDF34" s="243"/>
      <c r="KDG34" s="243"/>
      <c r="KDH34" s="243"/>
      <c r="KDI34" s="243"/>
      <c r="KDJ34" s="243"/>
      <c r="KDK34" s="243"/>
      <c r="KDL34" s="243"/>
      <c r="KDM34" s="243"/>
      <c r="KDN34" s="243"/>
      <c r="KDO34" s="243"/>
      <c r="KDP34" s="243"/>
      <c r="KDQ34" s="243"/>
      <c r="KDR34" s="243"/>
      <c r="KDS34" s="243"/>
      <c r="KDT34" s="243"/>
      <c r="KDU34" s="243"/>
      <c r="KDV34" s="243"/>
      <c r="KDW34" s="243"/>
      <c r="KDX34" s="243"/>
      <c r="KDY34" s="243"/>
      <c r="KDZ34" s="243"/>
      <c r="KEA34" s="243"/>
      <c r="KEB34" s="243"/>
      <c r="KEC34" s="243"/>
      <c r="KED34" s="243"/>
      <c r="KEE34" s="243"/>
      <c r="KEF34" s="243"/>
      <c r="KEG34" s="243"/>
      <c r="KEH34" s="243"/>
      <c r="KEI34" s="243"/>
      <c r="KEJ34" s="243"/>
      <c r="KEK34" s="243"/>
      <c r="KEL34" s="243"/>
      <c r="KEM34" s="243"/>
      <c r="KEN34" s="243"/>
      <c r="KEO34" s="243"/>
      <c r="KEP34" s="243"/>
      <c r="KEQ34" s="243"/>
      <c r="KER34" s="243"/>
      <c r="KES34" s="243"/>
      <c r="KET34" s="243"/>
      <c r="KEU34" s="243"/>
      <c r="KEV34" s="243"/>
      <c r="KEW34" s="243"/>
      <c r="KEX34" s="243"/>
      <c r="KEY34" s="243"/>
      <c r="KEZ34" s="243"/>
      <c r="KFA34" s="243"/>
      <c r="KFB34" s="243"/>
      <c r="KFC34" s="243"/>
      <c r="KFD34" s="243"/>
      <c r="KFE34" s="243"/>
      <c r="KFF34" s="243"/>
      <c r="KFG34" s="243"/>
      <c r="KFH34" s="243"/>
      <c r="KFI34" s="243"/>
      <c r="KFJ34" s="243"/>
      <c r="KFK34" s="243"/>
      <c r="KFL34" s="243"/>
      <c r="KFM34" s="243"/>
      <c r="KFN34" s="243"/>
      <c r="KFO34" s="243"/>
      <c r="KFP34" s="243"/>
      <c r="KFQ34" s="243"/>
      <c r="KFR34" s="243"/>
      <c r="KFS34" s="243"/>
      <c r="KFT34" s="243"/>
      <c r="KFU34" s="243"/>
      <c r="KFV34" s="243"/>
      <c r="KFW34" s="243"/>
      <c r="KFX34" s="243"/>
      <c r="KFY34" s="243"/>
      <c r="KFZ34" s="243"/>
      <c r="KGA34" s="243"/>
      <c r="KGB34" s="243"/>
      <c r="KGC34" s="243"/>
      <c r="KGD34" s="243"/>
      <c r="KGE34" s="243"/>
      <c r="KGF34" s="243"/>
      <c r="KGG34" s="243"/>
      <c r="KGH34" s="243"/>
      <c r="KGI34" s="243"/>
      <c r="KGJ34" s="243"/>
      <c r="KGK34" s="243"/>
      <c r="KGL34" s="243"/>
      <c r="KGM34" s="243"/>
      <c r="KGN34" s="243"/>
      <c r="KGO34" s="243"/>
      <c r="KGP34" s="243"/>
      <c r="KGQ34" s="243"/>
      <c r="KGR34" s="243"/>
      <c r="KGS34" s="243"/>
      <c r="KGT34" s="243"/>
      <c r="KGU34" s="243"/>
      <c r="KGV34" s="243"/>
      <c r="KGW34" s="243"/>
      <c r="KGX34" s="243"/>
      <c r="KGY34" s="243"/>
      <c r="KGZ34" s="243"/>
      <c r="KHA34" s="243"/>
      <c r="KHB34" s="243"/>
      <c r="KHC34" s="243"/>
      <c r="KHD34" s="243"/>
      <c r="KHE34" s="243"/>
      <c r="KHF34" s="243"/>
      <c r="KHG34" s="243"/>
      <c r="KHH34" s="243"/>
      <c r="KHI34" s="243"/>
      <c r="KHJ34" s="243"/>
      <c r="KHK34" s="243"/>
      <c r="KHL34" s="243"/>
      <c r="KHM34" s="243"/>
      <c r="KHN34" s="243"/>
      <c r="KHO34" s="243"/>
      <c r="KHP34" s="243"/>
      <c r="KHQ34" s="243"/>
      <c r="KHR34" s="243"/>
      <c r="KHS34" s="243"/>
      <c r="KHT34" s="243"/>
      <c r="KHU34" s="243"/>
      <c r="KHV34" s="243"/>
      <c r="KHW34" s="243"/>
      <c r="KHX34" s="243"/>
      <c r="KHY34" s="243"/>
      <c r="KHZ34" s="243"/>
      <c r="KIA34" s="243"/>
      <c r="KIB34" s="243"/>
      <c r="KIC34" s="243"/>
      <c r="KID34" s="243"/>
      <c r="KIE34" s="243"/>
      <c r="KIF34" s="243"/>
      <c r="KIG34" s="243"/>
      <c r="KIH34" s="243"/>
      <c r="KII34" s="243"/>
      <c r="KIJ34" s="243"/>
      <c r="KIK34" s="243"/>
      <c r="KIL34" s="243"/>
      <c r="KIM34" s="243"/>
      <c r="KIN34" s="243"/>
      <c r="KIO34" s="243"/>
      <c r="KIP34" s="243"/>
      <c r="KIQ34" s="243"/>
      <c r="KIR34" s="243"/>
      <c r="KIS34" s="243"/>
      <c r="KIT34" s="243"/>
      <c r="KIU34" s="243"/>
      <c r="KIV34" s="243"/>
      <c r="KIW34" s="243"/>
      <c r="KIX34" s="243"/>
      <c r="KIY34" s="243"/>
      <c r="KIZ34" s="243"/>
      <c r="KJA34" s="243"/>
      <c r="KJB34" s="243"/>
      <c r="KJC34" s="243"/>
      <c r="KJD34" s="243"/>
      <c r="KJE34" s="243"/>
      <c r="KJF34" s="243"/>
      <c r="KJG34" s="243"/>
      <c r="KJH34" s="243"/>
      <c r="KJI34" s="243"/>
      <c r="KJJ34" s="243"/>
      <c r="KJK34" s="243"/>
      <c r="KJL34" s="243"/>
      <c r="KJM34" s="243"/>
      <c r="KJN34" s="243"/>
      <c r="KJO34" s="243"/>
      <c r="KJP34" s="243"/>
      <c r="KJQ34" s="243"/>
      <c r="KJR34" s="243"/>
      <c r="KJS34" s="243"/>
      <c r="KJT34" s="243"/>
      <c r="KJU34" s="243"/>
      <c r="KJV34" s="243"/>
      <c r="KJW34" s="243"/>
      <c r="KJX34" s="243"/>
      <c r="KJY34" s="243"/>
      <c r="KJZ34" s="243"/>
      <c r="KKA34" s="243"/>
      <c r="KKB34" s="243"/>
      <c r="KKC34" s="243"/>
      <c r="KKD34" s="243"/>
      <c r="KKE34" s="243"/>
      <c r="KKF34" s="243"/>
      <c r="KKG34" s="243"/>
      <c r="KKH34" s="243"/>
      <c r="KKI34" s="243"/>
      <c r="KKJ34" s="243"/>
      <c r="KKK34" s="243"/>
      <c r="KKL34" s="243"/>
      <c r="KKM34" s="243"/>
      <c r="KKN34" s="243"/>
      <c r="KKO34" s="243"/>
      <c r="KKP34" s="243"/>
      <c r="KKQ34" s="243"/>
      <c r="KKR34" s="243"/>
      <c r="KKS34" s="243"/>
      <c r="KKT34" s="243"/>
      <c r="KKU34" s="243"/>
      <c r="KKV34" s="243"/>
      <c r="KKW34" s="243"/>
      <c r="KKX34" s="243"/>
      <c r="KKY34" s="243"/>
      <c r="KKZ34" s="243"/>
      <c r="KLA34" s="243"/>
      <c r="KLB34" s="243"/>
      <c r="KLC34" s="243"/>
      <c r="KLD34" s="243"/>
      <c r="KLE34" s="243"/>
      <c r="KLF34" s="243"/>
      <c r="KLG34" s="243"/>
      <c r="KLH34" s="243"/>
      <c r="KLI34" s="243"/>
      <c r="KLJ34" s="243"/>
      <c r="KLK34" s="243"/>
      <c r="KLL34" s="243"/>
      <c r="KLM34" s="243"/>
      <c r="KLN34" s="243"/>
      <c r="KLO34" s="243"/>
      <c r="KLP34" s="243"/>
      <c r="KLQ34" s="243"/>
      <c r="KLR34" s="243"/>
      <c r="KLS34" s="243"/>
      <c r="KLT34" s="243"/>
      <c r="KLU34" s="243"/>
      <c r="KLV34" s="243"/>
      <c r="KLW34" s="243"/>
      <c r="KLX34" s="243"/>
      <c r="KLY34" s="243"/>
      <c r="KLZ34" s="243"/>
      <c r="KMA34" s="243"/>
      <c r="KMB34" s="243"/>
      <c r="KMC34" s="243"/>
      <c r="KMD34" s="243"/>
      <c r="KME34" s="243"/>
      <c r="KMF34" s="243"/>
      <c r="KMG34" s="243"/>
      <c r="KMH34" s="243"/>
      <c r="KMI34" s="243"/>
      <c r="KMJ34" s="243"/>
      <c r="KMK34" s="243"/>
      <c r="KML34" s="243"/>
      <c r="KMM34" s="243"/>
      <c r="KMN34" s="243"/>
      <c r="KMO34" s="243"/>
      <c r="KMP34" s="243"/>
      <c r="KMQ34" s="243"/>
      <c r="KMR34" s="243"/>
      <c r="KMS34" s="243"/>
      <c r="KMT34" s="243"/>
      <c r="KMU34" s="243"/>
      <c r="KMV34" s="243"/>
      <c r="KMW34" s="243"/>
      <c r="KMX34" s="243"/>
      <c r="KMY34" s="243"/>
      <c r="KMZ34" s="243"/>
      <c r="KNA34" s="243"/>
      <c r="KNB34" s="243"/>
      <c r="KNC34" s="243"/>
      <c r="KND34" s="243"/>
      <c r="KNE34" s="243"/>
      <c r="KNF34" s="243"/>
      <c r="KNG34" s="243"/>
      <c r="KNH34" s="243"/>
      <c r="KNI34" s="243"/>
      <c r="KNJ34" s="243"/>
      <c r="KNK34" s="243"/>
      <c r="KNL34" s="243"/>
      <c r="KNM34" s="243"/>
      <c r="KNN34" s="243"/>
      <c r="KNO34" s="243"/>
      <c r="KNP34" s="243"/>
      <c r="KNQ34" s="243"/>
      <c r="KNR34" s="243"/>
      <c r="KNS34" s="243"/>
      <c r="KNT34" s="243"/>
      <c r="KNU34" s="243"/>
      <c r="KNV34" s="243"/>
      <c r="KNW34" s="243"/>
      <c r="KNX34" s="243"/>
      <c r="KNY34" s="243"/>
      <c r="KNZ34" s="243"/>
      <c r="KOA34" s="243"/>
      <c r="KOB34" s="243"/>
      <c r="KOC34" s="243"/>
      <c r="KOD34" s="243"/>
      <c r="KOE34" s="243"/>
      <c r="KOF34" s="243"/>
      <c r="KOG34" s="243"/>
      <c r="KOH34" s="243"/>
      <c r="KOI34" s="243"/>
      <c r="KOJ34" s="243"/>
      <c r="KOK34" s="243"/>
      <c r="KOL34" s="243"/>
      <c r="KOM34" s="243"/>
      <c r="KON34" s="243"/>
      <c r="KOO34" s="243"/>
      <c r="KOP34" s="243"/>
      <c r="KOQ34" s="243"/>
      <c r="KOR34" s="243"/>
      <c r="KOS34" s="243"/>
      <c r="KOT34" s="243"/>
      <c r="KOU34" s="243"/>
      <c r="KOV34" s="243"/>
      <c r="KOW34" s="243"/>
      <c r="KOX34" s="243"/>
      <c r="KOY34" s="243"/>
      <c r="KOZ34" s="243"/>
      <c r="KPA34" s="243"/>
      <c r="KPB34" s="243"/>
      <c r="KPC34" s="243"/>
      <c r="KPD34" s="243"/>
      <c r="KPE34" s="243"/>
      <c r="KPF34" s="243"/>
      <c r="KPG34" s="243"/>
      <c r="KPH34" s="243"/>
      <c r="KPI34" s="243"/>
      <c r="KPJ34" s="243"/>
      <c r="KPK34" s="243"/>
      <c r="KPL34" s="243"/>
      <c r="KPM34" s="243"/>
      <c r="KPN34" s="243"/>
      <c r="KPO34" s="243"/>
      <c r="KPP34" s="243"/>
      <c r="KPQ34" s="243"/>
      <c r="KPR34" s="243"/>
      <c r="KPS34" s="243"/>
      <c r="KPT34" s="243"/>
      <c r="KPU34" s="243"/>
      <c r="KPV34" s="243"/>
      <c r="KPW34" s="243"/>
      <c r="KPX34" s="243"/>
      <c r="KPY34" s="243"/>
      <c r="KPZ34" s="243"/>
      <c r="KQA34" s="243"/>
      <c r="KQB34" s="243"/>
      <c r="KQC34" s="243"/>
      <c r="KQD34" s="243"/>
      <c r="KQE34" s="243"/>
      <c r="KQF34" s="243"/>
      <c r="KQG34" s="243"/>
      <c r="KQH34" s="243"/>
      <c r="KQI34" s="243"/>
      <c r="KQJ34" s="243"/>
      <c r="KQK34" s="243"/>
      <c r="KQL34" s="243"/>
      <c r="KQM34" s="243"/>
      <c r="KQN34" s="243"/>
      <c r="KQO34" s="243"/>
      <c r="KQP34" s="243"/>
      <c r="KQQ34" s="243"/>
      <c r="KQR34" s="243"/>
      <c r="KQS34" s="243"/>
      <c r="KQT34" s="243"/>
      <c r="KQU34" s="243"/>
      <c r="KQV34" s="243"/>
      <c r="KQW34" s="243"/>
      <c r="KQX34" s="243"/>
      <c r="KQY34" s="243"/>
      <c r="KQZ34" s="243"/>
      <c r="KRA34" s="243"/>
      <c r="KRB34" s="243"/>
      <c r="KRC34" s="243"/>
      <c r="KRD34" s="243"/>
      <c r="KRE34" s="243"/>
      <c r="KRF34" s="243"/>
      <c r="KRG34" s="243"/>
      <c r="KRH34" s="243"/>
      <c r="KRI34" s="243"/>
      <c r="KRJ34" s="243"/>
      <c r="KRK34" s="243"/>
      <c r="KRL34" s="243"/>
      <c r="KRM34" s="243"/>
      <c r="KRN34" s="243"/>
      <c r="KRO34" s="243"/>
      <c r="KRP34" s="243"/>
      <c r="KRQ34" s="243"/>
      <c r="KRR34" s="243"/>
      <c r="KRS34" s="243"/>
      <c r="KRT34" s="243"/>
      <c r="KRU34" s="243"/>
      <c r="KRV34" s="243"/>
      <c r="KRW34" s="243"/>
      <c r="KRX34" s="243"/>
      <c r="KRY34" s="243"/>
      <c r="KRZ34" s="243"/>
      <c r="KSA34" s="243"/>
      <c r="KSB34" s="243"/>
      <c r="KSC34" s="243"/>
      <c r="KSD34" s="243"/>
      <c r="KSE34" s="243"/>
      <c r="KSF34" s="243"/>
      <c r="KSG34" s="243"/>
      <c r="KSH34" s="243"/>
      <c r="KSI34" s="243"/>
      <c r="KSJ34" s="243"/>
      <c r="KSK34" s="243"/>
      <c r="KSL34" s="243"/>
      <c r="KSM34" s="243"/>
      <c r="KSN34" s="243"/>
      <c r="KSO34" s="243"/>
      <c r="KSP34" s="243"/>
      <c r="KSQ34" s="243"/>
      <c r="KSR34" s="243"/>
      <c r="KSS34" s="243"/>
      <c r="KST34" s="243"/>
      <c r="KSU34" s="243"/>
      <c r="KSV34" s="243"/>
      <c r="KSW34" s="243"/>
      <c r="KSX34" s="243"/>
      <c r="KSY34" s="243"/>
      <c r="KSZ34" s="243"/>
      <c r="KTA34" s="243"/>
      <c r="KTB34" s="243"/>
      <c r="KTC34" s="243"/>
      <c r="KTD34" s="243"/>
      <c r="KTE34" s="243"/>
      <c r="KTF34" s="243"/>
      <c r="KTG34" s="243"/>
      <c r="KTH34" s="243"/>
      <c r="KTI34" s="243"/>
      <c r="KTJ34" s="243"/>
      <c r="KTK34" s="243"/>
      <c r="KTL34" s="243"/>
      <c r="KTM34" s="243"/>
      <c r="KTN34" s="243"/>
      <c r="KTO34" s="243"/>
      <c r="KTP34" s="243"/>
      <c r="KTQ34" s="243"/>
      <c r="KTR34" s="243"/>
      <c r="KTS34" s="243"/>
      <c r="KTT34" s="243"/>
      <c r="KTU34" s="243"/>
      <c r="KTV34" s="243"/>
      <c r="KTW34" s="243"/>
      <c r="KTX34" s="243"/>
      <c r="KTY34" s="243"/>
      <c r="KTZ34" s="243"/>
      <c r="KUA34" s="243"/>
      <c r="KUB34" s="243"/>
      <c r="KUC34" s="243"/>
      <c r="KUD34" s="243"/>
      <c r="KUE34" s="243"/>
      <c r="KUF34" s="243"/>
      <c r="KUG34" s="243"/>
      <c r="KUH34" s="243"/>
      <c r="KUI34" s="243"/>
      <c r="KUJ34" s="243"/>
      <c r="KUK34" s="243"/>
      <c r="KUL34" s="243"/>
      <c r="KUM34" s="243"/>
      <c r="KUN34" s="243"/>
      <c r="KUO34" s="243"/>
      <c r="KUP34" s="243"/>
      <c r="KUQ34" s="243"/>
      <c r="KUR34" s="243"/>
      <c r="KUS34" s="243"/>
      <c r="KUT34" s="243"/>
      <c r="KUU34" s="243"/>
      <c r="KUV34" s="243"/>
      <c r="KUW34" s="243"/>
      <c r="KUX34" s="243"/>
      <c r="KUY34" s="243"/>
      <c r="KUZ34" s="243"/>
      <c r="KVA34" s="243"/>
      <c r="KVB34" s="243"/>
      <c r="KVC34" s="243"/>
      <c r="KVD34" s="243"/>
      <c r="KVE34" s="243"/>
      <c r="KVF34" s="243"/>
      <c r="KVG34" s="243"/>
      <c r="KVH34" s="243"/>
      <c r="KVI34" s="243"/>
      <c r="KVJ34" s="243"/>
      <c r="KVK34" s="243"/>
      <c r="KVL34" s="243"/>
      <c r="KVM34" s="243"/>
      <c r="KVN34" s="243"/>
      <c r="KVO34" s="243"/>
      <c r="KVP34" s="243"/>
      <c r="KVQ34" s="243"/>
      <c r="KVR34" s="243"/>
      <c r="KVS34" s="243"/>
      <c r="KVT34" s="243"/>
      <c r="KVU34" s="243"/>
      <c r="KVV34" s="243"/>
      <c r="KVW34" s="243"/>
      <c r="KVX34" s="243"/>
      <c r="KVY34" s="243"/>
      <c r="KVZ34" s="243"/>
      <c r="KWA34" s="243"/>
      <c r="KWB34" s="243"/>
      <c r="KWC34" s="243"/>
      <c r="KWD34" s="243"/>
      <c r="KWE34" s="243"/>
      <c r="KWF34" s="243"/>
      <c r="KWG34" s="243"/>
      <c r="KWH34" s="243"/>
      <c r="KWI34" s="243"/>
      <c r="KWJ34" s="243"/>
      <c r="KWK34" s="243"/>
      <c r="KWL34" s="243"/>
      <c r="KWM34" s="243"/>
      <c r="KWN34" s="243"/>
      <c r="KWO34" s="243"/>
      <c r="KWP34" s="243"/>
      <c r="KWQ34" s="243"/>
      <c r="KWR34" s="243"/>
      <c r="KWS34" s="243"/>
      <c r="KWT34" s="243"/>
      <c r="KWU34" s="243"/>
      <c r="KWV34" s="243"/>
      <c r="KWW34" s="243"/>
      <c r="KWX34" s="243"/>
      <c r="KWY34" s="243"/>
      <c r="KWZ34" s="243"/>
      <c r="KXA34" s="243"/>
      <c r="KXB34" s="243"/>
      <c r="KXC34" s="243"/>
      <c r="KXD34" s="243"/>
      <c r="KXE34" s="243"/>
      <c r="KXF34" s="243"/>
      <c r="KXG34" s="243"/>
      <c r="KXH34" s="243"/>
      <c r="KXI34" s="243"/>
      <c r="KXJ34" s="243"/>
      <c r="KXK34" s="243"/>
      <c r="KXL34" s="243"/>
      <c r="KXM34" s="243"/>
      <c r="KXN34" s="243"/>
      <c r="KXO34" s="243"/>
      <c r="KXP34" s="243"/>
      <c r="KXQ34" s="243"/>
      <c r="KXR34" s="243"/>
      <c r="KXS34" s="243"/>
      <c r="KXT34" s="243"/>
      <c r="KXU34" s="243"/>
      <c r="KXV34" s="243"/>
      <c r="KXW34" s="243"/>
      <c r="KXX34" s="243"/>
      <c r="KXY34" s="243"/>
      <c r="KXZ34" s="243"/>
      <c r="KYA34" s="243"/>
      <c r="KYB34" s="243"/>
      <c r="KYC34" s="243"/>
      <c r="KYD34" s="243"/>
      <c r="KYE34" s="243"/>
      <c r="KYF34" s="243"/>
      <c r="KYG34" s="243"/>
      <c r="KYH34" s="243"/>
      <c r="KYI34" s="243"/>
      <c r="KYJ34" s="243"/>
      <c r="KYK34" s="243"/>
      <c r="KYL34" s="243"/>
      <c r="KYM34" s="243"/>
      <c r="KYN34" s="243"/>
      <c r="KYO34" s="243"/>
      <c r="KYP34" s="243"/>
      <c r="KYQ34" s="243"/>
      <c r="KYR34" s="243"/>
      <c r="KYS34" s="243"/>
      <c r="KYT34" s="243"/>
      <c r="KYU34" s="243"/>
      <c r="KYV34" s="243"/>
      <c r="KYW34" s="243"/>
      <c r="KYX34" s="243"/>
      <c r="KYY34" s="243"/>
      <c r="KYZ34" s="243"/>
      <c r="KZA34" s="243"/>
      <c r="KZB34" s="243"/>
      <c r="KZC34" s="243"/>
      <c r="KZD34" s="243"/>
      <c r="KZE34" s="243"/>
      <c r="KZF34" s="243"/>
      <c r="KZG34" s="243"/>
      <c r="KZH34" s="243"/>
      <c r="KZI34" s="243"/>
      <c r="KZJ34" s="243"/>
      <c r="KZK34" s="243"/>
      <c r="KZL34" s="243"/>
      <c r="KZM34" s="243"/>
      <c r="KZN34" s="243"/>
      <c r="KZO34" s="243"/>
      <c r="KZP34" s="243"/>
      <c r="KZQ34" s="243"/>
      <c r="KZR34" s="243"/>
      <c r="KZS34" s="243"/>
      <c r="KZT34" s="243"/>
      <c r="KZU34" s="243"/>
      <c r="KZV34" s="243"/>
      <c r="KZW34" s="243"/>
      <c r="KZX34" s="243"/>
      <c r="KZY34" s="243"/>
      <c r="KZZ34" s="243"/>
      <c r="LAA34" s="243"/>
      <c r="LAB34" s="243"/>
      <c r="LAC34" s="243"/>
      <c r="LAD34" s="243"/>
      <c r="LAE34" s="243"/>
      <c r="LAF34" s="243"/>
      <c r="LAG34" s="243"/>
      <c r="LAH34" s="243"/>
      <c r="LAI34" s="243"/>
      <c r="LAJ34" s="243"/>
      <c r="LAK34" s="243"/>
      <c r="LAL34" s="243"/>
      <c r="LAM34" s="243"/>
      <c r="LAN34" s="243"/>
      <c r="LAO34" s="243"/>
      <c r="LAP34" s="243"/>
      <c r="LAQ34" s="243"/>
      <c r="LAR34" s="243"/>
      <c r="LAS34" s="243"/>
      <c r="LAT34" s="243"/>
      <c r="LAU34" s="243"/>
      <c r="LAV34" s="243"/>
      <c r="LAW34" s="243"/>
      <c r="LAX34" s="243"/>
      <c r="LAY34" s="243"/>
      <c r="LAZ34" s="243"/>
      <c r="LBA34" s="243"/>
      <c r="LBB34" s="243"/>
      <c r="LBC34" s="243"/>
      <c r="LBD34" s="243"/>
      <c r="LBE34" s="243"/>
      <c r="LBF34" s="243"/>
      <c r="LBG34" s="243"/>
      <c r="LBH34" s="243"/>
      <c r="LBI34" s="243"/>
      <c r="LBJ34" s="243"/>
      <c r="LBK34" s="243"/>
      <c r="LBL34" s="243"/>
      <c r="LBM34" s="243"/>
      <c r="LBN34" s="243"/>
      <c r="LBO34" s="243"/>
      <c r="LBP34" s="243"/>
      <c r="LBQ34" s="243"/>
      <c r="LBR34" s="243"/>
      <c r="LBS34" s="243"/>
      <c r="LBT34" s="243"/>
      <c r="LBU34" s="243"/>
      <c r="LBV34" s="243"/>
      <c r="LBW34" s="243"/>
      <c r="LBX34" s="243"/>
      <c r="LBY34" s="243"/>
      <c r="LBZ34" s="243"/>
      <c r="LCA34" s="243"/>
      <c r="LCB34" s="243"/>
      <c r="LCC34" s="243"/>
      <c r="LCD34" s="243"/>
      <c r="LCE34" s="243"/>
      <c r="LCF34" s="243"/>
      <c r="LCG34" s="243"/>
      <c r="LCH34" s="243"/>
      <c r="LCI34" s="243"/>
      <c r="LCJ34" s="243"/>
      <c r="LCK34" s="243"/>
      <c r="LCL34" s="243"/>
      <c r="LCM34" s="243"/>
      <c r="LCN34" s="243"/>
      <c r="LCO34" s="243"/>
      <c r="LCP34" s="243"/>
      <c r="LCQ34" s="243"/>
      <c r="LCR34" s="243"/>
      <c r="LCS34" s="243"/>
      <c r="LCT34" s="243"/>
      <c r="LCU34" s="243"/>
      <c r="LCV34" s="243"/>
      <c r="LCW34" s="243"/>
      <c r="LCX34" s="243"/>
      <c r="LCY34" s="243"/>
      <c r="LCZ34" s="243"/>
      <c r="LDA34" s="243"/>
      <c r="LDB34" s="243"/>
      <c r="LDC34" s="243"/>
      <c r="LDD34" s="243"/>
      <c r="LDE34" s="243"/>
      <c r="LDF34" s="243"/>
      <c r="LDG34" s="243"/>
      <c r="LDH34" s="243"/>
      <c r="LDI34" s="243"/>
      <c r="LDJ34" s="243"/>
      <c r="LDK34" s="243"/>
      <c r="LDL34" s="243"/>
      <c r="LDM34" s="243"/>
      <c r="LDN34" s="243"/>
      <c r="LDO34" s="243"/>
      <c r="LDP34" s="243"/>
      <c r="LDQ34" s="243"/>
      <c r="LDR34" s="243"/>
      <c r="LDS34" s="243"/>
      <c r="LDT34" s="243"/>
      <c r="LDU34" s="243"/>
      <c r="LDV34" s="243"/>
      <c r="LDW34" s="243"/>
      <c r="LDX34" s="243"/>
      <c r="LDY34" s="243"/>
      <c r="LDZ34" s="243"/>
      <c r="LEA34" s="243"/>
      <c r="LEB34" s="243"/>
      <c r="LEC34" s="243"/>
      <c r="LED34" s="243"/>
      <c r="LEE34" s="243"/>
      <c r="LEF34" s="243"/>
      <c r="LEG34" s="243"/>
      <c r="LEH34" s="243"/>
      <c r="LEI34" s="243"/>
      <c r="LEJ34" s="243"/>
      <c r="LEK34" s="243"/>
      <c r="LEL34" s="243"/>
      <c r="LEM34" s="243"/>
      <c r="LEN34" s="243"/>
      <c r="LEO34" s="243"/>
      <c r="LEP34" s="243"/>
      <c r="LEQ34" s="243"/>
      <c r="LER34" s="243"/>
      <c r="LES34" s="243"/>
      <c r="LET34" s="243"/>
      <c r="LEU34" s="243"/>
      <c r="LEV34" s="243"/>
      <c r="LEW34" s="243"/>
      <c r="LEX34" s="243"/>
      <c r="LEY34" s="243"/>
      <c r="LEZ34" s="243"/>
      <c r="LFA34" s="243"/>
      <c r="LFB34" s="243"/>
      <c r="LFC34" s="243"/>
      <c r="LFD34" s="243"/>
      <c r="LFE34" s="243"/>
      <c r="LFF34" s="243"/>
      <c r="LFG34" s="243"/>
      <c r="LFH34" s="243"/>
      <c r="LFI34" s="243"/>
      <c r="LFJ34" s="243"/>
      <c r="LFK34" s="243"/>
      <c r="LFL34" s="243"/>
      <c r="LFM34" s="243"/>
      <c r="LFN34" s="243"/>
      <c r="LFO34" s="243"/>
      <c r="LFP34" s="243"/>
      <c r="LFQ34" s="243"/>
      <c r="LFR34" s="243"/>
      <c r="LFS34" s="243"/>
      <c r="LFT34" s="243"/>
      <c r="LFU34" s="243"/>
      <c r="LFV34" s="243"/>
      <c r="LFW34" s="243"/>
      <c r="LFX34" s="243"/>
      <c r="LFY34" s="243"/>
      <c r="LFZ34" s="243"/>
      <c r="LGA34" s="243"/>
      <c r="LGB34" s="243"/>
      <c r="LGC34" s="243"/>
      <c r="LGD34" s="243"/>
      <c r="LGE34" s="243"/>
      <c r="LGF34" s="243"/>
      <c r="LGG34" s="243"/>
      <c r="LGH34" s="243"/>
      <c r="LGI34" s="243"/>
      <c r="LGJ34" s="243"/>
      <c r="LGK34" s="243"/>
      <c r="LGL34" s="243"/>
      <c r="LGM34" s="243"/>
      <c r="LGN34" s="243"/>
      <c r="LGO34" s="243"/>
      <c r="LGP34" s="243"/>
      <c r="LGQ34" s="243"/>
      <c r="LGR34" s="243"/>
      <c r="LGS34" s="243"/>
      <c r="LGT34" s="243"/>
      <c r="LGU34" s="243"/>
      <c r="LGV34" s="243"/>
      <c r="LGW34" s="243"/>
      <c r="LGX34" s="243"/>
      <c r="LGY34" s="243"/>
      <c r="LGZ34" s="243"/>
      <c r="LHA34" s="243"/>
      <c r="LHB34" s="243"/>
      <c r="LHC34" s="243"/>
      <c r="LHD34" s="243"/>
      <c r="LHE34" s="243"/>
      <c r="LHF34" s="243"/>
      <c r="LHG34" s="243"/>
      <c r="LHH34" s="243"/>
      <c r="LHI34" s="243"/>
      <c r="LHJ34" s="243"/>
      <c r="LHK34" s="243"/>
      <c r="LHL34" s="243"/>
      <c r="LHM34" s="243"/>
      <c r="LHN34" s="243"/>
      <c r="LHO34" s="243"/>
      <c r="LHP34" s="243"/>
      <c r="LHQ34" s="243"/>
      <c r="LHR34" s="243"/>
      <c r="LHS34" s="243"/>
      <c r="LHT34" s="243"/>
      <c r="LHU34" s="243"/>
      <c r="LHV34" s="243"/>
      <c r="LHW34" s="243"/>
      <c r="LHX34" s="243"/>
      <c r="LHY34" s="243"/>
      <c r="LHZ34" s="243"/>
      <c r="LIA34" s="243"/>
      <c r="LIB34" s="243"/>
      <c r="LIC34" s="243"/>
      <c r="LID34" s="243"/>
      <c r="LIE34" s="243"/>
      <c r="LIF34" s="243"/>
      <c r="LIG34" s="243"/>
      <c r="LIH34" s="243"/>
      <c r="LII34" s="243"/>
      <c r="LIJ34" s="243"/>
      <c r="LIK34" s="243"/>
      <c r="LIL34" s="243"/>
      <c r="LIM34" s="243"/>
      <c r="LIN34" s="243"/>
      <c r="LIO34" s="243"/>
      <c r="LIP34" s="243"/>
      <c r="LIQ34" s="243"/>
      <c r="LIR34" s="243"/>
      <c r="LIS34" s="243"/>
      <c r="LIT34" s="243"/>
      <c r="LIU34" s="243"/>
      <c r="LIV34" s="243"/>
      <c r="LIW34" s="243"/>
      <c r="LIX34" s="243"/>
      <c r="LIY34" s="243"/>
      <c r="LIZ34" s="243"/>
      <c r="LJA34" s="243"/>
      <c r="LJB34" s="243"/>
      <c r="LJC34" s="243"/>
      <c r="LJD34" s="243"/>
      <c r="LJE34" s="243"/>
      <c r="LJF34" s="243"/>
      <c r="LJG34" s="243"/>
      <c r="LJH34" s="243"/>
      <c r="LJI34" s="243"/>
      <c r="LJJ34" s="243"/>
      <c r="LJK34" s="243"/>
      <c r="LJL34" s="243"/>
      <c r="LJM34" s="243"/>
      <c r="LJN34" s="243"/>
      <c r="LJO34" s="243"/>
      <c r="LJP34" s="243"/>
      <c r="LJQ34" s="243"/>
      <c r="LJR34" s="243"/>
      <c r="LJS34" s="243"/>
      <c r="LJT34" s="243"/>
      <c r="LJU34" s="243"/>
      <c r="LJV34" s="243"/>
      <c r="LJW34" s="243"/>
      <c r="LJX34" s="243"/>
      <c r="LJY34" s="243"/>
      <c r="LJZ34" s="243"/>
      <c r="LKA34" s="243"/>
      <c r="LKB34" s="243"/>
      <c r="LKC34" s="243"/>
      <c r="LKD34" s="243"/>
      <c r="LKE34" s="243"/>
      <c r="LKF34" s="243"/>
      <c r="LKG34" s="243"/>
      <c r="LKH34" s="243"/>
      <c r="LKI34" s="243"/>
      <c r="LKJ34" s="243"/>
      <c r="LKK34" s="243"/>
      <c r="LKL34" s="243"/>
      <c r="LKM34" s="243"/>
      <c r="LKN34" s="243"/>
      <c r="LKO34" s="243"/>
      <c r="LKP34" s="243"/>
      <c r="LKQ34" s="243"/>
      <c r="LKR34" s="243"/>
      <c r="LKS34" s="243"/>
      <c r="LKT34" s="243"/>
      <c r="LKU34" s="243"/>
      <c r="LKV34" s="243"/>
      <c r="LKW34" s="243"/>
      <c r="LKX34" s="243"/>
      <c r="LKY34" s="243"/>
      <c r="LKZ34" s="243"/>
      <c r="LLA34" s="243"/>
      <c r="LLB34" s="243"/>
      <c r="LLC34" s="243"/>
      <c r="LLD34" s="243"/>
      <c r="LLE34" s="243"/>
      <c r="LLF34" s="243"/>
      <c r="LLG34" s="243"/>
      <c r="LLH34" s="243"/>
      <c r="LLI34" s="243"/>
      <c r="LLJ34" s="243"/>
      <c r="LLK34" s="243"/>
      <c r="LLL34" s="243"/>
      <c r="LLM34" s="243"/>
      <c r="LLN34" s="243"/>
      <c r="LLO34" s="243"/>
      <c r="LLP34" s="243"/>
      <c r="LLQ34" s="243"/>
      <c r="LLR34" s="243"/>
      <c r="LLS34" s="243"/>
      <c r="LLT34" s="243"/>
      <c r="LLU34" s="243"/>
      <c r="LLV34" s="243"/>
      <c r="LLW34" s="243"/>
      <c r="LLX34" s="243"/>
      <c r="LLY34" s="243"/>
      <c r="LLZ34" s="243"/>
      <c r="LMA34" s="243"/>
      <c r="LMB34" s="243"/>
      <c r="LMC34" s="243"/>
      <c r="LMD34" s="243"/>
      <c r="LME34" s="243"/>
      <c r="LMF34" s="243"/>
      <c r="LMG34" s="243"/>
      <c r="LMH34" s="243"/>
      <c r="LMI34" s="243"/>
      <c r="LMJ34" s="243"/>
      <c r="LMK34" s="243"/>
      <c r="LML34" s="243"/>
      <c r="LMM34" s="243"/>
      <c r="LMN34" s="243"/>
      <c r="LMO34" s="243"/>
      <c r="LMP34" s="243"/>
      <c r="LMQ34" s="243"/>
      <c r="LMR34" s="243"/>
      <c r="LMS34" s="243"/>
      <c r="LMT34" s="243"/>
      <c r="LMU34" s="243"/>
      <c r="LMV34" s="243"/>
      <c r="LMW34" s="243"/>
      <c r="LMX34" s="243"/>
      <c r="LMY34" s="243"/>
      <c r="LMZ34" s="243"/>
      <c r="LNA34" s="243"/>
      <c r="LNB34" s="243"/>
      <c r="LNC34" s="243"/>
      <c r="LND34" s="243"/>
      <c r="LNE34" s="243"/>
      <c r="LNF34" s="243"/>
      <c r="LNG34" s="243"/>
      <c r="LNH34" s="243"/>
      <c r="LNI34" s="243"/>
      <c r="LNJ34" s="243"/>
      <c r="LNK34" s="243"/>
      <c r="LNL34" s="243"/>
      <c r="LNM34" s="243"/>
      <c r="LNN34" s="243"/>
      <c r="LNO34" s="243"/>
      <c r="LNP34" s="243"/>
      <c r="LNQ34" s="243"/>
      <c r="LNR34" s="243"/>
      <c r="LNS34" s="243"/>
      <c r="LNT34" s="243"/>
      <c r="LNU34" s="243"/>
      <c r="LNV34" s="243"/>
      <c r="LNW34" s="243"/>
      <c r="LNX34" s="243"/>
      <c r="LNY34" s="243"/>
      <c r="LNZ34" s="243"/>
      <c r="LOA34" s="243"/>
      <c r="LOB34" s="243"/>
      <c r="LOC34" s="243"/>
      <c r="LOD34" s="243"/>
      <c r="LOE34" s="243"/>
      <c r="LOF34" s="243"/>
      <c r="LOG34" s="243"/>
      <c r="LOH34" s="243"/>
      <c r="LOI34" s="243"/>
      <c r="LOJ34" s="243"/>
      <c r="LOK34" s="243"/>
      <c r="LOL34" s="243"/>
      <c r="LOM34" s="243"/>
      <c r="LON34" s="243"/>
      <c r="LOO34" s="243"/>
      <c r="LOP34" s="243"/>
      <c r="LOQ34" s="243"/>
      <c r="LOR34" s="243"/>
      <c r="LOS34" s="243"/>
      <c r="LOT34" s="243"/>
      <c r="LOU34" s="243"/>
      <c r="LOV34" s="243"/>
      <c r="LOW34" s="243"/>
      <c r="LOX34" s="243"/>
      <c r="LOY34" s="243"/>
      <c r="LOZ34" s="243"/>
      <c r="LPA34" s="243"/>
      <c r="LPB34" s="243"/>
      <c r="LPC34" s="243"/>
      <c r="LPD34" s="243"/>
      <c r="LPE34" s="243"/>
      <c r="LPF34" s="243"/>
      <c r="LPG34" s="243"/>
      <c r="LPH34" s="243"/>
      <c r="LPI34" s="243"/>
      <c r="LPJ34" s="243"/>
      <c r="LPK34" s="243"/>
      <c r="LPL34" s="243"/>
      <c r="LPM34" s="243"/>
      <c r="LPN34" s="243"/>
      <c r="LPO34" s="243"/>
      <c r="LPP34" s="243"/>
      <c r="LPQ34" s="243"/>
      <c r="LPR34" s="243"/>
      <c r="LPS34" s="243"/>
      <c r="LPT34" s="243"/>
      <c r="LPU34" s="243"/>
      <c r="LPV34" s="243"/>
      <c r="LPW34" s="243"/>
      <c r="LPX34" s="243"/>
      <c r="LPY34" s="243"/>
      <c r="LPZ34" s="243"/>
      <c r="LQA34" s="243"/>
      <c r="LQB34" s="243"/>
      <c r="LQC34" s="243"/>
      <c r="LQD34" s="243"/>
      <c r="LQE34" s="243"/>
      <c r="LQF34" s="243"/>
      <c r="LQG34" s="243"/>
      <c r="LQH34" s="243"/>
      <c r="LQI34" s="243"/>
      <c r="LQJ34" s="243"/>
      <c r="LQK34" s="243"/>
      <c r="LQL34" s="243"/>
      <c r="LQM34" s="243"/>
      <c r="LQN34" s="243"/>
      <c r="LQO34" s="243"/>
      <c r="LQP34" s="243"/>
      <c r="LQQ34" s="243"/>
      <c r="LQR34" s="243"/>
      <c r="LQS34" s="243"/>
      <c r="LQT34" s="243"/>
      <c r="LQU34" s="243"/>
      <c r="LQV34" s="243"/>
      <c r="LQW34" s="243"/>
      <c r="LQX34" s="243"/>
      <c r="LQY34" s="243"/>
      <c r="LQZ34" s="243"/>
      <c r="LRA34" s="243"/>
      <c r="LRB34" s="243"/>
      <c r="LRC34" s="243"/>
      <c r="LRD34" s="243"/>
      <c r="LRE34" s="243"/>
      <c r="LRF34" s="243"/>
      <c r="LRG34" s="243"/>
      <c r="LRH34" s="243"/>
      <c r="LRI34" s="243"/>
      <c r="LRJ34" s="243"/>
      <c r="LRK34" s="243"/>
      <c r="LRL34" s="243"/>
      <c r="LRM34" s="243"/>
      <c r="LRN34" s="243"/>
      <c r="LRO34" s="243"/>
      <c r="LRP34" s="243"/>
      <c r="LRQ34" s="243"/>
      <c r="LRR34" s="243"/>
      <c r="LRS34" s="243"/>
      <c r="LRT34" s="243"/>
      <c r="LRU34" s="243"/>
      <c r="LRV34" s="243"/>
      <c r="LRW34" s="243"/>
      <c r="LRX34" s="243"/>
      <c r="LRY34" s="243"/>
      <c r="LRZ34" s="243"/>
      <c r="LSA34" s="243"/>
      <c r="LSB34" s="243"/>
      <c r="LSC34" s="243"/>
      <c r="LSD34" s="243"/>
      <c r="LSE34" s="243"/>
      <c r="LSF34" s="243"/>
      <c r="LSG34" s="243"/>
      <c r="LSH34" s="243"/>
      <c r="LSI34" s="243"/>
      <c r="LSJ34" s="243"/>
      <c r="LSK34" s="243"/>
      <c r="LSL34" s="243"/>
      <c r="LSM34" s="243"/>
      <c r="LSN34" s="243"/>
      <c r="LSO34" s="243"/>
      <c r="LSP34" s="243"/>
      <c r="LSQ34" s="243"/>
      <c r="LSR34" s="243"/>
      <c r="LSS34" s="243"/>
      <c r="LST34" s="243"/>
      <c r="LSU34" s="243"/>
      <c r="LSV34" s="243"/>
      <c r="LSW34" s="243"/>
      <c r="LSX34" s="243"/>
      <c r="LSY34" s="243"/>
      <c r="LSZ34" s="243"/>
      <c r="LTA34" s="243"/>
      <c r="LTB34" s="243"/>
      <c r="LTC34" s="243"/>
      <c r="LTD34" s="243"/>
      <c r="LTE34" s="243"/>
      <c r="LTF34" s="243"/>
      <c r="LTG34" s="243"/>
      <c r="LTH34" s="243"/>
      <c r="LTI34" s="243"/>
      <c r="LTJ34" s="243"/>
      <c r="LTK34" s="243"/>
      <c r="LTL34" s="243"/>
      <c r="LTM34" s="243"/>
      <c r="LTN34" s="243"/>
      <c r="LTO34" s="243"/>
      <c r="LTP34" s="243"/>
      <c r="LTQ34" s="243"/>
      <c r="LTR34" s="243"/>
      <c r="LTS34" s="243"/>
      <c r="LTT34" s="243"/>
      <c r="LTU34" s="243"/>
      <c r="LTV34" s="243"/>
      <c r="LTW34" s="243"/>
      <c r="LTX34" s="243"/>
      <c r="LTY34" s="243"/>
      <c r="LTZ34" s="243"/>
      <c r="LUA34" s="243"/>
      <c r="LUB34" s="243"/>
      <c r="LUC34" s="243"/>
      <c r="LUD34" s="243"/>
      <c r="LUE34" s="243"/>
      <c r="LUF34" s="243"/>
      <c r="LUG34" s="243"/>
      <c r="LUH34" s="243"/>
      <c r="LUI34" s="243"/>
      <c r="LUJ34" s="243"/>
      <c r="LUK34" s="243"/>
      <c r="LUL34" s="243"/>
      <c r="LUM34" s="243"/>
      <c r="LUN34" s="243"/>
      <c r="LUO34" s="243"/>
      <c r="LUP34" s="243"/>
      <c r="LUQ34" s="243"/>
      <c r="LUR34" s="243"/>
      <c r="LUS34" s="243"/>
      <c r="LUT34" s="243"/>
      <c r="LUU34" s="243"/>
      <c r="LUV34" s="243"/>
      <c r="LUW34" s="243"/>
      <c r="LUX34" s="243"/>
      <c r="LUY34" s="243"/>
      <c r="LUZ34" s="243"/>
      <c r="LVA34" s="243"/>
      <c r="LVB34" s="243"/>
      <c r="LVC34" s="243"/>
      <c r="LVD34" s="243"/>
      <c r="LVE34" s="243"/>
      <c r="LVF34" s="243"/>
      <c r="LVG34" s="243"/>
      <c r="LVH34" s="243"/>
      <c r="LVI34" s="243"/>
      <c r="LVJ34" s="243"/>
      <c r="LVK34" s="243"/>
      <c r="LVL34" s="243"/>
      <c r="LVM34" s="243"/>
      <c r="LVN34" s="243"/>
      <c r="LVO34" s="243"/>
      <c r="LVP34" s="243"/>
      <c r="LVQ34" s="243"/>
      <c r="LVR34" s="243"/>
      <c r="LVS34" s="243"/>
      <c r="LVT34" s="243"/>
      <c r="LVU34" s="243"/>
      <c r="LVV34" s="243"/>
      <c r="LVW34" s="243"/>
      <c r="LVX34" s="243"/>
      <c r="LVY34" s="243"/>
      <c r="LVZ34" s="243"/>
      <c r="LWA34" s="243"/>
      <c r="LWB34" s="243"/>
      <c r="LWC34" s="243"/>
      <c r="LWD34" s="243"/>
      <c r="LWE34" s="243"/>
      <c r="LWF34" s="243"/>
      <c r="LWG34" s="243"/>
      <c r="LWH34" s="243"/>
      <c r="LWI34" s="243"/>
      <c r="LWJ34" s="243"/>
      <c r="LWK34" s="243"/>
      <c r="LWL34" s="243"/>
      <c r="LWM34" s="243"/>
      <c r="LWN34" s="243"/>
      <c r="LWO34" s="243"/>
      <c r="LWP34" s="243"/>
      <c r="LWQ34" s="243"/>
      <c r="LWR34" s="243"/>
      <c r="LWS34" s="243"/>
      <c r="LWT34" s="243"/>
      <c r="LWU34" s="243"/>
      <c r="LWV34" s="243"/>
      <c r="LWW34" s="243"/>
      <c r="LWX34" s="243"/>
      <c r="LWY34" s="243"/>
      <c r="LWZ34" s="243"/>
      <c r="LXA34" s="243"/>
      <c r="LXB34" s="243"/>
      <c r="LXC34" s="243"/>
      <c r="LXD34" s="243"/>
      <c r="LXE34" s="243"/>
      <c r="LXF34" s="243"/>
      <c r="LXG34" s="243"/>
      <c r="LXH34" s="243"/>
      <c r="LXI34" s="243"/>
      <c r="LXJ34" s="243"/>
      <c r="LXK34" s="243"/>
      <c r="LXL34" s="243"/>
      <c r="LXM34" s="243"/>
      <c r="LXN34" s="243"/>
      <c r="LXO34" s="243"/>
      <c r="LXP34" s="243"/>
      <c r="LXQ34" s="243"/>
      <c r="LXR34" s="243"/>
      <c r="LXS34" s="243"/>
      <c r="LXT34" s="243"/>
      <c r="LXU34" s="243"/>
      <c r="LXV34" s="243"/>
      <c r="LXW34" s="243"/>
      <c r="LXX34" s="243"/>
      <c r="LXY34" s="243"/>
      <c r="LXZ34" s="243"/>
      <c r="LYA34" s="243"/>
      <c r="LYB34" s="243"/>
      <c r="LYC34" s="243"/>
      <c r="LYD34" s="243"/>
      <c r="LYE34" s="243"/>
      <c r="LYF34" s="243"/>
      <c r="LYG34" s="243"/>
      <c r="LYH34" s="243"/>
      <c r="LYI34" s="243"/>
      <c r="LYJ34" s="243"/>
      <c r="LYK34" s="243"/>
      <c r="LYL34" s="243"/>
      <c r="LYM34" s="243"/>
      <c r="LYN34" s="243"/>
      <c r="LYO34" s="243"/>
      <c r="LYP34" s="243"/>
      <c r="LYQ34" s="243"/>
      <c r="LYR34" s="243"/>
      <c r="LYS34" s="243"/>
      <c r="LYT34" s="243"/>
      <c r="LYU34" s="243"/>
      <c r="LYV34" s="243"/>
      <c r="LYW34" s="243"/>
      <c r="LYX34" s="243"/>
      <c r="LYY34" s="243"/>
      <c r="LYZ34" s="243"/>
      <c r="LZA34" s="243"/>
      <c r="LZB34" s="243"/>
      <c r="LZC34" s="243"/>
      <c r="LZD34" s="243"/>
      <c r="LZE34" s="243"/>
      <c r="LZF34" s="243"/>
      <c r="LZG34" s="243"/>
      <c r="LZH34" s="243"/>
      <c r="LZI34" s="243"/>
      <c r="LZJ34" s="243"/>
      <c r="LZK34" s="243"/>
      <c r="LZL34" s="243"/>
      <c r="LZM34" s="243"/>
      <c r="LZN34" s="243"/>
      <c r="LZO34" s="243"/>
      <c r="LZP34" s="243"/>
      <c r="LZQ34" s="243"/>
      <c r="LZR34" s="243"/>
      <c r="LZS34" s="243"/>
      <c r="LZT34" s="243"/>
      <c r="LZU34" s="243"/>
      <c r="LZV34" s="243"/>
      <c r="LZW34" s="243"/>
      <c r="LZX34" s="243"/>
      <c r="LZY34" s="243"/>
      <c r="LZZ34" s="243"/>
      <c r="MAA34" s="243"/>
      <c r="MAB34" s="243"/>
      <c r="MAC34" s="243"/>
      <c r="MAD34" s="243"/>
      <c r="MAE34" s="243"/>
      <c r="MAF34" s="243"/>
      <c r="MAG34" s="243"/>
      <c r="MAH34" s="243"/>
      <c r="MAI34" s="243"/>
      <c r="MAJ34" s="243"/>
      <c r="MAK34" s="243"/>
      <c r="MAL34" s="243"/>
      <c r="MAM34" s="243"/>
      <c r="MAN34" s="243"/>
      <c r="MAO34" s="243"/>
      <c r="MAP34" s="243"/>
      <c r="MAQ34" s="243"/>
      <c r="MAR34" s="243"/>
      <c r="MAS34" s="243"/>
      <c r="MAT34" s="243"/>
      <c r="MAU34" s="243"/>
      <c r="MAV34" s="243"/>
      <c r="MAW34" s="243"/>
      <c r="MAX34" s="243"/>
      <c r="MAY34" s="243"/>
      <c r="MAZ34" s="243"/>
      <c r="MBA34" s="243"/>
      <c r="MBB34" s="243"/>
      <c r="MBC34" s="243"/>
      <c r="MBD34" s="243"/>
      <c r="MBE34" s="243"/>
      <c r="MBF34" s="243"/>
      <c r="MBG34" s="243"/>
      <c r="MBH34" s="243"/>
      <c r="MBI34" s="243"/>
      <c r="MBJ34" s="243"/>
      <c r="MBK34" s="243"/>
      <c r="MBL34" s="243"/>
      <c r="MBM34" s="243"/>
      <c r="MBN34" s="243"/>
      <c r="MBO34" s="243"/>
      <c r="MBP34" s="243"/>
      <c r="MBQ34" s="243"/>
      <c r="MBR34" s="243"/>
      <c r="MBS34" s="243"/>
      <c r="MBT34" s="243"/>
      <c r="MBU34" s="243"/>
      <c r="MBV34" s="243"/>
      <c r="MBW34" s="243"/>
      <c r="MBX34" s="243"/>
      <c r="MBY34" s="243"/>
      <c r="MBZ34" s="243"/>
      <c r="MCA34" s="243"/>
      <c r="MCB34" s="243"/>
      <c r="MCC34" s="243"/>
      <c r="MCD34" s="243"/>
      <c r="MCE34" s="243"/>
      <c r="MCF34" s="243"/>
      <c r="MCG34" s="243"/>
      <c r="MCH34" s="243"/>
      <c r="MCI34" s="243"/>
      <c r="MCJ34" s="243"/>
      <c r="MCK34" s="243"/>
      <c r="MCL34" s="243"/>
      <c r="MCM34" s="243"/>
      <c r="MCN34" s="243"/>
      <c r="MCO34" s="243"/>
      <c r="MCP34" s="243"/>
      <c r="MCQ34" s="243"/>
      <c r="MCR34" s="243"/>
      <c r="MCS34" s="243"/>
      <c r="MCT34" s="243"/>
      <c r="MCU34" s="243"/>
      <c r="MCV34" s="243"/>
      <c r="MCW34" s="243"/>
      <c r="MCX34" s="243"/>
      <c r="MCY34" s="243"/>
      <c r="MCZ34" s="243"/>
      <c r="MDA34" s="243"/>
      <c r="MDB34" s="243"/>
      <c r="MDC34" s="243"/>
      <c r="MDD34" s="243"/>
      <c r="MDE34" s="243"/>
      <c r="MDF34" s="243"/>
      <c r="MDG34" s="243"/>
      <c r="MDH34" s="243"/>
      <c r="MDI34" s="243"/>
      <c r="MDJ34" s="243"/>
      <c r="MDK34" s="243"/>
      <c r="MDL34" s="243"/>
      <c r="MDM34" s="243"/>
      <c r="MDN34" s="243"/>
      <c r="MDO34" s="243"/>
      <c r="MDP34" s="243"/>
      <c r="MDQ34" s="243"/>
      <c r="MDR34" s="243"/>
      <c r="MDS34" s="243"/>
      <c r="MDT34" s="243"/>
      <c r="MDU34" s="243"/>
      <c r="MDV34" s="243"/>
      <c r="MDW34" s="243"/>
      <c r="MDX34" s="243"/>
      <c r="MDY34" s="243"/>
      <c r="MDZ34" s="243"/>
      <c r="MEA34" s="243"/>
      <c r="MEB34" s="243"/>
      <c r="MEC34" s="243"/>
      <c r="MED34" s="243"/>
      <c r="MEE34" s="243"/>
      <c r="MEF34" s="243"/>
      <c r="MEG34" s="243"/>
      <c r="MEH34" s="243"/>
      <c r="MEI34" s="243"/>
      <c r="MEJ34" s="243"/>
      <c r="MEK34" s="243"/>
      <c r="MEL34" s="243"/>
      <c r="MEM34" s="243"/>
      <c r="MEN34" s="243"/>
      <c r="MEO34" s="243"/>
      <c r="MEP34" s="243"/>
      <c r="MEQ34" s="243"/>
      <c r="MER34" s="243"/>
      <c r="MES34" s="243"/>
      <c r="MET34" s="243"/>
      <c r="MEU34" s="243"/>
      <c r="MEV34" s="243"/>
      <c r="MEW34" s="243"/>
      <c r="MEX34" s="243"/>
      <c r="MEY34" s="243"/>
      <c r="MEZ34" s="243"/>
      <c r="MFA34" s="243"/>
      <c r="MFB34" s="243"/>
      <c r="MFC34" s="243"/>
      <c r="MFD34" s="243"/>
      <c r="MFE34" s="243"/>
      <c r="MFF34" s="243"/>
      <c r="MFG34" s="243"/>
      <c r="MFH34" s="243"/>
      <c r="MFI34" s="243"/>
      <c r="MFJ34" s="243"/>
      <c r="MFK34" s="243"/>
      <c r="MFL34" s="243"/>
      <c r="MFM34" s="243"/>
      <c r="MFN34" s="243"/>
      <c r="MFO34" s="243"/>
      <c r="MFP34" s="243"/>
      <c r="MFQ34" s="243"/>
      <c r="MFR34" s="243"/>
      <c r="MFS34" s="243"/>
      <c r="MFT34" s="243"/>
      <c r="MFU34" s="243"/>
      <c r="MFV34" s="243"/>
      <c r="MFW34" s="243"/>
      <c r="MFX34" s="243"/>
      <c r="MFY34" s="243"/>
      <c r="MFZ34" s="243"/>
      <c r="MGA34" s="243"/>
      <c r="MGB34" s="243"/>
      <c r="MGC34" s="243"/>
      <c r="MGD34" s="243"/>
      <c r="MGE34" s="243"/>
      <c r="MGF34" s="243"/>
      <c r="MGG34" s="243"/>
      <c r="MGH34" s="243"/>
      <c r="MGI34" s="243"/>
      <c r="MGJ34" s="243"/>
      <c r="MGK34" s="243"/>
      <c r="MGL34" s="243"/>
      <c r="MGM34" s="243"/>
      <c r="MGN34" s="243"/>
      <c r="MGO34" s="243"/>
      <c r="MGP34" s="243"/>
      <c r="MGQ34" s="243"/>
      <c r="MGR34" s="243"/>
      <c r="MGS34" s="243"/>
      <c r="MGT34" s="243"/>
      <c r="MGU34" s="243"/>
      <c r="MGV34" s="243"/>
      <c r="MGW34" s="243"/>
      <c r="MGX34" s="243"/>
      <c r="MGY34" s="243"/>
      <c r="MGZ34" s="243"/>
      <c r="MHA34" s="243"/>
      <c r="MHB34" s="243"/>
      <c r="MHC34" s="243"/>
      <c r="MHD34" s="243"/>
      <c r="MHE34" s="243"/>
      <c r="MHF34" s="243"/>
      <c r="MHG34" s="243"/>
      <c r="MHH34" s="243"/>
      <c r="MHI34" s="243"/>
      <c r="MHJ34" s="243"/>
      <c r="MHK34" s="243"/>
      <c r="MHL34" s="243"/>
      <c r="MHM34" s="243"/>
      <c r="MHN34" s="243"/>
      <c r="MHO34" s="243"/>
      <c r="MHP34" s="243"/>
      <c r="MHQ34" s="243"/>
      <c r="MHR34" s="243"/>
      <c r="MHS34" s="243"/>
      <c r="MHT34" s="243"/>
      <c r="MHU34" s="243"/>
      <c r="MHV34" s="243"/>
      <c r="MHW34" s="243"/>
      <c r="MHX34" s="243"/>
      <c r="MHY34" s="243"/>
      <c r="MHZ34" s="243"/>
      <c r="MIA34" s="243"/>
      <c r="MIB34" s="243"/>
      <c r="MIC34" s="243"/>
      <c r="MID34" s="243"/>
      <c r="MIE34" s="243"/>
      <c r="MIF34" s="243"/>
      <c r="MIG34" s="243"/>
      <c r="MIH34" s="243"/>
      <c r="MII34" s="243"/>
      <c r="MIJ34" s="243"/>
      <c r="MIK34" s="243"/>
      <c r="MIL34" s="243"/>
      <c r="MIM34" s="243"/>
      <c r="MIN34" s="243"/>
      <c r="MIO34" s="243"/>
      <c r="MIP34" s="243"/>
      <c r="MIQ34" s="243"/>
      <c r="MIR34" s="243"/>
      <c r="MIS34" s="243"/>
      <c r="MIT34" s="243"/>
      <c r="MIU34" s="243"/>
      <c r="MIV34" s="243"/>
      <c r="MIW34" s="243"/>
      <c r="MIX34" s="243"/>
      <c r="MIY34" s="243"/>
      <c r="MIZ34" s="243"/>
      <c r="MJA34" s="243"/>
      <c r="MJB34" s="243"/>
      <c r="MJC34" s="243"/>
      <c r="MJD34" s="243"/>
      <c r="MJE34" s="243"/>
      <c r="MJF34" s="243"/>
      <c r="MJG34" s="243"/>
      <c r="MJH34" s="243"/>
      <c r="MJI34" s="243"/>
      <c r="MJJ34" s="243"/>
      <c r="MJK34" s="243"/>
      <c r="MJL34" s="243"/>
      <c r="MJM34" s="243"/>
      <c r="MJN34" s="243"/>
      <c r="MJO34" s="243"/>
      <c r="MJP34" s="243"/>
      <c r="MJQ34" s="243"/>
      <c r="MJR34" s="243"/>
      <c r="MJS34" s="243"/>
      <c r="MJT34" s="243"/>
      <c r="MJU34" s="243"/>
      <c r="MJV34" s="243"/>
      <c r="MJW34" s="243"/>
      <c r="MJX34" s="243"/>
      <c r="MJY34" s="243"/>
      <c r="MJZ34" s="243"/>
      <c r="MKA34" s="243"/>
      <c r="MKB34" s="243"/>
      <c r="MKC34" s="243"/>
      <c r="MKD34" s="243"/>
      <c r="MKE34" s="243"/>
      <c r="MKF34" s="243"/>
      <c r="MKG34" s="243"/>
      <c r="MKH34" s="243"/>
      <c r="MKI34" s="243"/>
      <c r="MKJ34" s="243"/>
      <c r="MKK34" s="243"/>
      <c r="MKL34" s="243"/>
      <c r="MKM34" s="243"/>
      <c r="MKN34" s="243"/>
      <c r="MKO34" s="243"/>
      <c r="MKP34" s="243"/>
      <c r="MKQ34" s="243"/>
      <c r="MKR34" s="243"/>
      <c r="MKS34" s="243"/>
      <c r="MKT34" s="243"/>
      <c r="MKU34" s="243"/>
      <c r="MKV34" s="243"/>
      <c r="MKW34" s="243"/>
      <c r="MKX34" s="243"/>
      <c r="MKY34" s="243"/>
      <c r="MKZ34" s="243"/>
      <c r="MLA34" s="243"/>
      <c r="MLB34" s="243"/>
      <c r="MLC34" s="243"/>
      <c r="MLD34" s="243"/>
      <c r="MLE34" s="243"/>
      <c r="MLF34" s="243"/>
      <c r="MLG34" s="243"/>
      <c r="MLH34" s="243"/>
      <c r="MLI34" s="243"/>
      <c r="MLJ34" s="243"/>
      <c r="MLK34" s="243"/>
      <c r="MLL34" s="243"/>
      <c r="MLM34" s="243"/>
      <c r="MLN34" s="243"/>
      <c r="MLO34" s="243"/>
      <c r="MLP34" s="243"/>
      <c r="MLQ34" s="243"/>
      <c r="MLR34" s="243"/>
      <c r="MLS34" s="243"/>
      <c r="MLT34" s="243"/>
      <c r="MLU34" s="243"/>
      <c r="MLV34" s="243"/>
      <c r="MLW34" s="243"/>
      <c r="MLX34" s="243"/>
      <c r="MLY34" s="243"/>
      <c r="MLZ34" s="243"/>
      <c r="MMA34" s="243"/>
      <c r="MMB34" s="243"/>
      <c r="MMC34" s="243"/>
      <c r="MMD34" s="243"/>
      <c r="MME34" s="243"/>
      <c r="MMF34" s="243"/>
      <c r="MMG34" s="243"/>
      <c r="MMH34" s="243"/>
      <c r="MMI34" s="243"/>
      <c r="MMJ34" s="243"/>
      <c r="MMK34" s="243"/>
      <c r="MML34" s="243"/>
      <c r="MMM34" s="243"/>
      <c r="MMN34" s="243"/>
      <c r="MMO34" s="243"/>
      <c r="MMP34" s="243"/>
      <c r="MMQ34" s="243"/>
      <c r="MMR34" s="243"/>
      <c r="MMS34" s="243"/>
      <c r="MMT34" s="243"/>
      <c r="MMU34" s="243"/>
      <c r="MMV34" s="243"/>
      <c r="MMW34" s="243"/>
      <c r="MMX34" s="243"/>
      <c r="MMY34" s="243"/>
      <c r="MMZ34" s="243"/>
      <c r="MNA34" s="243"/>
      <c r="MNB34" s="243"/>
      <c r="MNC34" s="243"/>
      <c r="MND34" s="243"/>
      <c r="MNE34" s="243"/>
      <c r="MNF34" s="243"/>
      <c r="MNG34" s="243"/>
      <c r="MNH34" s="243"/>
      <c r="MNI34" s="243"/>
      <c r="MNJ34" s="243"/>
      <c r="MNK34" s="243"/>
      <c r="MNL34" s="243"/>
      <c r="MNM34" s="243"/>
      <c r="MNN34" s="243"/>
      <c r="MNO34" s="243"/>
      <c r="MNP34" s="243"/>
      <c r="MNQ34" s="243"/>
      <c r="MNR34" s="243"/>
      <c r="MNS34" s="243"/>
      <c r="MNT34" s="243"/>
      <c r="MNU34" s="243"/>
      <c r="MNV34" s="243"/>
      <c r="MNW34" s="243"/>
      <c r="MNX34" s="243"/>
      <c r="MNY34" s="243"/>
      <c r="MNZ34" s="243"/>
      <c r="MOA34" s="243"/>
      <c r="MOB34" s="243"/>
      <c r="MOC34" s="243"/>
      <c r="MOD34" s="243"/>
      <c r="MOE34" s="243"/>
      <c r="MOF34" s="243"/>
      <c r="MOG34" s="243"/>
      <c r="MOH34" s="243"/>
      <c r="MOI34" s="243"/>
      <c r="MOJ34" s="243"/>
      <c r="MOK34" s="243"/>
      <c r="MOL34" s="243"/>
      <c r="MOM34" s="243"/>
      <c r="MON34" s="243"/>
      <c r="MOO34" s="243"/>
      <c r="MOP34" s="243"/>
      <c r="MOQ34" s="243"/>
      <c r="MOR34" s="243"/>
      <c r="MOS34" s="243"/>
      <c r="MOT34" s="243"/>
      <c r="MOU34" s="243"/>
      <c r="MOV34" s="243"/>
      <c r="MOW34" s="243"/>
      <c r="MOX34" s="243"/>
      <c r="MOY34" s="243"/>
      <c r="MOZ34" s="243"/>
      <c r="MPA34" s="243"/>
      <c r="MPB34" s="243"/>
      <c r="MPC34" s="243"/>
      <c r="MPD34" s="243"/>
      <c r="MPE34" s="243"/>
      <c r="MPF34" s="243"/>
      <c r="MPG34" s="243"/>
      <c r="MPH34" s="243"/>
      <c r="MPI34" s="243"/>
      <c r="MPJ34" s="243"/>
      <c r="MPK34" s="243"/>
      <c r="MPL34" s="243"/>
      <c r="MPM34" s="243"/>
      <c r="MPN34" s="243"/>
      <c r="MPO34" s="243"/>
      <c r="MPP34" s="243"/>
      <c r="MPQ34" s="243"/>
      <c r="MPR34" s="243"/>
      <c r="MPS34" s="243"/>
      <c r="MPT34" s="243"/>
      <c r="MPU34" s="243"/>
      <c r="MPV34" s="243"/>
      <c r="MPW34" s="243"/>
      <c r="MPX34" s="243"/>
      <c r="MPY34" s="243"/>
      <c r="MPZ34" s="243"/>
      <c r="MQA34" s="243"/>
      <c r="MQB34" s="243"/>
      <c r="MQC34" s="243"/>
      <c r="MQD34" s="243"/>
      <c r="MQE34" s="243"/>
      <c r="MQF34" s="243"/>
      <c r="MQG34" s="243"/>
      <c r="MQH34" s="243"/>
      <c r="MQI34" s="243"/>
      <c r="MQJ34" s="243"/>
      <c r="MQK34" s="243"/>
      <c r="MQL34" s="243"/>
      <c r="MQM34" s="243"/>
      <c r="MQN34" s="243"/>
      <c r="MQO34" s="243"/>
      <c r="MQP34" s="243"/>
      <c r="MQQ34" s="243"/>
      <c r="MQR34" s="243"/>
      <c r="MQS34" s="243"/>
      <c r="MQT34" s="243"/>
      <c r="MQU34" s="243"/>
      <c r="MQV34" s="243"/>
      <c r="MQW34" s="243"/>
      <c r="MQX34" s="243"/>
      <c r="MQY34" s="243"/>
      <c r="MQZ34" s="243"/>
      <c r="MRA34" s="243"/>
      <c r="MRB34" s="243"/>
      <c r="MRC34" s="243"/>
      <c r="MRD34" s="243"/>
      <c r="MRE34" s="243"/>
      <c r="MRF34" s="243"/>
      <c r="MRG34" s="243"/>
      <c r="MRH34" s="243"/>
      <c r="MRI34" s="243"/>
      <c r="MRJ34" s="243"/>
      <c r="MRK34" s="243"/>
      <c r="MRL34" s="243"/>
      <c r="MRM34" s="243"/>
      <c r="MRN34" s="243"/>
      <c r="MRO34" s="243"/>
      <c r="MRP34" s="243"/>
      <c r="MRQ34" s="243"/>
      <c r="MRR34" s="243"/>
      <c r="MRS34" s="243"/>
      <c r="MRT34" s="243"/>
      <c r="MRU34" s="243"/>
      <c r="MRV34" s="243"/>
      <c r="MRW34" s="243"/>
      <c r="MRX34" s="243"/>
      <c r="MRY34" s="243"/>
      <c r="MRZ34" s="243"/>
      <c r="MSA34" s="243"/>
      <c r="MSB34" s="243"/>
      <c r="MSC34" s="243"/>
      <c r="MSD34" s="243"/>
      <c r="MSE34" s="243"/>
      <c r="MSF34" s="243"/>
      <c r="MSG34" s="243"/>
      <c r="MSH34" s="243"/>
      <c r="MSI34" s="243"/>
      <c r="MSJ34" s="243"/>
      <c r="MSK34" s="243"/>
      <c r="MSL34" s="243"/>
      <c r="MSM34" s="243"/>
      <c r="MSN34" s="243"/>
      <c r="MSO34" s="243"/>
      <c r="MSP34" s="243"/>
      <c r="MSQ34" s="243"/>
      <c r="MSR34" s="243"/>
      <c r="MSS34" s="243"/>
      <c r="MST34" s="243"/>
      <c r="MSU34" s="243"/>
      <c r="MSV34" s="243"/>
      <c r="MSW34" s="243"/>
      <c r="MSX34" s="243"/>
      <c r="MSY34" s="243"/>
      <c r="MSZ34" s="243"/>
      <c r="MTA34" s="243"/>
      <c r="MTB34" s="243"/>
      <c r="MTC34" s="243"/>
      <c r="MTD34" s="243"/>
      <c r="MTE34" s="243"/>
      <c r="MTF34" s="243"/>
      <c r="MTG34" s="243"/>
      <c r="MTH34" s="243"/>
      <c r="MTI34" s="243"/>
      <c r="MTJ34" s="243"/>
      <c r="MTK34" s="243"/>
      <c r="MTL34" s="243"/>
      <c r="MTM34" s="243"/>
      <c r="MTN34" s="243"/>
      <c r="MTO34" s="243"/>
      <c r="MTP34" s="243"/>
      <c r="MTQ34" s="243"/>
      <c r="MTR34" s="243"/>
      <c r="MTS34" s="243"/>
      <c r="MTT34" s="243"/>
      <c r="MTU34" s="243"/>
      <c r="MTV34" s="243"/>
      <c r="MTW34" s="243"/>
      <c r="MTX34" s="243"/>
      <c r="MTY34" s="243"/>
      <c r="MTZ34" s="243"/>
      <c r="MUA34" s="243"/>
      <c r="MUB34" s="243"/>
      <c r="MUC34" s="243"/>
      <c r="MUD34" s="243"/>
      <c r="MUE34" s="243"/>
      <c r="MUF34" s="243"/>
      <c r="MUG34" s="243"/>
      <c r="MUH34" s="243"/>
      <c r="MUI34" s="243"/>
      <c r="MUJ34" s="243"/>
      <c r="MUK34" s="243"/>
      <c r="MUL34" s="243"/>
      <c r="MUM34" s="243"/>
      <c r="MUN34" s="243"/>
      <c r="MUO34" s="243"/>
      <c r="MUP34" s="243"/>
      <c r="MUQ34" s="243"/>
      <c r="MUR34" s="243"/>
      <c r="MUS34" s="243"/>
      <c r="MUT34" s="243"/>
      <c r="MUU34" s="243"/>
      <c r="MUV34" s="243"/>
      <c r="MUW34" s="243"/>
      <c r="MUX34" s="243"/>
      <c r="MUY34" s="243"/>
      <c r="MUZ34" s="243"/>
      <c r="MVA34" s="243"/>
      <c r="MVB34" s="243"/>
      <c r="MVC34" s="243"/>
      <c r="MVD34" s="243"/>
      <c r="MVE34" s="243"/>
      <c r="MVF34" s="243"/>
      <c r="MVG34" s="243"/>
      <c r="MVH34" s="243"/>
      <c r="MVI34" s="243"/>
      <c r="MVJ34" s="243"/>
      <c r="MVK34" s="243"/>
      <c r="MVL34" s="243"/>
      <c r="MVM34" s="243"/>
      <c r="MVN34" s="243"/>
      <c r="MVO34" s="243"/>
      <c r="MVP34" s="243"/>
      <c r="MVQ34" s="243"/>
      <c r="MVR34" s="243"/>
      <c r="MVS34" s="243"/>
      <c r="MVT34" s="243"/>
      <c r="MVU34" s="243"/>
      <c r="MVV34" s="243"/>
      <c r="MVW34" s="243"/>
      <c r="MVX34" s="243"/>
      <c r="MVY34" s="243"/>
      <c r="MVZ34" s="243"/>
      <c r="MWA34" s="243"/>
      <c r="MWB34" s="243"/>
      <c r="MWC34" s="243"/>
      <c r="MWD34" s="243"/>
      <c r="MWE34" s="243"/>
      <c r="MWF34" s="243"/>
      <c r="MWG34" s="243"/>
      <c r="MWH34" s="243"/>
      <c r="MWI34" s="243"/>
      <c r="MWJ34" s="243"/>
      <c r="MWK34" s="243"/>
      <c r="MWL34" s="243"/>
      <c r="MWM34" s="243"/>
      <c r="MWN34" s="243"/>
      <c r="MWO34" s="243"/>
      <c r="MWP34" s="243"/>
      <c r="MWQ34" s="243"/>
      <c r="MWR34" s="243"/>
      <c r="MWS34" s="243"/>
      <c r="MWT34" s="243"/>
      <c r="MWU34" s="243"/>
      <c r="MWV34" s="243"/>
      <c r="MWW34" s="243"/>
      <c r="MWX34" s="243"/>
      <c r="MWY34" s="243"/>
      <c r="MWZ34" s="243"/>
      <c r="MXA34" s="243"/>
      <c r="MXB34" s="243"/>
      <c r="MXC34" s="243"/>
      <c r="MXD34" s="243"/>
      <c r="MXE34" s="243"/>
      <c r="MXF34" s="243"/>
      <c r="MXG34" s="243"/>
      <c r="MXH34" s="243"/>
      <c r="MXI34" s="243"/>
      <c r="MXJ34" s="243"/>
      <c r="MXK34" s="243"/>
      <c r="MXL34" s="243"/>
      <c r="MXM34" s="243"/>
      <c r="MXN34" s="243"/>
      <c r="MXO34" s="243"/>
      <c r="MXP34" s="243"/>
      <c r="MXQ34" s="243"/>
      <c r="MXR34" s="243"/>
      <c r="MXS34" s="243"/>
      <c r="MXT34" s="243"/>
      <c r="MXU34" s="243"/>
      <c r="MXV34" s="243"/>
      <c r="MXW34" s="243"/>
      <c r="MXX34" s="243"/>
      <c r="MXY34" s="243"/>
      <c r="MXZ34" s="243"/>
      <c r="MYA34" s="243"/>
      <c r="MYB34" s="243"/>
      <c r="MYC34" s="243"/>
      <c r="MYD34" s="243"/>
      <c r="MYE34" s="243"/>
      <c r="MYF34" s="243"/>
      <c r="MYG34" s="243"/>
      <c r="MYH34" s="243"/>
      <c r="MYI34" s="243"/>
      <c r="MYJ34" s="243"/>
      <c r="MYK34" s="243"/>
      <c r="MYL34" s="243"/>
      <c r="MYM34" s="243"/>
      <c r="MYN34" s="243"/>
      <c r="MYO34" s="243"/>
      <c r="MYP34" s="243"/>
      <c r="MYQ34" s="243"/>
      <c r="MYR34" s="243"/>
      <c r="MYS34" s="243"/>
      <c r="MYT34" s="243"/>
      <c r="MYU34" s="243"/>
      <c r="MYV34" s="243"/>
      <c r="MYW34" s="243"/>
      <c r="MYX34" s="243"/>
      <c r="MYY34" s="243"/>
      <c r="MYZ34" s="243"/>
      <c r="MZA34" s="243"/>
      <c r="MZB34" s="243"/>
      <c r="MZC34" s="243"/>
      <c r="MZD34" s="243"/>
      <c r="MZE34" s="243"/>
      <c r="MZF34" s="243"/>
      <c r="MZG34" s="243"/>
      <c r="MZH34" s="243"/>
      <c r="MZI34" s="243"/>
      <c r="MZJ34" s="243"/>
      <c r="MZK34" s="243"/>
      <c r="MZL34" s="243"/>
      <c r="MZM34" s="243"/>
      <c r="MZN34" s="243"/>
      <c r="MZO34" s="243"/>
      <c r="MZP34" s="243"/>
      <c r="MZQ34" s="243"/>
      <c r="MZR34" s="243"/>
      <c r="MZS34" s="243"/>
      <c r="MZT34" s="243"/>
      <c r="MZU34" s="243"/>
      <c r="MZV34" s="243"/>
      <c r="MZW34" s="243"/>
      <c r="MZX34" s="243"/>
      <c r="MZY34" s="243"/>
      <c r="MZZ34" s="243"/>
      <c r="NAA34" s="243"/>
      <c r="NAB34" s="243"/>
      <c r="NAC34" s="243"/>
      <c r="NAD34" s="243"/>
      <c r="NAE34" s="243"/>
      <c r="NAF34" s="243"/>
      <c r="NAG34" s="243"/>
      <c r="NAH34" s="243"/>
      <c r="NAI34" s="243"/>
      <c r="NAJ34" s="243"/>
      <c r="NAK34" s="243"/>
      <c r="NAL34" s="243"/>
      <c r="NAM34" s="243"/>
      <c r="NAN34" s="243"/>
      <c r="NAO34" s="243"/>
      <c r="NAP34" s="243"/>
      <c r="NAQ34" s="243"/>
      <c r="NAR34" s="243"/>
      <c r="NAS34" s="243"/>
      <c r="NAT34" s="243"/>
      <c r="NAU34" s="243"/>
      <c r="NAV34" s="243"/>
      <c r="NAW34" s="243"/>
      <c r="NAX34" s="243"/>
      <c r="NAY34" s="243"/>
      <c r="NAZ34" s="243"/>
      <c r="NBA34" s="243"/>
      <c r="NBB34" s="243"/>
      <c r="NBC34" s="243"/>
      <c r="NBD34" s="243"/>
      <c r="NBE34" s="243"/>
      <c r="NBF34" s="243"/>
      <c r="NBG34" s="243"/>
      <c r="NBH34" s="243"/>
      <c r="NBI34" s="243"/>
      <c r="NBJ34" s="243"/>
      <c r="NBK34" s="243"/>
      <c r="NBL34" s="243"/>
      <c r="NBM34" s="243"/>
      <c r="NBN34" s="243"/>
      <c r="NBO34" s="243"/>
      <c r="NBP34" s="243"/>
      <c r="NBQ34" s="243"/>
      <c r="NBR34" s="243"/>
      <c r="NBS34" s="243"/>
      <c r="NBT34" s="243"/>
      <c r="NBU34" s="243"/>
      <c r="NBV34" s="243"/>
      <c r="NBW34" s="243"/>
      <c r="NBX34" s="243"/>
      <c r="NBY34" s="243"/>
      <c r="NBZ34" s="243"/>
      <c r="NCA34" s="243"/>
      <c r="NCB34" s="243"/>
      <c r="NCC34" s="243"/>
      <c r="NCD34" s="243"/>
      <c r="NCE34" s="243"/>
      <c r="NCF34" s="243"/>
      <c r="NCG34" s="243"/>
      <c r="NCH34" s="243"/>
      <c r="NCI34" s="243"/>
      <c r="NCJ34" s="243"/>
      <c r="NCK34" s="243"/>
      <c r="NCL34" s="243"/>
      <c r="NCM34" s="243"/>
      <c r="NCN34" s="243"/>
      <c r="NCO34" s="243"/>
      <c r="NCP34" s="243"/>
      <c r="NCQ34" s="243"/>
      <c r="NCR34" s="243"/>
      <c r="NCS34" s="243"/>
      <c r="NCT34" s="243"/>
      <c r="NCU34" s="243"/>
      <c r="NCV34" s="243"/>
      <c r="NCW34" s="243"/>
      <c r="NCX34" s="243"/>
      <c r="NCY34" s="243"/>
      <c r="NCZ34" s="243"/>
      <c r="NDA34" s="243"/>
      <c r="NDB34" s="243"/>
      <c r="NDC34" s="243"/>
      <c r="NDD34" s="243"/>
      <c r="NDE34" s="243"/>
      <c r="NDF34" s="243"/>
      <c r="NDG34" s="243"/>
      <c r="NDH34" s="243"/>
      <c r="NDI34" s="243"/>
      <c r="NDJ34" s="243"/>
      <c r="NDK34" s="243"/>
      <c r="NDL34" s="243"/>
      <c r="NDM34" s="243"/>
      <c r="NDN34" s="243"/>
      <c r="NDO34" s="243"/>
      <c r="NDP34" s="243"/>
      <c r="NDQ34" s="243"/>
      <c r="NDR34" s="243"/>
      <c r="NDS34" s="243"/>
      <c r="NDT34" s="243"/>
      <c r="NDU34" s="243"/>
      <c r="NDV34" s="243"/>
      <c r="NDW34" s="243"/>
      <c r="NDX34" s="243"/>
      <c r="NDY34" s="243"/>
      <c r="NDZ34" s="243"/>
      <c r="NEA34" s="243"/>
      <c r="NEB34" s="243"/>
      <c r="NEC34" s="243"/>
      <c r="NED34" s="243"/>
      <c r="NEE34" s="243"/>
      <c r="NEF34" s="243"/>
      <c r="NEG34" s="243"/>
      <c r="NEH34" s="243"/>
      <c r="NEI34" s="243"/>
      <c r="NEJ34" s="243"/>
      <c r="NEK34" s="243"/>
      <c r="NEL34" s="243"/>
      <c r="NEM34" s="243"/>
      <c r="NEN34" s="243"/>
      <c r="NEO34" s="243"/>
      <c r="NEP34" s="243"/>
      <c r="NEQ34" s="243"/>
      <c r="NER34" s="243"/>
      <c r="NES34" s="243"/>
      <c r="NET34" s="243"/>
      <c r="NEU34" s="243"/>
      <c r="NEV34" s="243"/>
      <c r="NEW34" s="243"/>
      <c r="NEX34" s="243"/>
      <c r="NEY34" s="243"/>
      <c r="NEZ34" s="243"/>
      <c r="NFA34" s="243"/>
      <c r="NFB34" s="243"/>
      <c r="NFC34" s="243"/>
      <c r="NFD34" s="243"/>
      <c r="NFE34" s="243"/>
      <c r="NFF34" s="243"/>
      <c r="NFG34" s="243"/>
      <c r="NFH34" s="243"/>
      <c r="NFI34" s="243"/>
      <c r="NFJ34" s="243"/>
      <c r="NFK34" s="243"/>
      <c r="NFL34" s="243"/>
      <c r="NFM34" s="243"/>
      <c r="NFN34" s="243"/>
      <c r="NFO34" s="243"/>
      <c r="NFP34" s="243"/>
      <c r="NFQ34" s="243"/>
      <c r="NFR34" s="243"/>
      <c r="NFS34" s="243"/>
      <c r="NFT34" s="243"/>
      <c r="NFU34" s="243"/>
      <c r="NFV34" s="243"/>
      <c r="NFW34" s="243"/>
      <c r="NFX34" s="243"/>
      <c r="NFY34" s="243"/>
      <c r="NFZ34" s="243"/>
      <c r="NGA34" s="243"/>
      <c r="NGB34" s="243"/>
      <c r="NGC34" s="243"/>
      <c r="NGD34" s="243"/>
      <c r="NGE34" s="243"/>
      <c r="NGF34" s="243"/>
      <c r="NGG34" s="243"/>
      <c r="NGH34" s="243"/>
      <c r="NGI34" s="243"/>
      <c r="NGJ34" s="243"/>
      <c r="NGK34" s="243"/>
      <c r="NGL34" s="243"/>
      <c r="NGM34" s="243"/>
      <c r="NGN34" s="243"/>
      <c r="NGO34" s="243"/>
      <c r="NGP34" s="243"/>
      <c r="NGQ34" s="243"/>
      <c r="NGR34" s="243"/>
      <c r="NGS34" s="243"/>
      <c r="NGT34" s="243"/>
      <c r="NGU34" s="243"/>
      <c r="NGV34" s="243"/>
      <c r="NGW34" s="243"/>
      <c r="NGX34" s="243"/>
      <c r="NGY34" s="243"/>
      <c r="NGZ34" s="243"/>
      <c r="NHA34" s="243"/>
      <c r="NHB34" s="243"/>
      <c r="NHC34" s="243"/>
      <c r="NHD34" s="243"/>
      <c r="NHE34" s="243"/>
      <c r="NHF34" s="243"/>
      <c r="NHG34" s="243"/>
      <c r="NHH34" s="243"/>
      <c r="NHI34" s="243"/>
      <c r="NHJ34" s="243"/>
      <c r="NHK34" s="243"/>
      <c r="NHL34" s="243"/>
      <c r="NHM34" s="243"/>
      <c r="NHN34" s="243"/>
      <c r="NHO34" s="243"/>
      <c r="NHP34" s="243"/>
      <c r="NHQ34" s="243"/>
      <c r="NHR34" s="243"/>
      <c r="NHS34" s="243"/>
      <c r="NHT34" s="243"/>
      <c r="NHU34" s="243"/>
      <c r="NHV34" s="243"/>
      <c r="NHW34" s="243"/>
      <c r="NHX34" s="243"/>
      <c r="NHY34" s="243"/>
      <c r="NHZ34" s="243"/>
      <c r="NIA34" s="243"/>
      <c r="NIB34" s="243"/>
      <c r="NIC34" s="243"/>
      <c r="NID34" s="243"/>
      <c r="NIE34" s="243"/>
      <c r="NIF34" s="243"/>
      <c r="NIG34" s="243"/>
      <c r="NIH34" s="243"/>
      <c r="NII34" s="243"/>
      <c r="NIJ34" s="243"/>
      <c r="NIK34" s="243"/>
      <c r="NIL34" s="243"/>
      <c r="NIM34" s="243"/>
      <c r="NIN34" s="243"/>
      <c r="NIO34" s="243"/>
      <c r="NIP34" s="243"/>
      <c r="NIQ34" s="243"/>
      <c r="NIR34" s="243"/>
      <c r="NIS34" s="243"/>
      <c r="NIT34" s="243"/>
      <c r="NIU34" s="243"/>
      <c r="NIV34" s="243"/>
      <c r="NIW34" s="243"/>
      <c r="NIX34" s="243"/>
      <c r="NIY34" s="243"/>
      <c r="NIZ34" s="243"/>
      <c r="NJA34" s="243"/>
      <c r="NJB34" s="243"/>
      <c r="NJC34" s="243"/>
      <c r="NJD34" s="243"/>
      <c r="NJE34" s="243"/>
      <c r="NJF34" s="243"/>
      <c r="NJG34" s="243"/>
      <c r="NJH34" s="243"/>
      <c r="NJI34" s="243"/>
      <c r="NJJ34" s="243"/>
      <c r="NJK34" s="243"/>
      <c r="NJL34" s="243"/>
      <c r="NJM34" s="243"/>
      <c r="NJN34" s="243"/>
      <c r="NJO34" s="243"/>
      <c r="NJP34" s="243"/>
      <c r="NJQ34" s="243"/>
      <c r="NJR34" s="243"/>
      <c r="NJS34" s="243"/>
      <c r="NJT34" s="243"/>
      <c r="NJU34" s="243"/>
      <c r="NJV34" s="243"/>
      <c r="NJW34" s="243"/>
      <c r="NJX34" s="243"/>
      <c r="NJY34" s="243"/>
      <c r="NJZ34" s="243"/>
      <c r="NKA34" s="243"/>
      <c r="NKB34" s="243"/>
      <c r="NKC34" s="243"/>
      <c r="NKD34" s="243"/>
      <c r="NKE34" s="243"/>
      <c r="NKF34" s="243"/>
      <c r="NKG34" s="243"/>
      <c r="NKH34" s="243"/>
      <c r="NKI34" s="243"/>
      <c r="NKJ34" s="243"/>
      <c r="NKK34" s="243"/>
      <c r="NKL34" s="243"/>
      <c r="NKM34" s="243"/>
      <c r="NKN34" s="243"/>
      <c r="NKO34" s="243"/>
      <c r="NKP34" s="243"/>
      <c r="NKQ34" s="243"/>
      <c r="NKR34" s="243"/>
      <c r="NKS34" s="243"/>
      <c r="NKT34" s="243"/>
      <c r="NKU34" s="243"/>
      <c r="NKV34" s="243"/>
      <c r="NKW34" s="243"/>
      <c r="NKX34" s="243"/>
      <c r="NKY34" s="243"/>
      <c r="NKZ34" s="243"/>
      <c r="NLA34" s="243"/>
      <c r="NLB34" s="243"/>
      <c r="NLC34" s="243"/>
      <c r="NLD34" s="243"/>
      <c r="NLE34" s="243"/>
      <c r="NLF34" s="243"/>
      <c r="NLG34" s="243"/>
      <c r="NLH34" s="243"/>
      <c r="NLI34" s="243"/>
      <c r="NLJ34" s="243"/>
      <c r="NLK34" s="243"/>
      <c r="NLL34" s="243"/>
      <c r="NLM34" s="243"/>
      <c r="NLN34" s="243"/>
      <c r="NLO34" s="243"/>
      <c r="NLP34" s="243"/>
      <c r="NLQ34" s="243"/>
      <c r="NLR34" s="243"/>
      <c r="NLS34" s="243"/>
      <c r="NLT34" s="243"/>
      <c r="NLU34" s="243"/>
      <c r="NLV34" s="243"/>
      <c r="NLW34" s="243"/>
      <c r="NLX34" s="243"/>
      <c r="NLY34" s="243"/>
      <c r="NLZ34" s="243"/>
      <c r="NMA34" s="243"/>
      <c r="NMB34" s="243"/>
      <c r="NMC34" s="243"/>
      <c r="NMD34" s="243"/>
      <c r="NME34" s="243"/>
      <c r="NMF34" s="243"/>
      <c r="NMG34" s="243"/>
      <c r="NMH34" s="243"/>
      <c r="NMI34" s="243"/>
      <c r="NMJ34" s="243"/>
      <c r="NMK34" s="243"/>
      <c r="NML34" s="243"/>
      <c r="NMM34" s="243"/>
      <c r="NMN34" s="243"/>
      <c r="NMO34" s="243"/>
      <c r="NMP34" s="243"/>
      <c r="NMQ34" s="243"/>
      <c r="NMR34" s="243"/>
      <c r="NMS34" s="243"/>
      <c r="NMT34" s="243"/>
      <c r="NMU34" s="243"/>
      <c r="NMV34" s="243"/>
      <c r="NMW34" s="243"/>
      <c r="NMX34" s="243"/>
      <c r="NMY34" s="243"/>
      <c r="NMZ34" s="243"/>
      <c r="NNA34" s="243"/>
      <c r="NNB34" s="243"/>
      <c r="NNC34" s="243"/>
      <c r="NND34" s="243"/>
      <c r="NNE34" s="243"/>
      <c r="NNF34" s="243"/>
      <c r="NNG34" s="243"/>
      <c r="NNH34" s="243"/>
      <c r="NNI34" s="243"/>
      <c r="NNJ34" s="243"/>
      <c r="NNK34" s="243"/>
      <c r="NNL34" s="243"/>
      <c r="NNM34" s="243"/>
      <c r="NNN34" s="243"/>
      <c r="NNO34" s="243"/>
      <c r="NNP34" s="243"/>
      <c r="NNQ34" s="243"/>
      <c r="NNR34" s="243"/>
      <c r="NNS34" s="243"/>
      <c r="NNT34" s="243"/>
      <c r="NNU34" s="243"/>
      <c r="NNV34" s="243"/>
      <c r="NNW34" s="243"/>
      <c r="NNX34" s="243"/>
      <c r="NNY34" s="243"/>
      <c r="NNZ34" s="243"/>
      <c r="NOA34" s="243"/>
      <c r="NOB34" s="243"/>
      <c r="NOC34" s="243"/>
      <c r="NOD34" s="243"/>
      <c r="NOE34" s="243"/>
      <c r="NOF34" s="243"/>
      <c r="NOG34" s="243"/>
      <c r="NOH34" s="243"/>
      <c r="NOI34" s="243"/>
      <c r="NOJ34" s="243"/>
      <c r="NOK34" s="243"/>
      <c r="NOL34" s="243"/>
      <c r="NOM34" s="243"/>
      <c r="NON34" s="243"/>
      <c r="NOO34" s="243"/>
      <c r="NOP34" s="243"/>
      <c r="NOQ34" s="243"/>
      <c r="NOR34" s="243"/>
      <c r="NOS34" s="243"/>
      <c r="NOT34" s="243"/>
      <c r="NOU34" s="243"/>
      <c r="NOV34" s="243"/>
      <c r="NOW34" s="243"/>
      <c r="NOX34" s="243"/>
      <c r="NOY34" s="243"/>
      <c r="NOZ34" s="243"/>
      <c r="NPA34" s="243"/>
      <c r="NPB34" s="243"/>
      <c r="NPC34" s="243"/>
      <c r="NPD34" s="243"/>
      <c r="NPE34" s="243"/>
      <c r="NPF34" s="243"/>
      <c r="NPG34" s="243"/>
      <c r="NPH34" s="243"/>
      <c r="NPI34" s="243"/>
      <c r="NPJ34" s="243"/>
      <c r="NPK34" s="243"/>
      <c r="NPL34" s="243"/>
      <c r="NPM34" s="243"/>
      <c r="NPN34" s="243"/>
      <c r="NPO34" s="243"/>
      <c r="NPP34" s="243"/>
      <c r="NPQ34" s="243"/>
      <c r="NPR34" s="243"/>
      <c r="NPS34" s="243"/>
      <c r="NPT34" s="243"/>
      <c r="NPU34" s="243"/>
      <c r="NPV34" s="243"/>
      <c r="NPW34" s="243"/>
      <c r="NPX34" s="243"/>
      <c r="NPY34" s="243"/>
      <c r="NPZ34" s="243"/>
      <c r="NQA34" s="243"/>
      <c r="NQB34" s="243"/>
      <c r="NQC34" s="243"/>
      <c r="NQD34" s="243"/>
      <c r="NQE34" s="243"/>
      <c r="NQF34" s="243"/>
      <c r="NQG34" s="243"/>
      <c r="NQH34" s="243"/>
      <c r="NQI34" s="243"/>
      <c r="NQJ34" s="243"/>
      <c r="NQK34" s="243"/>
      <c r="NQL34" s="243"/>
      <c r="NQM34" s="243"/>
      <c r="NQN34" s="243"/>
      <c r="NQO34" s="243"/>
      <c r="NQP34" s="243"/>
      <c r="NQQ34" s="243"/>
      <c r="NQR34" s="243"/>
      <c r="NQS34" s="243"/>
      <c r="NQT34" s="243"/>
      <c r="NQU34" s="243"/>
      <c r="NQV34" s="243"/>
      <c r="NQW34" s="243"/>
      <c r="NQX34" s="243"/>
      <c r="NQY34" s="243"/>
      <c r="NQZ34" s="243"/>
      <c r="NRA34" s="243"/>
      <c r="NRB34" s="243"/>
      <c r="NRC34" s="243"/>
      <c r="NRD34" s="243"/>
      <c r="NRE34" s="243"/>
      <c r="NRF34" s="243"/>
      <c r="NRG34" s="243"/>
      <c r="NRH34" s="243"/>
      <c r="NRI34" s="243"/>
      <c r="NRJ34" s="243"/>
      <c r="NRK34" s="243"/>
      <c r="NRL34" s="243"/>
      <c r="NRM34" s="243"/>
      <c r="NRN34" s="243"/>
      <c r="NRO34" s="243"/>
      <c r="NRP34" s="243"/>
      <c r="NRQ34" s="243"/>
      <c r="NRR34" s="243"/>
      <c r="NRS34" s="243"/>
      <c r="NRT34" s="243"/>
      <c r="NRU34" s="243"/>
      <c r="NRV34" s="243"/>
      <c r="NRW34" s="243"/>
      <c r="NRX34" s="243"/>
      <c r="NRY34" s="243"/>
      <c r="NRZ34" s="243"/>
      <c r="NSA34" s="243"/>
      <c r="NSB34" s="243"/>
      <c r="NSC34" s="243"/>
      <c r="NSD34" s="243"/>
      <c r="NSE34" s="243"/>
      <c r="NSF34" s="243"/>
      <c r="NSG34" s="243"/>
      <c r="NSH34" s="243"/>
      <c r="NSI34" s="243"/>
      <c r="NSJ34" s="243"/>
      <c r="NSK34" s="243"/>
      <c r="NSL34" s="243"/>
      <c r="NSM34" s="243"/>
      <c r="NSN34" s="243"/>
      <c r="NSO34" s="243"/>
      <c r="NSP34" s="243"/>
      <c r="NSQ34" s="243"/>
      <c r="NSR34" s="243"/>
      <c r="NSS34" s="243"/>
      <c r="NST34" s="243"/>
      <c r="NSU34" s="243"/>
      <c r="NSV34" s="243"/>
      <c r="NSW34" s="243"/>
      <c r="NSX34" s="243"/>
      <c r="NSY34" s="243"/>
      <c r="NSZ34" s="243"/>
      <c r="NTA34" s="243"/>
      <c r="NTB34" s="243"/>
      <c r="NTC34" s="243"/>
      <c r="NTD34" s="243"/>
      <c r="NTE34" s="243"/>
      <c r="NTF34" s="243"/>
      <c r="NTG34" s="243"/>
      <c r="NTH34" s="243"/>
      <c r="NTI34" s="243"/>
      <c r="NTJ34" s="243"/>
      <c r="NTK34" s="243"/>
      <c r="NTL34" s="243"/>
      <c r="NTM34" s="243"/>
      <c r="NTN34" s="243"/>
      <c r="NTO34" s="243"/>
      <c r="NTP34" s="243"/>
      <c r="NTQ34" s="243"/>
      <c r="NTR34" s="243"/>
      <c r="NTS34" s="243"/>
      <c r="NTT34" s="243"/>
      <c r="NTU34" s="243"/>
      <c r="NTV34" s="243"/>
      <c r="NTW34" s="243"/>
      <c r="NTX34" s="243"/>
      <c r="NTY34" s="243"/>
      <c r="NTZ34" s="243"/>
      <c r="NUA34" s="243"/>
      <c r="NUB34" s="243"/>
      <c r="NUC34" s="243"/>
      <c r="NUD34" s="243"/>
      <c r="NUE34" s="243"/>
      <c r="NUF34" s="243"/>
      <c r="NUG34" s="243"/>
      <c r="NUH34" s="243"/>
      <c r="NUI34" s="243"/>
      <c r="NUJ34" s="243"/>
      <c r="NUK34" s="243"/>
      <c r="NUL34" s="243"/>
      <c r="NUM34" s="243"/>
      <c r="NUN34" s="243"/>
      <c r="NUO34" s="243"/>
      <c r="NUP34" s="243"/>
      <c r="NUQ34" s="243"/>
      <c r="NUR34" s="243"/>
      <c r="NUS34" s="243"/>
      <c r="NUT34" s="243"/>
      <c r="NUU34" s="243"/>
      <c r="NUV34" s="243"/>
      <c r="NUW34" s="243"/>
      <c r="NUX34" s="243"/>
      <c r="NUY34" s="243"/>
      <c r="NUZ34" s="243"/>
      <c r="NVA34" s="243"/>
      <c r="NVB34" s="243"/>
      <c r="NVC34" s="243"/>
      <c r="NVD34" s="243"/>
      <c r="NVE34" s="243"/>
      <c r="NVF34" s="243"/>
      <c r="NVG34" s="243"/>
      <c r="NVH34" s="243"/>
      <c r="NVI34" s="243"/>
      <c r="NVJ34" s="243"/>
      <c r="NVK34" s="243"/>
      <c r="NVL34" s="243"/>
      <c r="NVM34" s="243"/>
      <c r="NVN34" s="243"/>
      <c r="NVO34" s="243"/>
      <c r="NVP34" s="243"/>
      <c r="NVQ34" s="243"/>
      <c r="NVR34" s="243"/>
      <c r="NVS34" s="243"/>
      <c r="NVT34" s="243"/>
      <c r="NVU34" s="243"/>
      <c r="NVV34" s="243"/>
      <c r="NVW34" s="243"/>
      <c r="NVX34" s="243"/>
      <c r="NVY34" s="243"/>
      <c r="NVZ34" s="243"/>
      <c r="NWA34" s="243"/>
      <c r="NWB34" s="243"/>
      <c r="NWC34" s="243"/>
      <c r="NWD34" s="243"/>
      <c r="NWE34" s="243"/>
      <c r="NWF34" s="243"/>
      <c r="NWG34" s="243"/>
      <c r="NWH34" s="243"/>
      <c r="NWI34" s="243"/>
      <c r="NWJ34" s="243"/>
      <c r="NWK34" s="243"/>
      <c r="NWL34" s="243"/>
      <c r="NWM34" s="243"/>
      <c r="NWN34" s="243"/>
      <c r="NWO34" s="243"/>
      <c r="NWP34" s="243"/>
      <c r="NWQ34" s="243"/>
      <c r="NWR34" s="243"/>
      <c r="NWS34" s="243"/>
      <c r="NWT34" s="243"/>
      <c r="NWU34" s="243"/>
      <c r="NWV34" s="243"/>
      <c r="NWW34" s="243"/>
      <c r="NWX34" s="243"/>
      <c r="NWY34" s="243"/>
      <c r="NWZ34" s="243"/>
      <c r="NXA34" s="243"/>
      <c r="NXB34" s="243"/>
      <c r="NXC34" s="243"/>
      <c r="NXD34" s="243"/>
      <c r="NXE34" s="243"/>
      <c r="NXF34" s="243"/>
      <c r="NXG34" s="243"/>
      <c r="NXH34" s="243"/>
      <c r="NXI34" s="243"/>
      <c r="NXJ34" s="243"/>
      <c r="NXK34" s="243"/>
      <c r="NXL34" s="243"/>
      <c r="NXM34" s="243"/>
      <c r="NXN34" s="243"/>
      <c r="NXO34" s="243"/>
      <c r="NXP34" s="243"/>
      <c r="NXQ34" s="243"/>
      <c r="NXR34" s="243"/>
      <c r="NXS34" s="243"/>
      <c r="NXT34" s="243"/>
      <c r="NXU34" s="243"/>
      <c r="NXV34" s="243"/>
      <c r="NXW34" s="243"/>
      <c r="NXX34" s="243"/>
      <c r="NXY34" s="243"/>
      <c r="NXZ34" s="243"/>
      <c r="NYA34" s="243"/>
      <c r="NYB34" s="243"/>
      <c r="NYC34" s="243"/>
      <c r="NYD34" s="243"/>
      <c r="NYE34" s="243"/>
      <c r="NYF34" s="243"/>
      <c r="NYG34" s="243"/>
      <c r="NYH34" s="243"/>
      <c r="NYI34" s="243"/>
      <c r="NYJ34" s="243"/>
      <c r="NYK34" s="243"/>
      <c r="NYL34" s="243"/>
      <c r="NYM34" s="243"/>
      <c r="NYN34" s="243"/>
      <c r="NYO34" s="243"/>
      <c r="NYP34" s="243"/>
      <c r="NYQ34" s="243"/>
      <c r="NYR34" s="243"/>
      <c r="NYS34" s="243"/>
      <c r="NYT34" s="243"/>
      <c r="NYU34" s="243"/>
      <c r="NYV34" s="243"/>
      <c r="NYW34" s="243"/>
      <c r="NYX34" s="243"/>
      <c r="NYY34" s="243"/>
      <c r="NYZ34" s="243"/>
      <c r="NZA34" s="243"/>
      <c r="NZB34" s="243"/>
      <c r="NZC34" s="243"/>
      <c r="NZD34" s="243"/>
      <c r="NZE34" s="243"/>
      <c r="NZF34" s="243"/>
      <c r="NZG34" s="243"/>
      <c r="NZH34" s="243"/>
      <c r="NZI34" s="243"/>
      <c r="NZJ34" s="243"/>
      <c r="NZK34" s="243"/>
      <c r="NZL34" s="243"/>
      <c r="NZM34" s="243"/>
      <c r="NZN34" s="243"/>
      <c r="NZO34" s="243"/>
      <c r="NZP34" s="243"/>
      <c r="NZQ34" s="243"/>
      <c r="NZR34" s="243"/>
      <c r="NZS34" s="243"/>
      <c r="NZT34" s="243"/>
      <c r="NZU34" s="243"/>
      <c r="NZV34" s="243"/>
      <c r="NZW34" s="243"/>
      <c r="NZX34" s="243"/>
      <c r="NZY34" s="243"/>
      <c r="NZZ34" s="243"/>
      <c r="OAA34" s="243"/>
      <c r="OAB34" s="243"/>
      <c r="OAC34" s="243"/>
      <c r="OAD34" s="243"/>
      <c r="OAE34" s="243"/>
      <c r="OAF34" s="243"/>
      <c r="OAG34" s="243"/>
      <c r="OAH34" s="243"/>
      <c r="OAI34" s="243"/>
      <c r="OAJ34" s="243"/>
      <c r="OAK34" s="243"/>
      <c r="OAL34" s="243"/>
      <c r="OAM34" s="243"/>
      <c r="OAN34" s="243"/>
      <c r="OAO34" s="243"/>
      <c r="OAP34" s="243"/>
      <c r="OAQ34" s="243"/>
      <c r="OAR34" s="243"/>
      <c r="OAS34" s="243"/>
      <c r="OAT34" s="243"/>
      <c r="OAU34" s="243"/>
      <c r="OAV34" s="243"/>
      <c r="OAW34" s="243"/>
      <c r="OAX34" s="243"/>
      <c r="OAY34" s="243"/>
      <c r="OAZ34" s="243"/>
      <c r="OBA34" s="243"/>
      <c r="OBB34" s="243"/>
      <c r="OBC34" s="243"/>
      <c r="OBD34" s="243"/>
      <c r="OBE34" s="243"/>
      <c r="OBF34" s="243"/>
      <c r="OBG34" s="243"/>
      <c r="OBH34" s="243"/>
      <c r="OBI34" s="243"/>
      <c r="OBJ34" s="243"/>
      <c r="OBK34" s="243"/>
      <c r="OBL34" s="243"/>
      <c r="OBM34" s="243"/>
      <c r="OBN34" s="243"/>
      <c r="OBO34" s="243"/>
      <c r="OBP34" s="243"/>
      <c r="OBQ34" s="243"/>
      <c r="OBR34" s="243"/>
      <c r="OBS34" s="243"/>
      <c r="OBT34" s="243"/>
      <c r="OBU34" s="243"/>
      <c r="OBV34" s="243"/>
      <c r="OBW34" s="243"/>
      <c r="OBX34" s="243"/>
      <c r="OBY34" s="243"/>
      <c r="OBZ34" s="243"/>
      <c r="OCA34" s="243"/>
      <c r="OCB34" s="243"/>
      <c r="OCC34" s="243"/>
      <c r="OCD34" s="243"/>
      <c r="OCE34" s="243"/>
      <c r="OCF34" s="243"/>
      <c r="OCG34" s="243"/>
      <c r="OCH34" s="243"/>
      <c r="OCI34" s="243"/>
      <c r="OCJ34" s="243"/>
      <c r="OCK34" s="243"/>
      <c r="OCL34" s="243"/>
      <c r="OCM34" s="243"/>
      <c r="OCN34" s="243"/>
      <c r="OCO34" s="243"/>
      <c r="OCP34" s="243"/>
      <c r="OCQ34" s="243"/>
      <c r="OCR34" s="243"/>
      <c r="OCS34" s="243"/>
      <c r="OCT34" s="243"/>
      <c r="OCU34" s="243"/>
      <c r="OCV34" s="243"/>
      <c r="OCW34" s="243"/>
      <c r="OCX34" s="243"/>
      <c r="OCY34" s="243"/>
      <c r="OCZ34" s="243"/>
      <c r="ODA34" s="243"/>
      <c r="ODB34" s="243"/>
      <c r="ODC34" s="243"/>
      <c r="ODD34" s="243"/>
      <c r="ODE34" s="243"/>
      <c r="ODF34" s="243"/>
      <c r="ODG34" s="243"/>
      <c r="ODH34" s="243"/>
      <c r="ODI34" s="243"/>
      <c r="ODJ34" s="243"/>
      <c r="ODK34" s="243"/>
      <c r="ODL34" s="243"/>
      <c r="ODM34" s="243"/>
      <c r="ODN34" s="243"/>
      <c r="ODO34" s="243"/>
      <c r="ODP34" s="243"/>
      <c r="ODQ34" s="243"/>
      <c r="ODR34" s="243"/>
      <c r="ODS34" s="243"/>
      <c r="ODT34" s="243"/>
      <c r="ODU34" s="243"/>
      <c r="ODV34" s="243"/>
      <c r="ODW34" s="243"/>
      <c r="ODX34" s="243"/>
      <c r="ODY34" s="243"/>
      <c r="ODZ34" s="243"/>
      <c r="OEA34" s="243"/>
      <c r="OEB34" s="243"/>
      <c r="OEC34" s="243"/>
      <c r="OED34" s="243"/>
      <c r="OEE34" s="243"/>
      <c r="OEF34" s="243"/>
      <c r="OEG34" s="243"/>
      <c r="OEH34" s="243"/>
      <c r="OEI34" s="243"/>
      <c r="OEJ34" s="243"/>
      <c r="OEK34" s="243"/>
      <c r="OEL34" s="243"/>
      <c r="OEM34" s="243"/>
      <c r="OEN34" s="243"/>
      <c r="OEO34" s="243"/>
      <c r="OEP34" s="243"/>
      <c r="OEQ34" s="243"/>
      <c r="OER34" s="243"/>
      <c r="OES34" s="243"/>
      <c r="OET34" s="243"/>
      <c r="OEU34" s="243"/>
      <c r="OEV34" s="243"/>
      <c r="OEW34" s="243"/>
      <c r="OEX34" s="243"/>
      <c r="OEY34" s="243"/>
      <c r="OEZ34" s="243"/>
      <c r="OFA34" s="243"/>
      <c r="OFB34" s="243"/>
      <c r="OFC34" s="243"/>
      <c r="OFD34" s="243"/>
      <c r="OFE34" s="243"/>
      <c r="OFF34" s="243"/>
      <c r="OFG34" s="243"/>
      <c r="OFH34" s="243"/>
      <c r="OFI34" s="243"/>
      <c r="OFJ34" s="243"/>
      <c r="OFK34" s="243"/>
      <c r="OFL34" s="243"/>
      <c r="OFM34" s="243"/>
      <c r="OFN34" s="243"/>
      <c r="OFO34" s="243"/>
      <c r="OFP34" s="243"/>
      <c r="OFQ34" s="243"/>
      <c r="OFR34" s="243"/>
      <c r="OFS34" s="243"/>
      <c r="OFT34" s="243"/>
      <c r="OFU34" s="243"/>
      <c r="OFV34" s="243"/>
      <c r="OFW34" s="243"/>
      <c r="OFX34" s="243"/>
      <c r="OFY34" s="243"/>
      <c r="OFZ34" s="243"/>
      <c r="OGA34" s="243"/>
      <c r="OGB34" s="243"/>
      <c r="OGC34" s="243"/>
      <c r="OGD34" s="243"/>
      <c r="OGE34" s="243"/>
      <c r="OGF34" s="243"/>
      <c r="OGG34" s="243"/>
      <c r="OGH34" s="243"/>
      <c r="OGI34" s="243"/>
      <c r="OGJ34" s="243"/>
      <c r="OGK34" s="243"/>
      <c r="OGL34" s="243"/>
      <c r="OGM34" s="243"/>
      <c r="OGN34" s="243"/>
      <c r="OGO34" s="243"/>
      <c r="OGP34" s="243"/>
      <c r="OGQ34" s="243"/>
      <c r="OGR34" s="243"/>
      <c r="OGS34" s="243"/>
      <c r="OGT34" s="243"/>
      <c r="OGU34" s="243"/>
      <c r="OGV34" s="243"/>
      <c r="OGW34" s="243"/>
      <c r="OGX34" s="243"/>
      <c r="OGY34" s="243"/>
      <c r="OGZ34" s="243"/>
      <c r="OHA34" s="243"/>
      <c r="OHB34" s="243"/>
      <c r="OHC34" s="243"/>
      <c r="OHD34" s="243"/>
      <c r="OHE34" s="243"/>
      <c r="OHF34" s="243"/>
      <c r="OHG34" s="243"/>
      <c r="OHH34" s="243"/>
      <c r="OHI34" s="243"/>
      <c r="OHJ34" s="243"/>
      <c r="OHK34" s="243"/>
      <c r="OHL34" s="243"/>
      <c r="OHM34" s="243"/>
      <c r="OHN34" s="243"/>
      <c r="OHO34" s="243"/>
      <c r="OHP34" s="243"/>
      <c r="OHQ34" s="243"/>
      <c r="OHR34" s="243"/>
      <c r="OHS34" s="243"/>
      <c r="OHT34" s="243"/>
      <c r="OHU34" s="243"/>
      <c r="OHV34" s="243"/>
      <c r="OHW34" s="243"/>
      <c r="OHX34" s="243"/>
      <c r="OHY34" s="243"/>
      <c r="OHZ34" s="243"/>
      <c r="OIA34" s="243"/>
      <c r="OIB34" s="243"/>
      <c r="OIC34" s="243"/>
      <c r="OID34" s="243"/>
      <c r="OIE34" s="243"/>
      <c r="OIF34" s="243"/>
      <c r="OIG34" s="243"/>
      <c r="OIH34" s="243"/>
      <c r="OII34" s="243"/>
      <c r="OIJ34" s="243"/>
      <c r="OIK34" s="243"/>
      <c r="OIL34" s="243"/>
      <c r="OIM34" s="243"/>
      <c r="OIN34" s="243"/>
      <c r="OIO34" s="243"/>
      <c r="OIP34" s="243"/>
      <c r="OIQ34" s="243"/>
      <c r="OIR34" s="243"/>
      <c r="OIS34" s="243"/>
      <c r="OIT34" s="243"/>
      <c r="OIU34" s="243"/>
      <c r="OIV34" s="243"/>
      <c r="OIW34" s="243"/>
      <c r="OIX34" s="243"/>
      <c r="OIY34" s="243"/>
      <c r="OIZ34" s="243"/>
      <c r="OJA34" s="243"/>
      <c r="OJB34" s="243"/>
      <c r="OJC34" s="243"/>
      <c r="OJD34" s="243"/>
      <c r="OJE34" s="243"/>
      <c r="OJF34" s="243"/>
      <c r="OJG34" s="243"/>
      <c r="OJH34" s="243"/>
      <c r="OJI34" s="243"/>
      <c r="OJJ34" s="243"/>
      <c r="OJK34" s="243"/>
      <c r="OJL34" s="243"/>
      <c r="OJM34" s="243"/>
      <c r="OJN34" s="243"/>
      <c r="OJO34" s="243"/>
      <c r="OJP34" s="243"/>
      <c r="OJQ34" s="243"/>
      <c r="OJR34" s="243"/>
      <c r="OJS34" s="243"/>
      <c r="OJT34" s="243"/>
      <c r="OJU34" s="243"/>
      <c r="OJV34" s="243"/>
      <c r="OJW34" s="243"/>
      <c r="OJX34" s="243"/>
      <c r="OJY34" s="243"/>
      <c r="OJZ34" s="243"/>
      <c r="OKA34" s="243"/>
      <c r="OKB34" s="243"/>
      <c r="OKC34" s="243"/>
      <c r="OKD34" s="243"/>
      <c r="OKE34" s="243"/>
      <c r="OKF34" s="243"/>
      <c r="OKG34" s="243"/>
      <c r="OKH34" s="243"/>
      <c r="OKI34" s="243"/>
      <c r="OKJ34" s="243"/>
      <c r="OKK34" s="243"/>
      <c r="OKL34" s="243"/>
      <c r="OKM34" s="243"/>
      <c r="OKN34" s="243"/>
      <c r="OKO34" s="243"/>
      <c r="OKP34" s="243"/>
      <c r="OKQ34" s="243"/>
      <c r="OKR34" s="243"/>
      <c r="OKS34" s="243"/>
      <c r="OKT34" s="243"/>
      <c r="OKU34" s="243"/>
      <c r="OKV34" s="243"/>
      <c r="OKW34" s="243"/>
      <c r="OKX34" s="243"/>
      <c r="OKY34" s="243"/>
      <c r="OKZ34" s="243"/>
      <c r="OLA34" s="243"/>
      <c r="OLB34" s="243"/>
      <c r="OLC34" s="243"/>
      <c r="OLD34" s="243"/>
      <c r="OLE34" s="243"/>
      <c r="OLF34" s="243"/>
      <c r="OLG34" s="243"/>
      <c r="OLH34" s="243"/>
      <c r="OLI34" s="243"/>
      <c r="OLJ34" s="243"/>
      <c r="OLK34" s="243"/>
      <c r="OLL34" s="243"/>
      <c r="OLM34" s="243"/>
      <c r="OLN34" s="243"/>
      <c r="OLO34" s="243"/>
      <c r="OLP34" s="243"/>
      <c r="OLQ34" s="243"/>
      <c r="OLR34" s="243"/>
      <c r="OLS34" s="243"/>
      <c r="OLT34" s="243"/>
      <c r="OLU34" s="243"/>
      <c r="OLV34" s="243"/>
      <c r="OLW34" s="243"/>
      <c r="OLX34" s="243"/>
      <c r="OLY34" s="243"/>
      <c r="OLZ34" s="243"/>
      <c r="OMA34" s="243"/>
      <c r="OMB34" s="243"/>
      <c r="OMC34" s="243"/>
      <c r="OMD34" s="243"/>
      <c r="OME34" s="243"/>
      <c r="OMF34" s="243"/>
      <c r="OMG34" s="243"/>
      <c r="OMH34" s="243"/>
      <c r="OMI34" s="243"/>
      <c r="OMJ34" s="243"/>
      <c r="OMK34" s="243"/>
      <c r="OML34" s="243"/>
      <c r="OMM34" s="243"/>
      <c r="OMN34" s="243"/>
      <c r="OMO34" s="243"/>
      <c r="OMP34" s="243"/>
      <c r="OMQ34" s="243"/>
      <c r="OMR34" s="243"/>
      <c r="OMS34" s="243"/>
      <c r="OMT34" s="243"/>
      <c r="OMU34" s="243"/>
      <c r="OMV34" s="243"/>
      <c r="OMW34" s="243"/>
      <c r="OMX34" s="243"/>
      <c r="OMY34" s="243"/>
      <c r="OMZ34" s="243"/>
      <c r="ONA34" s="243"/>
      <c r="ONB34" s="243"/>
      <c r="ONC34" s="243"/>
      <c r="OND34" s="243"/>
      <c r="ONE34" s="243"/>
      <c r="ONF34" s="243"/>
      <c r="ONG34" s="243"/>
      <c r="ONH34" s="243"/>
      <c r="ONI34" s="243"/>
      <c r="ONJ34" s="243"/>
      <c r="ONK34" s="243"/>
      <c r="ONL34" s="243"/>
      <c r="ONM34" s="243"/>
      <c r="ONN34" s="243"/>
      <c r="ONO34" s="243"/>
      <c r="ONP34" s="243"/>
      <c r="ONQ34" s="243"/>
      <c r="ONR34" s="243"/>
      <c r="ONS34" s="243"/>
      <c r="ONT34" s="243"/>
      <c r="ONU34" s="243"/>
      <c r="ONV34" s="243"/>
      <c r="ONW34" s="243"/>
      <c r="ONX34" s="243"/>
      <c r="ONY34" s="243"/>
      <c r="ONZ34" s="243"/>
      <c r="OOA34" s="243"/>
      <c r="OOB34" s="243"/>
      <c r="OOC34" s="243"/>
      <c r="OOD34" s="243"/>
      <c r="OOE34" s="243"/>
      <c r="OOF34" s="243"/>
      <c r="OOG34" s="243"/>
      <c r="OOH34" s="243"/>
      <c r="OOI34" s="243"/>
      <c r="OOJ34" s="243"/>
      <c r="OOK34" s="243"/>
      <c r="OOL34" s="243"/>
      <c r="OOM34" s="243"/>
      <c r="OON34" s="243"/>
      <c r="OOO34" s="243"/>
      <c r="OOP34" s="243"/>
      <c r="OOQ34" s="243"/>
      <c r="OOR34" s="243"/>
      <c r="OOS34" s="243"/>
      <c r="OOT34" s="243"/>
      <c r="OOU34" s="243"/>
      <c r="OOV34" s="243"/>
      <c r="OOW34" s="243"/>
      <c r="OOX34" s="243"/>
      <c r="OOY34" s="243"/>
      <c r="OOZ34" s="243"/>
      <c r="OPA34" s="243"/>
      <c r="OPB34" s="243"/>
      <c r="OPC34" s="243"/>
      <c r="OPD34" s="243"/>
      <c r="OPE34" s="243"/>
      <c r="OPF34" s="243"/>
      <c r="OPG34" s="243"/>
      <c r="OPH34" s="243"/>
      <c r="OPI34" s="243"/>
      <c r="OPJ34" s="243"/>
      <c r="OPK34" s="243"/>
      <c r="OPL34" s="243"/>
      <c r="OPM34" s="243"/>
      <c r="OPN34" s="243"/>
      <c r="OPO34" s="243"/>
      <c r="OPP34" s="243"/>
      <c r="OPQ34" s="243"/>
      <c r="OPR34" s="243"/>
      <c r="OPS34" s="243"/>
      <c r="OPT34" s="243"/>
      <c r="OPU34" s="243"/>
      <c r="OPV34" s="243"/>
      <c r="OPW34" s="243"/>
      <c r="OPX34" s="243"/>
      <c r="OPY34" s="243"/>
      <c r="OPZ34" s="243"/>
      <c r="OQA34" s="243"/>
      <c r="OQB34" s="243"/>
      <c r="OQC34" s="243"/>
      <c r="OQD34" s="243"/>
      <c r="OQE34" s="243"/>
      <c r="OQF34" s="243"/>
      <c r="OQG34" s="243"/>
      <c r="OQH34" s="243"/>
      <c r="OQI34" s="243"/>
      <c r="OQJ34" s="243"/>
      <c r="OQK34" s="243"/>
      <c r="OQL34" s="243"/>
      <c r="OQM34" s="243"/>
      <c r="OQN34" s="243"/>
      <c r="OQO34" s="243"/>
      <c r="OQP34" s="243"/>
      <c r="OQQ34" s="243"/>
      <c r="OQR34" s="243"/>
      <c r="OQS34" s="243"/>
      <c r="OQT34" s="243"/>
      <c r="OQU34" s="243"/>
      <c r="OQV34" s="243"/>
      <c r="OQW34" s="243"/>
      <c r="OQX34" s="243"/>
      <c r="OQY34" s="243"/>
      <c r="OQZ34" s="243"/>
      <c r="ORA34" s="243"/>
      <c r="ORB34" s="243"/>
      <c r="ORC34" s="243"/>
      <c r="ORD34" s="243"/>
      <c r="ORE34" s="243"/>
      <c r="ORF34" s="243"/>
      <c r="ORG34" s="243"/>
      <c r="ORH34" s="243"/>
      <c r="ORI34" s="243"/>
      <c r="ORJ34" s="243"/>
      <c r="ORK34" s="243"/>
      <c r="ORL34" s="243"/>
      <c r="ORM34" s="243"/>
      <c r="ORN34" s="243"/>
      <c r="ORO34" s="243"/>
      <c r="ORP34" s="243"/>
      <c r="ORQ34" s="243"/>
      <c r="ORR34" s="243"/>
      <c r="ORS34" s="243"/>
      <c r="ORT34" s="243"/>
      <c r="ORU34" s="243"/>
      <c r="ORV34" s="243"/>
      <c r="ORW34" s="243"/>
      <c r="ORX34" s="243"/>
      <c r="ORY34" s="243"/>
      <c r="ORZ34" s="243"/>
      <c r="OSA34" s="243"/>
      <c r="OSB34" s="243"/>
      <c r="OSC34" s="243"/>
      <c r="OSD34" s="243"/>
      <c r="OSE34" s="243"/>
      <c r="OSF34" s="243"/>
      <c r="OSG34" s="243"/>
      <c r="OSH34" s="243"/>
      <c r="OSI34" s="243"/>
      <c r="OSJ34" s="243"/>
      <c r="OSK34" s="243"/>
      <c r="OSL34" s="243"/>
      <c r="OSM34" s="243"/>
      <c r="OSN34" s="243"/>
      <c r="OSO34" s="243"/>
      <c r="OSP34" s="243"/>
      <c r="OSQ34" s="243"/>
      <c r="OSR34" s="243"/>
      <c r="OSS34" s="243"/>
      <c r="OST34" s="243"/>
      <c r="OSU34" s="243"/>
      <c r="OSV34" s="243"/>
      <c r="OSW34" s="243"/>
      <c r="OSX34" s="243"/>
      <c r="OSY34" s="243"/>
      <c r="OSZ34" s="243"/>
      <c r="OTA34" s="243"/>
      <c r="OTB34" s="243"/>
      <c r="OTC34" s="243"/>
      <c r="OTD34" s="243"/>
      <c r="OTE34" s="243"/>
      <c r="OTF34" s="243"/>
      <c r="OTG34" s="243"/>
      <c r="OTH34" s="243"/>
      <c r="OTI34" s="243"/>
      <c r="OTJ34" s="243"/>
      <c r="OTK34" s="243"/>
      <c r="OTL34" s="243"/>
      <c r="OTM34" s="243"/>
      <c r="OTN34" s="243"/>
      <c r="OTO34" s="243"/>
      <c r="OTP34" s="243"/>
      <c r="OTQ34" s="243"/>
      <c r="OTR34" s="243"/>
      <c r="OTS34" s="243"/>
      <c r="OTT34" s="243"/>
      <c r="OTU34" s="243"/>
      <c r="OTV34" s="243"/>
      <c r="OTW34" s="243"/>
      <c r="OTX34" s="243"/>
      <c r="OTY34" s="243"/>
      <c r="OTZ34" s="243"/>
      <c r="OUA34" s="243"/>
      <c r="OUB34" s="243"/>
      <c r="OUC34" s="243"/>
      <c r="OUD34" s="243"/>
      <c r="OUE34" s="243"/>
      <c r="OUF34" s="243"/>
      <c r="OUG34" s="243"/>
      <c r="OUH34" s="243"/>
      <c r="OUI34" s="243"/>
      <c r="OUJ34" s="243"/>
      <c r="OUK34" s="243"/>
      <c r="OUL34" s="243"/>
      <c r="OUM34" s="243"/>
      <c r="OUN34" s="243"/>
      <c r="OUO34" s="243"/>
      <c r="OUP34" s="243"/>
      <c r="OUQ34" s="243"/>
      <c r="OUR34" s="243"/>
      <c r="OUS34" s="243"/>
      <c r="OUT34" s="243"/>
      <c r="OUU34" s="243"/>
      <c r="OUV34" s="243"/>
      <c r="OUW34" s="243"/>
      <c r="OUX34" s="243"/>
      <c r="OUY34" s="243"/>
      <c r="OUZ34" s="243"/>
      <c r="OVA34" s="243"/>
      <c r="OVB34" s="243"/>
      <c r="OVC34" s="243"/>
      <c r="OVD34" s="243"/>
      <c r="OVE34" s="243"/>
      <c r="OVF34" s="243"/>
      <c r="OVG34" s="243"/>
      <c r="OVH34" s="243"/>
      <c r="OVI34" s="243"/>
      <c r="OVJ34" s="243"/>
      <c r="OVK34" s="243"/>
      <c r="OVL34" s="243"/>
      <c r="OVM34" s="243"/>
      <c r="OVN34" s="243"/>
      <c r="OVO34" s="243"/>
      <c r="OVP34" s="243"/>
      <c r="OVQ34" s="243"/>
      <c r="OVR34" s="243"/>
      <c r="OVS34" s="243"/>
      <c r="OVT34" s="243"/>
      <c r="OVU34" s="243"/>
      <c r="OVV34" s="243"/>
      <c r="OVW34" s="243"/>
      <c r="OVX34" s="243"/>
      <c r="OVY34" s="243"/>
      <c r="OVZ34" s="243"/>
      <c r="OWA34" s="243"/>
      <c r="OWB34" s="243"/>
      <c r="OWC34" s="243"/>
      <c r="OWD34" s="243"/>
      <c r="OWE34" s="243"/>
      <c r="OWF34" s="243"/>
      <c r="OWG34" s="243"/>
      <c r="OWH34" s="243"/>
      <c r="OWI34" s="243"/>
      <c r="OWJ34" s="243"/>
      <c r="OWK34" s="243"/>
      <c r="OWL34" s="243"/>
      <c r="OWM34" s="243"/>
      <c r="OWN34" s="243"/>
      <c r="OWO34" s="243"/>
      <c r="OWP34" s="243"/>
      <c r="OWQ34" s="243"/>
      <c r="OWR34" s="243"/>
      <c r="OWS34" s="243"/>
      <c r="OWT34" s="243"/>
      <c r="OWU34" s="243"/>
      <c r="OWV34" s="243"/>
      <c r="OWW34" s="243"/>
      <c r="OWX34" s="243"/>
      <c r="OWY34" s="243"/>
      <c r="OWZ34" s="243"/>
      <c r="OXA34" s="243"/>
      <c r="OXB34" s="243"/>
      <c r="OXC34" s="243"/>
      <c r="OXD34" s="243"/>
      <c r="OXE34" s="243"/>
      <c r="OXF34" s="243"/>
      <c r="OXG34" s="243"/>
      <c r="OXH34" s="243"/>
      <c r="OXI34" s="243"/>
      <c r="OXJ34" s="243"/>
      <c r="OXK34" s="243"/>
      <c r="OXL34" s="243"/>
      <c r="OXM34" s="243"/>
      <c r="OXN34" s="243"/>
      <c r="OXO34" s="243"/>
      <c r="OXP34" s="243"/>
      <c r="OXQ34" s="243"/>
      <c r="OXR34" s="243"/>
      <c r="OXS34" s="243"/>
      <c r="OXT34" s="243"/>
      <c r="OXU34" s="243"/>
      <c r="OXV34" s="243"/>
      <c r="OXW34" s="243"/>
      <c r="OXX34" s="243"/>
      <c r="OXY34" s="243"/>
      <c r="OXZ34" s="243"/>
      <c r="OYA34" s="243"/>
      <c r="OYB34" s="243"/>
      <c r="OYC34" s="243"/>
      <c r="OYD34" s="243"/>
      <c r="OYE34" s="243"/>
      <c r="OYF34" s="243"/>
      <c r="OYG34" s="243"/>
      <c r="OYH34" s="243"/>
      <c r="OYI34" s="243"/>
      <c r="OYJ34" s="243"/>
      <c r="OYK34" s="243"/>
      <c r="OYL34" s="243"/>
      <c r="OYM34" s="243"/>
      <c r="OYN34" s="243"/>
      <c r="OYO34" s="243"/>
      <c r="OYP34" s="243"/>
      <c r="OYQ34" s="243"/>
      <c r="OYR34" s="243"/>
      <c r="OYS34" s="243"/>
      <c r="OYT34" s="243"/>
      <c r="OYU34" s="243"/>
      <c r="OYV34" s="243"/>
      <c r="OYW34" s="243"/>
      <c r="OYX34" s="243"/>
      <c r="OYY34" s="243"/>
      <c r="OYZ34" s="243"/>
      <c r="OZA34" s="243"/>
      <c r="OZB34" s="243"/>
      <c r="OZC34" s="243"/>
      <c r="OZD34" s="243"/>
      <c r="OZE34" s="243"/>
      <c r="OZF34" s="243"/>
      <c r="OZG34" s="243"/>
      <c r="OZH34" s="243"/>
      <c r="OZI34" s="243"/>
      <c r="OZJ34" s="243"/>
      <c r="OZK34" s="243"/>
      <c r="OZL34" s="243"/>
      <c r="OZM34" s="243"/>
      <c r="OZN34" s="243"/>
      <c r="OZO34" s="243"/>
      <c r="OZP34" s="243"/>
      <c r="OZQ34" s="243"/>
      <c r="OZR34" s="243"/>
      <c r="OZS34" s="243"/>
      <c r="OZT34" s="243"/>
      <c r="OZU34" s="243"/>
      <c r="OZV34" s="243"/>
      <c r="OZW34" s="243"/>
      <c r="OZX34" s="243"/>
      <c r="OZY34" s="243"/>
      <c r="OZZ34" s="243"/>
      <c r="PAA34" s="243"/>
      <c r="PAB34" s="243"/>
      <c r="PAC34" s="243"/>
      <c r="PAD34" s="243"/>
      <c r="PAE34" s="243"/>
      <c r="PAF34" s="243"/>
      <c r="PAG34" s="243"/>
      <c r="PAH34" s="243"/>
      <c r="PAI34" s="243"/>
      <c r="PAJ34" s="243"/>
      <c r="PAK34" s="243"/>
      <c r="PAL34" s="243"/>
      <c r="PAM34" s="243"/>
      <c r="PAN34" s="243"/>
      <c r="PAO34" s="243"/>
      <c r="PAP34" s="243"/>
      <c r="PAQ34" s="243"/>
      <c r="PAR34" s="243"/>
      <c r="PAS34" s="243"/>
      <c r="PAT34" s="243"/>
      <c r="PAU34" s="243"/>
      <c r="PAV34" s="243"/>
      <c r="PAW34" s="243"/>
      <c r="PAX34" s="243"/>
      <c r="PAY34" s="243"/>
      <c r="PAZ34" s="243"/>
      <c r="PBA34" s="243"/>
      <c r="PBB34" s="243"/>
      <c r="PBC34" s="243"/>
      <c r="PBD34" s="243"/>
      <c r="PBE34" s="243"/>
      <c r="PBF34" s="243"/>
      <c r="PBG34" s="243"/>
      <c r="PBH34" s="243"/>
      <c r="PBI34" s="243"/>
      <c r="PBJ34" s="243"/>
      <c r="PBK34" s="243"/>
      <c r="PBL34" s="243"/>
      <c r="PBM34" s="243"/>
      <c r="PBN34" s="243"/>
      <c r="PBO34" s="243"/>
      <c r="PBP34" s="243"/>
      <c r="PBQ34" s="243"/>
      <c r="PBR34" s="243"/>
      <c r="PBS34" s="243"/>
      <c r="PBT34" s="243"/>
      <c r="PBU34" s="243"/>
      <c r="PBV34" s="243"/>
      <c r="PBW34" s="243"/>
      <c r="PBX34" s="243"/>
      <c r="PBY34" s="243"/>
      <c r="PBZ34" s="243"/>
      <c r="PCA34" s="243"/>
      <c r="PCB34" s="243"/>
      <c r="PCC34" s="243"/>
      <c r="PCD34" s="243"/>
      <c r="PCE34" s="243"/>
      <c r="PCF34" s="243"/>
      <c r="PCG34" s="243"/>
      <c r="PCH34" s="243"/>
      <c r="PCI34" s="243"/>
      <c r="PCJ34" s="243"/>
      <c r="PCK34" s="243"/>
      <c r="PCL34" s="243"/>
      <c r="PCM34" s="243"/>
      <c r="PCN34" s="243"/>
      <c r="PCO34" s="243"/>
      <c r="PCP34" s="243"/>
      <c r="PCQ34" s="243"/>
      <c r="PCR34" s="243"/>
      <c r="PCS34" s="243"/>
      <c r="PCT34" s="243"/>
      <c r="PCU34" s="243"/>
      <c r="PCV34" s="243"/>
      <c r="PCW34" s="243"/>
      <c r="PCX34" s="243"/>
      <c r="PCY34" s="243"/>
      <c r="PCZ34" s="243"/>
      <c r="PDA34" s="243"/>
      <c r="PDB34" s="243"/>
      <c r="PDC34" s="243"/>
      <c r="PDD34" s="243"/>
      <c r="PDE34" s="243"/>
      <c r="PDF34" s="243"/>
      <c r="PDG34" s="243"/>
      <c r="PDH34" s="243"/>
      <c r="PDI34" s="243"/>
      <c r="PDJ34" s="243"/>
      <c r="PDK34" s="243"/>
      <c r="PDL34" s="243"/>
      <c r="PDM34" s="243"/>
      <c r="PDN34" s="243"/>
      <c r="PDO34" s="243"/>
      <c r="PDP34" s="243"/>
      <c r="PDQ34" s="243"/>
      <c r="PDR34" s="243"/>
      <c r="PDS34" s="243"/>
      <c r="PDT34" s="243"/>
      <c r="PDU34" s="243"/>
      <c r="PDV34" s="243"/>
      <c r="PDW34" s="243"/>
      <c r="PDX34" s="243"/>
      <c r="PDY34" s="243"/>
      <c r="PDZ34" s="243"/>
      <c r="PEA34" s="243"/>
      <c r="PEB34" s="243"/>
      <c r="PEC34" s="243"/>
      <c r="PED34" s="243"/>
      <c r="PEE34" s="243"/>
      <c r="PEF34" s="243"/>
      <c r="PEG34" s="243"/>
      <c r="PEH34" s="243"/>
      <c r="PEI34" s="243"/>
      <c r="PEJ34" s="243"/>
      <c r="PEK34" s="243"/>
      <c r="PEL34" s="243"/>
      <c r="PEM34" s="243"/>
      <c r="PEN34" s="243"/>
      <c r="PEO34" s="243"/>
      <c r="PEP34" s="243"/>
      <c r="PEQ34" s="243"/>
      <c r="PER34" s="243"/>
      <c r="PES34" s="243"/>
      <c r="PET34" s="243"/>
      <c r="PEU34" s="243"/>
      <c r="PEV34" s="243"/>
      <c r="PEW34" s="243"/>
      <c r="PEX34" s="243"/>
      <c r="PEY34" s="243"/>
      <c r="PEZ34" s="243"/>
      <c r="PFA34" s="243"/>
      <c r="PFB34" s="243"/>
      <c r="PFC34" s="243"/>
      <c r="PFD34" s="243"/>
      <c r="PFE34" s="243"/>
      <c r="PFF34" s="243"/>
      <c r="PFG34" s="243"/>
      <c r="PFH34" s="243"/>
      <c r="PFI34" s="243"/>
      <c r="PFJ34" s="243"/>
      <c r="PFK34" s="243"/>
      <c r="PFL34" s="243"/>
      <c r="PFM34" s="243"/>
      <c r="PFN34" s="243"/>
      <c r="PFO34" s="243"/>
      <c r="PFP34" s="243"/>
      <c r="PFQ34" s="243"/>
      <c r="PFR34" s="243"/>
      <c r="PFS34" s="243"/>
      <c r="PFT34" s="243"/>
      <c r="PFU34" s="243"/>
      <c r="PFV34" s="243"/>
      <c r="PFW34" s="243"/>
      <c r="PFX34" s="243"/>
      <c r="PFY34" s="243"/>
      <c r="PFZ34" s="243"/>
      <c r="PGA34" s="243"/>
      <c r="PGB34" s="243"/>
      <c r="PGC34" s="243"/>
      <c r="PGD34" s="243"/>
      <c r="PGE34" s="243"/>
      <c r="PGF34" s="243"/>
      <c r="PGG34" s="243"/>
      <c r="PGH34" s="243"/>
      <c r="PGI34" s="243"/>
      <c r="PGJ34" s="243"/>
      <c r="PGK34" s="243"/>
      <c r="PGL34" s="243"/>
      <c r="PGM34" s="243"/>
      <c r="PGN34" s="243"/>
      <c r="PGO34" s="243"/>
      <c r="PGP34" s="243"/>
      <c r="PGQ34" s="243"/>
      <c r="PGR34" s="243"/>
      <c r="PGS34" s="243"/>
      <c r="PGT34" s="243"/>
      <c r="PGU34" s="243"/>
      <c r="PGV34" s="243"/>
      <c r="PGW34" s="243"/>
      <c r="PGX34" s="243"/>
      <c r="PGY34" s="243"/>
      <c r="PGZ34" s="243"/>
      <c r="PHA34" s="243"/>
      <c r="PHB34" s="243"/>
      <c r="PHC34" s="243"/>
      <c r="PHD34" s="243"/>
      <c r="PHE34" s="243"/>
      <c r="PHF34" s="243"/>
      <c r="PHG34" s="243"/>
      <c r="PHH34" s="243"/>
      <c r="PHI34" s="243"/>
      <c r="PHJ34" s="243"/>
      <c r="PHK34" s="243"/>
      <c r="PHL34" s="243"/>
      <c r="PHM34" s="243"/>
      <c r="PHN34" s="243"/>
      <c r="PHO34" s="243"/>
      <c r="PHP34" s="243"/>
      <c r="PHQ34" s="243"/>
      <c r="PHR34" s="243"/>
      <c r="PHS34" s="243"/>
      <c r="PHT34" s="243"/>
      <c r="PHU34" s="243"/>
      <c r="PHV34" s="243"/>
      <c r="PHW34" s="243"/>
      <c r="PHX34" s="243"/>
      <c r="PHY34" s="243"/>
      <c r="PHZ34" s="243"/>
      <c r="PIA34" s="243"/>
      <c r="PIB34" s="243"/>
      <c r="PIC34" s="243"/>
      <c r="PID34" s="243"/>
      <c r="PIE34" s="243"/>
      <c r="PIF34" s="243"/>
      <c r="PIG34" s="243"/>
      <c r="PIH34" s="243"/>
      <c r="PII34" s="243"/>
      <c r="PIJ34" s="243"/>
      <c r="PIK34" s="243"/>
      <c r="PIL34" s="243"/>
      <c r="PIM34" s="243"/>
      <c r="PIN34" s="243"/>
      <c r="PIO34" s="243"/>
      <c r="PIP34" s="243"/>
      <c r="PIQ34" s="243"/>
      <c r="PIR34" s="243"/>
      <c r="PIS34" s="243"/>
      <c r="PIT34" s="243"/>
      <c r="PIU34" s="243"/>
      <c r="PIV34" s="243"/>
      <c r="PIW34" s="243"/>
      <c r="PIX34" s="243"/>
      <c r="PIY34" s="243"/>
      <c r="PIZ34" s="243"/>
      <c r="PJA34" s="243"/>
      <c r="PJB34" s="243"/>
      <c r="PJC34" s="243"/>
      <c r="PJD34" s="243"/>
      <c r="PJE34" s="243"/>
      <c r="PJF34" s="243"/>
      <c r="PJG34" s="243"/>
      <c r="PJH34" s="243"/>
      <c r="PJI34" s="243"/>
      <c r="PJJ34" s="243"/>
      <c r="PJK34" s="243"/>
      <c r="PJL34" s="243"/>
      <c r="PJM34" s="243"/>
      <c r="PJN34" s="243"/>
      <c r="PJO34" s="243"/>
      <c r="PJP34" s="243"/>
      <c r="PJQ34" s="243"/>
      <c r="PJR34" s="243"/>
      <c r="PJS34" s="243"/>
      <c r="PJT34" s="243"/>
      <c r="PJU34" s="243"/>
      <c r="PJV34" s="243"/>
      <c r="PJW34" s="243"/>
      <c r="PJX34" s="243"/>
      <c r="PJY34" s="243"/>
      <c r="PJZ34" s="243"/>
      <c r="PKA34" s="243"/>
      <c r="PKB34" s="243"/>
      <c r="PKC34" s="243"/>
      <c r="PKD34" s="243"/>
      <c r="PKE34" s="243"/>
      <c r="PKF34" s="243"/>
      <c r="PKG34" s="243"/>
      <c r="PKH34" s="243"/>
      <c r="PKI34" s="243"/>
      <c r="PKJ34" s="243"/>
      <c r="PKK34" s="243"/>
      <c r="PKL34" s="243"/>
      <c r="PKM34" s="243"/>
      <c r="PKN34" s="243"/>
      <c r="PKO34" s="243"/>
      <c r="PKP34" s="243"/>
      <c r="PKQ34" s="243"/>
      <c r="PKR34" s="243"/>
      <c r="PKS34" s="243"/>
      <c r="PKT34" s="243"/>
      <c r="PKU34" s="243"/>
      <c r="PKV34" s="243"/>
      <c r="PKW34" s="243"/>
      <c r="PKX34" s="243"/>
      <c r="PKY34" s="243"/>
      <c r="PKZ34" s="243"/>
      <c r="PLA34" s="243"/>
      <c r="PLB34" s="243"/>
      <c r="PLC34" s="243"/>
      <c r="PLD34" s="243"/>
      <c r="PLE34" s="243"/>
      <c r="PLF34" s="243"/>
      <c r="PLG34" s="243"/>
      <c r="PLH34" s="243"/>
      <c r="PLI34" s="243"/>
      <c r="PLJ34" s="243"/>
      <c r="PLK34" s="243"/>
      <c r="PLL34" s="243"/>
      <c r="PLM34" s="243"/>
      <c r="PLN34" s="243"/>
      <c r="PLO34" s="243"/>
      <c r="PLP34" s="243"/>
      <c r="PLQ34" s="243"/>
      <c r="PLR34" s="243"/>
      <c r="PLS34" s="243"/>
      <c r="PLT34" s="243"/>
      <c r="PLU34" s="243"/>
      <c r="PLV34" s="243"/>
      <c r="PLW34" s="243"/>
      <c r="PLX34" s="243"/>
      <c r="PLY34" s="243"/>
      <c r="PLZ34" s="243"/>
      <c r="PMA34" s="243"/>
      <c r="PMB34" s="243"/>
      <c r="PMC34" s="243"/>
      <c r="PMD34" s="243"/>
      <c r="PME34" s="243"/>
      <c r="PMF34" s="243"/>
      <c r="PMG34" s="243"/>
      <c r="PMH34" s="243"/>
      <c r="PMI34" s="243"/>
      <c r="PMJ34" s="243"/>
      <c r="PMK34" s="243"/>
      <c r="PML34" s="243"/>
      <c r="PMM34" s="243"/>
      <c r="PMN34" s="243"/>
      <c r="PMO34" s="243"/>
      <c r="PMP34" s="243"/>
      <c r="PMQ34" s="243"/>
      <c r="PMR34" s="243"/>
      <c r="PMS34" s="243"/>
      <c r="PMT34" s="243"/>
      <c r="PMU34" s="243"/>
      <c r="PMV34" s="243"/>
      <c r="PMW34" s="243"/>
      <c r="PMX34" s="243"/>
      <c r="PMY34" s="243"/>
      <c r="PMZ34" s="243"/>
      <c r="PNA34" s="243"/>
      <c r="PNB34" s="243"/>
      <c r="PNC34" s="243"/>
      <c r="PND34" s="243"/>
      <c r="PNE34" s="243"/>
      <c r="PNF34" s="243"/>
      <c r="PNG34" s="243"/>
      <c r="PNH34" s="243"/>
      <c r="PNI34" s="243"/>
      <c r="PNJ34" s="243"/>
      <c r="PNK34" s="243"/>
      <c r="PNL34" s="243"/>
      <c r="PNM34" s="243"/>
      <c r="PNN34" s="243"/>
      <c r="PNO34" s="243"/>
      <c r="PNP34" s="243"/>
      <c r="PNQ34" s="243"/>
      <c r="PNR34" s="243"/>
      <c r="PNS34" s="243"/>
      <c r="PNT34" s="243"/>
      <c r="PNU34" s="243"/>
      <c r="PNV34" s="243"/>
      <c r="PNW34" s="243"/>
      <c r="PNX34" s="243"/>
      <c r="PNY34" s="243"/>
      <c r="PNZ34" s="243"/>
      <c r="POA34" s="243"/>
      <c r="POB34" s="243"/>
      <c r="POC34" s="243"/>
      <c r="POD34" s="243"/>
      <c r="POE34" s="243"/>
      <c r="POF34" s="243"/>
      <c r="POG34" s="243"/>
      <c r="POH34" s="243"/>
      <c r="POI34" s="243"/>
      <c r="POJ34" s="243"/>
      <c r="POK34" s="243"/>
      <c r="POL34" s="243"/>
      <c r="POM34" s="243"/>
      <c r="PON34" s="243"/>
      <c r="POO34" s="243"/>
      <c r="POP34" s="243"/>
      <c r="POQ34" s="243"/>
      <c r="POR34" s="243"/>
      <c r="POS34" s="243"/>
      <c r="POT34" s="243"/>
      <c r="POU34" s="243"/>
      <c r="POV34" s="243"/>
      <c r="POW34" s="243"/>
      <c r="POX34" s="243"/>
      <c r="POY34" s="243"/>
      <c r="POZ34" s="243"/>
      <c r="PPA34" s="243"/>
      <c r="PPB34" s="243"/>
      <c r="PPC34" s="243"/>
      <c r="PPD34" s="243"/>
      <c r="PPE34" s="243"/>
      <c r="PPF34" s="243"/>
      <c r="PPG34" s="243"/>
      <c r="PPH34" s="243"/>
      <c r="PPI34" s="243"/>
      <c r="PPJ34" s="243"/>
      <c r="PPK34" s="243"/>
      <c r="PPL34" s="243"/>
      <c r="PPM34" s="243"/>
      <c r="PPN34" s="243"/>
      <c r="PPO34" s="243"/>
      <c r="PPP34" s="243"/>
      <c r="PPQ34" s="243"/>
      <c r="PPR34" s="243"/>
      <c r="PPS34" s="243"/>
      <c r="PPT34" s="243"/>
      <c r="PPU34" s="243"/>
      <c r="PPV34" s="243"/>
      <c r="PPW34" s="243"/>
      <c r="PPX34" s="243"/>
      <c r="PPY34" s="243"/>
      <c r="PPZ34" s="243"/>
      <c r="PQA34" s="243"/>
      <c r="PQB34" s="243"/>
      <c r="PQC34" s="243"/>
      <c r="PQD34" s="243"/>
      <c r="PQE34" s="243"/>
      <c r="PQF34" s="243"/>
      <c r="PQG34" s="243"/>
      <c r="PQH34" s="243"/>
      <c r="PQI34" s="243"/>
      <c r="PQJ34" s="243"/>
      <c r="PQK34" s="243"/>
      <c r="PQL34" s="243"/>
      <c r="PQM34" s="243"/>
      <c r="PQN34" s="243"/>
      <c r="PQO34" s="243"/>
      <c r="PQP34" s="243"/>
      <c r="PQQ34" s="243"/>
      <c r="PQR34" s="243"/>
      <c r="PQS34" s="243"/>
      <c r="PQT34" s="243"/>
      <c r="PQU34" s="243"/>
      <c r="PQV34" s="243"/>
      <c r="PQW34" s="243"/>
      <c r="PQX34" s="243"/>
      <c r="PQY34" s="243"/>
      <c r="PQZ34" s="243"/>
      <c r="PRA34" s="243"/>
      <c r="PRB34" s="243"/>
      <c r="PRC34" s="243"/>
      <c r="PRD34" s="243"/>
      <c r="PRE34" s="243"/>
      <c r="PRF34" s="243"/>
      <c r="PRG34" s="243"/>
      <c r="PRH34" s="243"/>
      <c r="PRI34" s="243"/>
      <c r="PRJ34" s="243"/>
      <c r="PRK34" s="243"/>
      <c r="PRL34" s="243"/>
      <c r="PRM34" s="243"/>
      <c r="PRN34" s="243"/>
      <c r="PRO34" s="243"/>
      <c r="PRP34" s="243"/>
      <c r="PRQ34" s="243"/>
      <c r="PRR34" s="243"/>
      <c r="PRS34" s="243"/>
      <c r="PRT34" s="243"/>
      <c r="PRU34" s="243"/>
      <c r="PRV34" s="243"/>
      <c r="PRW34" s="243"/>
      <c r="PRX34" s="243"/>
      <c r="PRY34" s="243"/>
      <c r="PRZ34" s="243"/>
      <c r="PSA34" s="243"/>
      <c r="PSB34" s="243"/>
      <c r="PSC34" s="243"/>
      <c r="PSD34" s="243"/>
      <c r="PSE34" s="243"/>
      <c r="PSF34" s="243"/>
      <c r="PSG34" s="243"/>
      <c r="PSH34" s="243"/>
      <c r="PSI34" s="243"/>
      <c r="PSJ34" s="243"/>
      <c r="PSK34" s="243"/>
      <c r="PSL34" s="243"/>
      <c r="PSM34" s="243"/>
      <c r="PSN34" s="243"/>
      <c r="PSO34" s="243"/>
      <c r="PSP34" s="243"/>
      <c r="PSQ34" s="243"/>
      <c r="PSR34" s="243"/>
      <c r="PSS34" s="243"/>
      <c r="PST34" s="243"/>
      <c r="PSU34" s="243"/>
      <c r="PSV34" s="243"/>
      <c r="PSW34" s="243"/>
      <c r="PSX34" s="243"/>
      <c r="PSY34" s="243"/>
      <c r="PSZ34" s="243"/>
      <c r="PTA34" s="243"/>
      <c r="PTB34" s="243"/>
      <c r="PTC34" s="243"/>
      <c r="PTD34" s="243"/>
      <c r="PTE34" s="243"/>
      <c r="PTF34" s="243"/>
      <c r="PTG34" s="243"/>
      <c r="PTH34" s="243"/>
      <c r="PTI34" s="243"/>
      <c r="PTJ34" s="243"/>
      <c r="PTK34" s="243"/>
      <c r="PTL34" s="243"/>
      <c r="PTM34" s="243"/>
      <c r="PTN34" s="243"/>
      <c r="PTO34" s="243"/>
      <c r="PTP34" s="243"/>
      <c r="PTQ34" s="243"/>
      <c r="PTR34" s="243"/>
      <c r="PTS34" s="243"/>
      <c r="PTT34" s="243"/>
      <c r="PTU34" s="243"/>
      <c r="PTV34" s="243"/>
      <c r="PTW34" s="243"/>
      <c r="PTX34" s="243"/>
      <c r="PTY34" s="243"/>
      <c r="PTZ34" s="243"/>
      <c r="PUA34" s="243"/>
      <c r="PUB34" s="243"/>
      <c r="PUC34" s="243"/>
      <c r="PUD34" s="243"/>
      <c r="PUE34" s="243"/>
      <c r="PUF34" s="243"/>
      <c r="PUG34" s="243"/>
      <c r="PUH34" s="243"/>
      <c r="PUI34" s="243"/>
      <c r="PUJ34" s="243"/>
      <c r="PUK34" s="243"/>
      <c r="PUL34" s="243"/>
      <c r="PUM34" s="243"/>
      <c r="PUN34" s="243"/>
      <c r="PUO34" s="243"/>
      <c r="PUP34" s="243"/>
      <c r="PUQ34" s="243"/>
      <c r="PUR34" s="243"/>
      <c r="PUS34" s="243"/>
      <c r="PUT34" s="243"/>
      <c r="PUU34" s="243"/>
      <c r="PUV34" s="243"/>
      <c r="PUW34" s="243"/>
      <c r="PUX34" s="243"/>
      <c r="PUY34" s="243"/>
      <c r="PUZ34" s="243"/>
      <c r="PVA34" s="243"/>
      <c r="PVB34" s="243"/>
      <c r="PVC34" s="243"/>
      <c r="PVD34" s="243"/>
      <c r="PVE34" s="243"/>
      <c r="PVF34" s="243"/>
      <c r="PVG34" s="243"/>
      <c r="PVH34" s="243"/>
      <c r="PVI34" s="243"/>
      <c r="PVJ34" s="243"/>
      <c r="PVK34" s="243"/>
      <c r="PVL34" s="243"/>
      <c r="PVM34" s="243"/>
      <c r="PVN34" s="243"/>
      <c r="PVO34" s="243"/>
      <c r="PVP34" s="243"/>
      <c r="PVQ34" s="243"/>
      <c r="PVR34" s="243"/>
      <c r="PVS34" s="243"/>
      <c r="PVT34" s="243"/>
      <c r="PVU34" s="243"/>
      <c r="PVV34" s="243"/>
      <c r="PVW34" s="243"/>
      <c r="PVX34" s="243"/>
      <c r="PVY34" s="243"/>
      <c r="PVZ34" s="243"/>
      <c r="PWA34" s="243"/>
      <c r="PWB34" s="243"/>
      <c r="PWC34" s="243"/>
      <c r="PWD34" s="243"/>
      <c r="PWE34" s="243"/>
      <c r="PWF34" s="243"/>
      <c r="PWG34" s="243"/>
      <c r="PWH34" s="243"/>
      <c r="PWI34" s="243"/>
      <c r="PWJ34" s="243"/>
      <c r="PWK34" s="243"/>
      <c r="PWL34" s="243"/>
      <c r="PWM34" s="243"/>
      <c r="PWN34" s="243"/>
      <c r="PWO34" s="243"/>
      <c r="PWP34" s="243"/>
      <c r="PWQ34" s="243"/>
      <c r="PWR34" s="243"/>
      <c r="PWS34" s="243"/>
      <c r="PWT34" s="243"/>
      <c r="PWU34" s="243"/>
      <c r="PWV34" s="243"/>
      <c r="PWW34" s="243"/>
      <c r="PWX34" s="243"/>
      <c r="PWY34" s="243"/>
      <c r="PWZ34" s="243"/>
      <c r="PXA34" s="243"/>
      <c r="PXB34" s="243"/>
      <c r="PXC34" s="243"/>
      <c r="PXD34" s="243"/>
      <c r="PXE34" s="243"/>
      <c r="PXF34" s="243"/>
      <c r="PXG34" s="243"/>
      <c r="PXH34" s="243"/>
      <c r="PXI34" s="243"/>
      <c r="PXJ34" s="243"/>
      <c r="PXK34" s="243"/>
      <c r="PXL34" s="243"/>
      <c r="PXM34" s="243"/>
      <c r="PXN34" s="243"/>
      <c r="PXO34" s="243"/>
      <c r="PXP34" s="243"/>
      <c r="PXQ34" s="243"/>
      <c r="PXR34" s="243"/>
      <c r="PXS34" s="243"/>
      <c r="PXT34" s="243"/>
      <c r="PXU34" s="243"/>
      <c r="PXV34" s="243"/>
      <c r="PXW34" s="243"/>
      <c r="PXX34" s="243"/>
      <c r="PXY34" s="243"/>
      <c r="PXZ34" s="243"/>
      <c r="PYA34" s="243"/>
      <c r="PYB34" s="243"/>
      <c r="PYC34" s="243"/>
      <c r="PYD34" s="243"/>
      <c r="PYE34" s="243"/>
      <c r="PYF34" s="243"/>
      <c r="PYG34" s="243"/>
      <c r="PYH34" s="243"/>
      <c r="PYI34" s="243"/>
      <c r="PYJ34" s="243"/>
      <c r="PYK34" s="243"/>
      <c r="PYL34" s="243"/>
      <c r="PYM34" s="243"/>
      <c r="PYN34" s="243"/>
      <c r="PYO34" s="243"/>
      <c r="PYP34" s="243"/>
      <c r="PYQ34" s="243"/>
      <c r="PYR34" s="243"/>
      <c r="PYS34" s="243"/>
      <c r="PYT34" s="243"/>
      <c r="PYU34" s="243"/>
      <c r="PYV34" s="243"/>
      <c r="PYW34" s="243"/>
      <c r="PYX34" s="243"/>
      <c r="PYY34" s="243"/>
      <c r="PYZ34" s="243"/>
      <c r="PZA34" s="243"/>
      <c r="PZB34" s="243"/>
      <c r="PZC34" s="243"/>
      <c r="PZD34" s="243"/>
      <c r="PZE34" s="243"/>
      <c r="PZF34" s="243"/>
      <c r="PZG34" s="243"/>
      <c r="PZH34" s="243"/>
      <c r="PZI34" s="243"/>
      <c r="PZJ34" s="243"/>
      <c r="PZK34" s="243"/>
      <c r="PZL34" s="243"/>
      <c r="PZM34" s="243"/>
      <c r="PZN34" s="243"/>
      <c r="PZO34" s="243"/>
      <c r="PZP34" s="243"/>
      <c r="PZQ34" s="243"/>
      <c r="PZR34" s="243"/>
      <c r="PZS34" s="243"/>
      <c r="PZT34" s="243"/>
      <c r="PZU34" s="243"/>
      <c r="PZV34" s="243"/>
      <c r="PZW34" s="243"/>
      <c r="PZX34" s="243"/>
      <c r="PZY34" s="243"/>
      <c r="PZZ34" s="243"/>
      <c r="QAA34" s="243"/>
      <c r="QAB34" s="243"/>
      <c r="QAC34" s="243"/>
      <c r="QAD34" s="243"/>
      <c r="QAE34" s="243"/>
      <c r="QAF34" s="243"/>
      <c r="QAG34" s="243"/>
      <c r="QAH34" s="243"/>
      <c r="QAI34" s="243"/>
      <c r="QAJ34" s="243"/>
      <c r="QAK34" s="243"/>
      <c r="QAL34" s="243"/>
      <c r="QAM34" s="243"/>
      <c r="QAN34" s="243"/>
      <c r="QAO34" s="243"/>
      <c r="QAP34" s="243"/>
      <c r="QAQ34" s="243"/>
      <c r="QAR34" s="243"/>
      <c r="QAS34" s="243"/>
      <c r="QAT34" s="243"/>
      <c r="QAU34" s="243"/>
      <c r="QAV34" s="243"/>
      <c r="QAW34" s="243"/>
      <c r="QAX34" s="243"/>
      <c r="QAY34" s="243"/>
      <c r="QAZ34" s="243"/>
      <c r="QBA34" s="243"/>
      <c r="QBB34" s="243"/>
      <c r="QBC34" s="243"/>
      <c r="QBD34" s="243"/>
      <c r="QBE34" s="243"/>
      <c r="QBF34" s="243"/>
      <c r="QBG34" s="243"/>
      <c r="QBH34" s="243"/>
      <c r="QBI34" s="243"/>
      <c r="QBJ34" s="243"/>
      <c r="QBK34" s="243"/>
      <c r="QBL34" s="243"/>
      <c r="QBM34" s="243"/>
      <c r="QBN34" s="243"/>
      <c r="QBO34" s="243"/>
      <c r="QBP34" s="243"/>
      <c r="QBQ34" s="243"/>
      <c r="QBR34" s="243"/>
      <c r="QBS34" s="243"/>
      <c r="QBT34" s="243"/>
      <c r="QBU34" s="243"/>
      <c r="QBV34" s="243"/>
      <c r="QBW34" s="243"/>
      <c r="QBX34" s="243"/>
      <c r="QBY34" s="243"/>
      <c r="QBZ34" s="243"/>
      <c r="QCA34" s="243"/>
      <c r="QCB34" s="243"/>
      <c r="QCC34" s="243"/>
      <c r="QCD34" s="243"/>
      <c r="QCE34" s="243"/>
      <c r="QCF34" s="243"/>
      <c r="QCG34" s="243"/>
      <c r="QCH34" s="243"/>
      <c r="QCI34" s="243"/>
      <c r="QCJ34" s="243"/>
      <c r="QCK34" s="243"/>
      <c r="QCL34" s="243"/>
      <c r="QCM34" s="243"/>
      <c r="QCN34" s="243"/>
      <c r="QCO34" s="243"/>
      <c r="QCP34" s="243"/>
      <c r="QCQ34" s="243"/>
      <c r="QCR34" s="243"/>
      <c r="QCS34" s="243"/>
      <c r="QCT34" s="243"/>
      <c r="QCU34" s="243"/>
      <c r="QCV34" s="243"/>
      <c r="QCW34" s="243"/>
      <c r="QCX34" s="243"/>
      <c r="QCY34" s="243"/>
      <c r="QCZ34" s="243"/>
      <c r="QDA34" s="243"/>
      <c r="QDB34" s="243"/>
      <c r="QDC34" s="243"/>
      <c r="QDD34" s="243"/>
      <c r="QDE34" s="243"/>
      <c r="QDF34" s="243"/>
      <c r="QDG34" s="243"/>
      <c r="QDH34" s="243"/>
      <c r="QDI34" s="243"/>
      <c r="QDJ34" s="243"/>
      <c r="QDK34" s="243"/>
      <c r="QDL34" s="243"/>
      <c r="QDM34" s="243"/>
      <c r="QDN34" s="243"/>
      <c r="QDO34" s="243"/>
      <c r="QDP34" s="243"/>
      <c r="QDQ34" s="243"/>
      <c r="QDR34" s="243"/>
      <c r="QDS34" s="243"/>
      <c r="QDT34" s="243"/>
      <c r="QDU34" s="243"/>
      <c r="QDV34" s="243"/>
      <c r="QDW34" s="243"/>
      <c r="QDX34" s="243"/>
      <c r="QDY34" s="243"/>
      <c r="QDZ34" s="243"/>
      <c r="QEA34" s="243"/>
      <c r="QEB34" s="243"/>
      <c r="QEC34" s="243"/>
      <c r="QED34" s="243"/>
      <c r="QEE34" s="243"/>
      <c r="QEF34" s="243"/>
      <c r="QEG34" s="243"/>
      <c r="QEH34" s="243"/>
      <c r="QEI34" s="243"/>
      <c r="QEJ34" s="243"/>
      <c r="QEK34" s="243"/>
      <c r="QEL34" s="243"/>
      <c r="QEM34" s="243"/>
      <c r="QEN34" s="243"/>
      <c r="QEO34" s="243"/>
      <c r="QEP34" s="243"/>
      <c r="QEQ34" s="243"/>
      <c r="QER34" s="243"/>
      <c r="QES34" s="243"/>
      <c r="QET34" s="243"/>
      <c r="QEU34" s="243"/>
      <c r="QEV34" s="243"/>
      <c r="QEW34" s="243"/>
      <c r="QEX34" s="243"/>
      <c r="QEY34" s="243"/>
      <c r="QEZ34" s="243"/>
      <c r="QFA34" s="243"/>
      <c r="QFB34" s="243"/>
      <c r="QFC34" s="243"/>
      <c r="QFD34" s="243"/>
      <c r="QFE34" s="243"/>
      <c r="QFF34" s="243"/>
      <c r="QFG34" s="243"/>
      <c r="QFH34" s="243"/>
      <c r="QFI34" s="243"/>
      <c r="QFJ34" s="243"/>
      <c r="QFK34" s="243"/>
      <c r="QFL34" s="243"/>
      <c r="QFM34" s="243"/>
      <c r="QFN34" s="243"/>
      <c r="QFO34" s="243"/>
      <c r="QFP34" s="243"/>
      <c r="QFQ34" s="243"/>
      <c r="QFR34" s="243"/>
      <c r="QFS34" s="243"/>
      <c r="QFT34" s="243"/>
      <c r="QFU34" s="243"/>
      <c r="QFV34" s="243"/>
      <c r="QFW34" s="243"/>
      <c r="QFX34" s="243"/>
      <c r="QFY34" s="243"/>
      <c r="QFZ34" s="243"/>
      <c r="QGA34" s="243"/>
      <c r="QGB34" s="243"/>
      <c r="QGC34" s="243"/>
      <c r="QGD34" s="243"/>
      <c r="QGE34" s="243"/>
      <c r="QGF34" s="243"/>
      <c r="QGG34" s="243"/>
      <c r="QGH34" s="243"/>
      <c r="QGI34" s="243"/>
      <c r="QGJ34" s="243"/>
      <c r="QGK34" s="243"/>
      <c r="QGL34" s="243"/>
      <c r="QGM34" s="243"/>
      <c r="QGN34" s="243"/>
      <c r="QGO34" s="243"/>
      <c r="QGP34" s="243"/>
      <c r="QGQ34" s="243"/>
      <c r="QGR34" s="243"/>
      <c r="QGS34" s="243"/>
      <c r="QGT34" s="243"/>
      <c r="QGU34" s="243"/>
      <c r="QGV34" s="243"/>
      <c r="QGW34" s="243"/>
      <c r="QGX34" s="243"/>
      <c r="QGY34" s="243"/>
      <c r="QGZ34" s="243"/>
      <c r="QHA34" s="243"/>
      <c r="QHB34" s="243"/>
      <c r="QHC34" s="243"/>
      <c r="QHD34" s="243"/>
      <c r="QHE34" s="243"/>
      <c r="QHF34" s="243"/>
      <c r="QHG34" s="243"/>
      <c r="QHH34" s="243"/>
      <c r="QHI34" s="243"/>
      <c r="QHJ34" s="243"/>
      <c r="QHK34" s="243"/>
      <c r="QHL34" s="243"/>
      <c r="QHM34" s="243"/>
      <c r="QHN34" s="243"/>
      <c r="QHO34" s="243"/>
      <c r="QHP34" s="243"/>
      <c r="QHQ34" s="243"/>
      <c r="QHR34" s="243"/>
      <c r="QHS34" s="243"/>
      <c r="QHT34" s="243"/>
      <c r="QHU34" s="243"/>
      <c r="QHV34" s="243"/>
      <c r="QHW34" s="243"/>
      <c r="QHX34" s="243"/>
      <c r="QHY34" s="243"/>
      <c r="QHZ34" s="243"/>
      <c r="QIA34" s="243"/>
      <c r="QIB34" s="243"/>
      <c r="QIC34" s="243"/>
      <c r="QID34" s="243"/>
      <c r="QIE34" s="243"/>
      <c r="QIF34" s="243"/>
      <c r="QIG34" s="243"/>
      <c r="QIH34" s="243"/>
      <c r="QII34" s="243"/>
      <c r="QIJ34" s="243"/>
      <c r="QIK34" s="243"/>
      <c r="QIL34" s="243"/>
      <c r="QIM34" s="243"/>
      <c r="QIN34" s="243"/>
      <c r="QIO34" s="243"/>
      <c r="QIP34" s="243"/>
      <c r="QIQ34" s="243"/>
      <c r="QIR34" s="243"/>
      <c r="QIS34" s="243"/>
      <c r="QIT34" s="243"/>
      <c r="QIU34" s="243"/>
      <c r="QIV34" s="243"/>
      <c r="QIW34" s="243"/>
      <c r="QIX34" s="243"/>
      <c r="QIY34" s="243"/>
      <c r="QIZ34" s="243"/>
      <c r="QJA34" s="243"/>
      <c r="QJB34" s="243"/>
      <c r="QJC34" s="243"/>
      <c r="QJD34" s="243"/>
      <c r="QJE34" s="243"/>
      <c r="QJF34" s="243"/>
      <c r="QJG34" s="243"/>
      <c r="QJH34" s="243"/>
      <c r="QJI34" s="243"/>
      <c r="QJJ34" s="243"/>
      <c r="QJK34" s="243"/>
      <c r="QJL34" s="243"/>
      <c r="QJM34" s="243"/>
      <c r="QJN34" s="243"/>
      <c r="QJO34" s="243"/>
      <c r="QJP34" s="243"/>
      <c r="QJQ34" s="243"/>
      <c r="QJR34" s="243"/>
      <c r="QJS34" s="243"/>
      <c r="QJT34" s="243"/>
      <c r="QJU34" s="243"/>
      <c r="QJV34" s="243"/>
      <c r="QJW34" s="243"/>
      <c r="QJX34" s="243"/>
      <c r="QJY34" s="243"/>
      <c r="QJZ34" s="243"/>
      <c r="QKA34" s="243"/>
      <c r="QKB34" s="243"/>
      <c r="QKC34" s="243"/>
      <c r="QKD34" s="243"/>
      <c r="QKE34" s="243"/>
      <c r="QKF34" s="243"/>
      <c r="QKG34" s="243"/>
      <c r="QKH34" s="243"/>
      <c r="QKI34" s="243"/>
      <c r="QKJ34" s="243"/>
      <c r="QKK34" s="243"/>
      <c r="QKL34" s="243"/>
      <c r="QKM34" s="243"/>
      <c r="QKN34" s="243"/>
      <c r="QKO34" s="243"/>
      <c r="QKP34" s="243"/>
      <c r="QKQ34" s="243"/>
      <c r="QKR34" s="243"/>
      <c r="QKS34" s="243"/>
      <c r="QKT34" s="243"/>
      <c r="QKU34" s="243"/>
      <c r="QKV34" s="243"/>
      <c r="QKW34" s="243"/>
      <c r="QKX34" s="243"/>
      <c r="QKY34" s="243"/>
      <c r="QKZ34" s="243"/>
      <c r="QLA34" s="243"/>
      <c r="QLB34" s="243"/>
      <c r="QLC34" s="243"/>
      <c r="QLD34" s="243"/>
      <c r="QLE34" s="243"/>
      <c r="QLF34" s="243"/>
      <c r="QLG34" s="243"/>
      <c r="QLH34" s="243"/>
      <c r="QLI34" s="243"/>
      <c r="QLJ34" s="243"/>
      <c r="QLK34" s="243"/>
      <c r="QLL34" s="243"/>
      <c r="QLM34" s="243"/>
      <c r="QLN34" s="243"/>
      <c r="QLO34" s="243"/>
      <c r="QLP34" s="243"/>
      <c r="QLQ34" s="243"/>
      <c r="QLR34" s="243"/>
      <c r="QLS34" s="243"/>
      <c r="QLT34" s="243"/>
      <c r="QLU34" s="243"/>
      <c r="QLV34" s="243"/>
      <c r="QLW34" s="243"/>
      <c r="QLX34" s="243"/>
      <c r="QLY34" s="243"/>
      <c r="QLZ34" s="243"/>
      <c r="QMA34" s="243"/>
      <c r="QMB34" s="243"/>
      <c r="QMC34" s="243"/>
      <c r="QMD34" s="243"/>
      <c r="QME34" s="243"/>
      <c r="QMF34" s="243"/>
      <c r="QMG34" s="243"/>
      <c r="QMH34" s="243"/>
      <c r="QMI34" s="243"/>
      <c r="QMJ34" s="243"/>
      <c r="QMK34" s="243"/>
      <c r="QML34" s="243"/>
      <c r="QMM34" s="243"/>
      <c r="QMN34" s="243"/>
      <c r="QMO34" s="243"/>
      <c r="QMP34" s="243"/>
      <c r="QMQ34" s="243"/>
      <c r="QMR34" s="243"/>
      <c r="QMS34" s="243"/>
      <c r="QMT34" s="243"/>
      <c r="QMU34" s="243"/>
      <c r="QMV34" s="243"/>
      <c r="QMW34" s="243"/>
      <c r="QMX34" s="243"/>
      <c r="QMY34" s="243"/>
      <c r="QMZ34" s="243"/>
      <c r="QNA34" s="243"/>
      <c r="QNB34" s="243"/>
      <c r="QNC34" s="243"/>
      <c r="QND34" s="243"/>
      <c r="QNE34" s="243"/>
      <c r="QNF34" s="243"/>
      <c r="QNG34" s="243"/>
      <c r="QNH34" s="243"/>
      <c r="QNI34" s="243"/>
      <c r="QNJ34" s="243"/>
      <c r="QNK34" s="243"/>
      <c r="QNL34" s="243"/>
      <c r="QNM34" s="243"/>
      <c r="QNN34" s="243"/>
      <c r="QNO34" s="243"/>
      <c r="QNP34" s="243"/>
      <c r="QNQ34" s="243"/>
      <c r="QNR34" s="243"/>
      <c r="QNS34" s="243"/>
      <c r="QNT34" s="243"/>
      <c r="QNU34" s="243"/>
      <c r="QNV34" s="243"/>
      <c r="QNW34" s="243"/>
      <c r="QNX34" s="243"/>
      <c r="QNY34" s="243"/>
      <c r="QNZ34" s="243"/>
      <c r="QOA34" s="243"/>
      <c r="QOB34" s="243"/>
      <c r="QOC34" s="243"/>
      <c r="QOD34" s="243"/>
      <c r="QOE34" s="243"/>
      <c r="QOF34" s="243"/>
      <c r="QOG34" s="243"/>
      <c r="QOH34" s="243"/>
      <c r="QOI34" s="243"/>
      <c r="QOJ34" s="243"/>
      <c r="QOK34" s="243"/>
      <c r="QOL34" s="243"/>
      <c r="QOM34" s="243"/>
      <c r="QON34" s="243"/>
      <c r="QOO34" s="243"/>
      <c r="QOP34" s="243"/>
      <c r="QOQ34" s="243"/>
      <c r="QOR34" s="243"/>
      <c r="QOS34" s="243"/>
      <c r="QOT34" s="243"/>
      <c r="QOU34" s="243"/>
      <c r="QOV34" s="243"/>
      <c r="QOW34" s="243"/>
      <c r="QOX34" s="243"/>
      <c r="QOY34" s="243"/>
      <c r="QOZ34" s="243"/>
      <c r="QPA34" s="243"/>
      <c r="QPB34" s="243"/>
      <c r="QPC34" s="243"/>
      <c r="QPD34" s="243"/>
      <c r="QPE34" s="243"/>
      <c r="QPF34" s="243"/>
      <c r="QPG34" s="243"/>
      <c r="QPH34" s="243"/>
      <c r="QPI34" s="243"/>
      <c r="QPJ34" s="243"/>
      <c r="QPK34" s="243"/>
      <c r="QPL34" s="243"/>
      <c r="QPM34" s="243"/>
      <c r="QPN34" s="243"/>
      <c r="QPO34" s="243"/>
      <c r="QPP34" s="243"/>
      <c r="QPQ34" s="243"/>
      <c r="QPR34" s="243"/>
      <c r="QPS34" s="243"/>
      <c r="QPT34" s="243"/>
      <c r="QPU34" s="243"/>
      <c r="QPV34" s="243"/>
      <c r="QPW34" s="243"/>
      <c r="QPX34" s="243"/>
      <c r="QPY34" s="243"/>
      <c r="QPZ34" s="243"/>
      <c r="QQA34" s="243"/>
      <c r="QQB34" s="243"/>
      <c r="QQC34" s="243"/>
      <c r="QQD34" s="243"/>
      <c r="QQE34" s="243"/>
      <c r="QQF34" s="243"/>
      <c r="QQG34" s="243"/>
      <c r="QQH34" s="243"/>
      <c r="QQI34" s="243"/>
      <c r="QQJ34" s="243"/>
      <c r="QQK34" s="243"/>
      <c r="QQL34" s="243"/>
      <c r="QQM34" s="243"/>
      <c r="QQN34" s="243"/>
      <c r="QQO34" s="243"/>
      <c r="QQP34" s="243"/>
      <c r="QQQ34" s="243"/>
      <c r="QQR34" s="243"/>
      <c r="QQS34" s="243"/>
      <c r="QQT34" s="243"/>
      <c r="QQU34" s="243"/>
      <c r="QQV34" s="243"/>
      <c r="QQW34" s="243"/>
      <c r="QQX34" s="243"/>
      <c r="QQY34" s="243"/>
      <c r="QQZ34" s="243"/>
      <c r="QRA34" s="243"/>
      <c r="QRB34" s="243"/>
      <c r="QRC34" s="243"/>
      <c r="QRD34" s="243"/>
      <c r="QRE34" s="243"/>
      <c r="QRF34" s="243"/>
      <c r="QRG34" s="243"/>
      <c r="QRH34" s="243"/>
      <c r="QRI34" s="243"/>
      <c r="QRJ34" s="243"/>
      <c r="QRK34" s="243"/>
      <c r="QRL34" s="243"/>
      <c r="QRM34" s="243"/>
      <c r="QRN34" s="243"/>
      <c r="QRO34" s="243"/>
      <c r="QRP34" s="243"/>
      <c r="QRQ34" s="243"/>
      <c r="QRR34" s="243"/>
      <c r="QRS34" s="243"/>
      <c r="QRT34" s="243"/>
      <c r="QRU34" s="243"/>
      <c r="QRV34" s="243"/>
      <c r="QRW34" s="243"/>
      <c r="QRX34" s="243"/>
      <c r="QRY34" s="243"/>
      <c r="QRZ34" s="243"/>
      <c r="QSA34" s="243"/>
      <c r="QSB34" s="243"/>
      <c r="QSC34" s="243"/>
      <c r="QSD34" s="243"/>
      <c r="QSE34" s="243"/>
      <c r="QSF34" s="243"/>
      <c r="QSG34" s="243"/>
      <c r="QSH34" s="243"/>
      <c r="QSI34" s="243"/>
      <c r="QSJ34" s="243"/>
      <c r="QSK34" s="243"/>
      <c r="QSL34" s="243"/>
      <c r="QSM34" s="243"/>
      <c r="QSN34" s="243"/>
      <c r="QSO34" s="243"/>
      <c r="QSP34" s="243"/>
      <c r="QSQ34" s="243"/>
      <c r="QSR34" s="243"/>
      <c r="QSS34" s="243"/>
      <c r="QST34" s="243"/>
      <c r="QSU34" s="243"/>
      <c r="QSV34" s="243"/>
      <c r="QSW34" s="243"/>
      <c r="QSX34" s="243"/>
      <c r="QSY34" s="243"/>
      <c r="QSZ34" s="243"/>
      <c r="QTA34" s="243"/>
      <c r="QTB34" s="243"/>
      <c r="QTC34" s="243"/>
      <c r="QTD34" s="243"/>
      <c r="QTE34" s="243"/>
      <c r="QTF34" s="243"/>
      <c r="QTG34" s="243"/>
      <c r="QTH34" s="243"/>
      <c r="QTI34" s="243"/>
      <c r="QTJ34" s="243"/>
      <c r="QTK34" s="243"/>
      <c r="QTL34" s="243"/>
      <c r="QTM34" s="243"/>
      <c r="QTN34" s="243"/>
      <c r="QTO34" s="243"/>
      <c r="QTP34" s="243"/>
      <c r="QTQ34" s="243"/>
      <c r="QTR34" s="243"/>
      <c r="QTS34" s="243"/>
      <c r="QTT34" s="243"/>
      <c r="QTU34" s="243"/>
      <c r="QTV34" s="243"/>
      <c r="QTW34" s="243"/>
      <c r="QTX34" s="243"/>
      <c r="QTY34" s="243"/>
      <c r="QTZ34" s="243"/>
      <c r="QUA34" s="243"/>
      <c r="QUB34" s="243"/>
      <c r="QUC34" s="243"/>
      <c r="QUD34" s="243"/>
      <c r="QUE34" s="243"/>
      <c r="QUF34" s="243"/>
      <c r="QUG34" s="243"/>
      <c r="QUH34" s="243"/>
      <c r="QUI34" s="243"/>
      <c r="QUJ34" s="243"/>
      <c r="QUK34" s="243"/>
      <c r="QUL34" s="243"/>
      <c r="QUM34" s="243"/>
      <c r="QUN34" s="243"/>
      <c r="QUO34" s="243"/>
      <c r="QUP34" s="243"/>
      <c r="QUQ34" s="243"/>
      <c r="QUR34" s="243"/>
      <c r="QUS34" s="243"/>
      <c r="QUT34" s="243"/>
      <c r="QUU34" s="243"/>
      <c r="QUV34" s="243"/>
      <c r="QUW34" s="243"/>
      <c r="QUX34" s="243"/>
      <c r="QUY34" s="243"/>
      <c r="QUZ34" s="243"/>
      <c r="QVA34" s="243"/>
      <c r="QVB34" s="243"/>
      <c r="QVC34" s="243"/>
      <c r="QVD34" s="243"/>
      <c r="QVE34" s="243"/>
      <c r="QVF34" s="243"/>
      <c r="QVG34" s="243"/>
      <c r="QVH34" s="243"/>
      <c r="QVI34" s="243"/>
      <c r="QVJ34" s="243"/>
      <c r="QVK34" s="243"/>
      <c r="QVL34" s="243"/>
      <c r="QVM34" s="243"/>
      <c r="QVN34" s="243"/>
      <c r="QVO34" s="243"/>
      <c r="QVP34" s="243"/>
      <c r="QVQ34" s="243"/>
      <c r="QVR34" s="243"/>
      <c r="QVS34" s="243"/>
      <c r="QVT34" s="243"/>
      <c r="QVU34" s="243"/>
      <c r="QVV34" s="243"/>
      <c r="QVW34" s="243"/>
      <c r="QVX34" s="243"/>
      <c r="QVY34" s="243"/>
      <c r="QVZ34" s="243"/>
      <c r="QWA34" s="243"/>
      <c r="QWB34" s="243"/>
      <c r="QWC34" s="243"/>
      <c r="QWD34" s="243"/>
      <c r="QWE34" s="243"/>
      <c r="QWF34" s="243"/>
      <c r="QWG34" s="243"/>
      <c r="QWH34" s="243"/>
      <c r="QWI34" s="243"/>
      <c r="QWJ34" s="243"/>
      <c r="QWK34" s="243"/>
      <c r="QWL34" s="243"/>
      <c r="QWM34" s="243"/>
      <c r="QWN34" s="243"/>
      <c r="QWO34" s="243"/>
      <c r="QWP34" s="243"/>
      <c r="QWQ34" s="243"/>
      <c r="QWR34" s="243"/>
      <c r="QWS34" s="243"/>
      <c r="QWT34" s="243"/>
      <c r="QWU34" s="243"/>
      <c r="QWV34" s="243"/>
      <c r="QWW34" s="243"/>
      <c r="QWX34" s="243"/>
      <c r="QWY34" s="243"/>
      <c r="QWZ34" s="243"/>
      <c r="QXA34" s="243"/>
      <c r="QXB34" s="243"/>
      <c r="QXC34" s="243"/>
      <c r="QXD34" s="243"/>
      <c r="QXE34" s="243"/>
      <c r="QXF34" s="243"/>
      <c r="QXG34" s="243"/>
      <c r="QXH34" s="243"/>
      <c r="QXI34" s="243"/>
      <c r="QXJ34" s="243"/>
      <c r="QXK34" s="243"/>
      <c r="QXL34" s="243"/>
      <c r="QXM34" s="243"/>
      <c r="QXN34" s="243"/>
      <c r="QXO34" s="243"/>
      <c r="QXP34" s="243"/>
      <c r="QXQ34" s="243"/>
      <c r="QXR34" s="243"/>
      <c r="QXS34" s="243"/>
      <c r="QXT34" s="243"/>
      <c r="QXU34" s="243"/>
      <c r="QXV34" s="243"/>
      <c r="QXW34" s="243"/>
      <c r="QXX34" s="243"/>
      <c r="QXY34" s="243"/>
      <c r="QXZ34" s="243"/>
      <c r="QYA34" s="243"/>
      <c r="QYB34" s="243"/>
      <c r="QYC34" s="243"/>
      <c r="QYD34" s="243"/>
      <c r="QYE34" s="243"/>
      <c r="QYF34" s="243"/>
      <c r="QYG34" s="243"/>
      <c r="QYH34" s="243"/>
      <c r="QYI34" s="243"/>
      <c r="QYJ34" s="243"/>
      <c r="QYK34" s="243"/>
      <c r="QYL34" s="243"/>
      <c r="QYM34" s="243"/>
      <c r="QYN34" s="243"/>
      <c r="QYO34" s="243"/>
      <c r="QYP34" s="243"/>
      <c r="QYQ34" s="243"/>
      <c r="QYR34" s="243"/>
      <c r="QYS34" s="243"/>
      <c r="QYT34" s="243"/>
      <c r="QYU34" s="243"/>
      <c r="QYV34" s="243"/>
      <c r="QYW34" s="243"/>
      <c r="QYX34" s="243"/>
      <c r="QYY34" s="243"/>
      <c r="QYZ34" s="243"/>
      <c r="QZA34" s="243"/>
      <c r="QZB34" s="243"/>
      <c r="QZC34" s="243"/>
      <c r="QZD34" s="243"/>
      <c r="QZE34" s="243"/>
      <c r="QZF34" s="243"/>
      <c r="QZG34" s="243"/>
      <c r="QZH34" s="243"/>
      <c r="QZI34" s="243"/>
      <c r="QZJ34" s="243"/>
      <c r="QZK34" s="243"/>
      <c r="QZL34" s="243"/>
      <c r="QZM34" s="243"/>
      <c r="QZN34" s="243"/>
      <c r="QZO34" s="243"/>
      <c r="QZP34" s="243"/>
      <c r="QZQ34" s="243"/>
      <c r="QZR34" s="243"/>
      <c r="QZS34" s="243"/>
      <c r="QZT34" s="243"/>
      <c r="QZU34" s="243"/>
      <c r="QZV34" s="243"/>
      <c r="QZW34" s="243"/>
      <c r="QZX34" s="243"/>
      <c r="QZY34" s="243"/>
      <c r="QZZ34" s="243"/>
      <c r="RAA34" s="243"/>
      <c r="RAB34" s="243"/>
      <c r="RAC34" s="243"/>
      <c r="RAD34" s="243"/>
      <c r="RAE34" s="243"/>
      <c r="RAF34" s="243"/>
      <c r="RAG34" s="243"/>
      <c r="RAH34" s="243"/>
      <c r="RAI34" s="243"/>
      <c r="RAJ34" s="243"/>
      <c r="RAK34" s="243"/>
      <c r="RAL34" s="243"/>
      <c r="RAM34" s="243"/>
      <c r="RAN34" s="243"/>
      <c r="RAO34" s="243"/>
      <c r="RAP34" s="243"/>
      <c r="RAQ34" s="243"/>
      <c r="RAR34" s="243"/>
      <c r="RAS34" s="243"/>
      <c r="RAT34" s="243"/>
      <c r="RAU34" s="243"/>
      <c r="RAV34" s="243"/>
      <c r="RAW34" s="243"/>
      <c r="RAX34" s="243"/>
      <c r="RAY34" s="243"/>
      <c r="RAZ34" s="243"/>
      <c r="RBA34" s="243"/>
      <c r="RBB34" s="243"/>
      <c r="RBC34" s="243"/>
      <c r="RBD34" s="243"/>
      <c r="RBE34" s="243"/>
      <c r="RBF34" s="243"/>
      <c r="RBG34" s="243"/>
      <c r="RBH34" s="243"/>
      <c r="RBI34" s="243"/>
      <c r="RBJ34" s="243"/>
      <c r="RBK34" s="243"/>
      <c r="RBL34" s="243"/>
      <c r="RBM34" s="243"/>
      <c r="RBN34" s="243"/>
      <c r="RBO34" s="243"/>
      <c r="RBP34" s="243"/>
      <c r="RBQ34" s="243"/>
      <c r="RBR34" s="243"/>
      <c r="RBS34" s="243"/>
      <c r="RBT34" s="243"/>
      <c r="RBU34" s="243"/>
      <c r="RBV34" s="243"/>
      <c r="RBW34" s="243"/>
      <c r="RBX34" s="243"/>
      <c r="RBY34" s="243"/>
      <c r="RBZ34" s="243"/>
      <c r="RCA34" s="243"/>
      <c r="RCB34" s="243"/>
      <c r="RCC34" s="243"/>
      <c r="RCD34" s="243"/>
      <c r="RCE34" s="243"/>
      <c r="RCF34" s="243"/>
      <c r="RCG34" s="243"/>
      <c r="RCH34" s="243"/>
      <c r="RCI34" s="243"/>
      <c r="RCJ34" s="243"/>
      <c r="RCK34" s="243"/>
      <c r="RCL34" s="243"/>
      <c r="RCM34" s="243"/>
      <c r="RCN34" s="243"/>
      <c r="RCO34" s="243"/>
      <c r="RCP34" s="243"/>
      <c r="RCQ34" s="243"/>
      <c r="RCR34" s="243"/>
      <c r="RCS34" s="243"/>
      <c r="RCT34" s="243"/>
      <c r="RCU34" s="243"/>
      <c r="RCV34" s="243"/>
      <c r="RCW34" s="243"/>
      <c r="RCX34" s="243"/>
      <c r="RCY34" s="243"/>
      <c r="RCZ34" s="243"/>
      <c r="RDA34" s="243"/>
      <c r="RDB34" s="243"/>
      <c r="RDC34" s="243"/>
      <c r="RDD34" s="243"/>
      <c r="RDE34" s="243"/>
      <c r="RDF34" s="243"/>
      <c r="RDG34" s="243"/>
      <c r="RDH34" s="243"/>
      <c r="RDI34" s="243"/>
      <c r="RDJ34" s="243"/>
      <c r="RDK34" s="243"/>
      <c r="RDL34" s="243"/>
      <c r="RDM34" s="243"/>
      <c r="RDN34" s="243"/>
      <c r="RDO34" s="243"/>
      <c r="RDP34" s="243"/>
      <c r="RDQ34" s="243"/>
      <c r="RDR34" s="243"/>
      <c r="RDS34" s="243"/>
      <c r="RDT34" s="243"/>
      <c r="RDU34" s="243"/>
      <c r="RDV34" s="243"/>
      <c r="RDW34" s="243"/>
      <c r="RDX34" s="243"/>
      <c r="RDY34" s="243"/>
      <c r="RDZ34" s="243"/>
      <c r="REA34" s="243"/>
      <c r="REB34" s="243"/>
      <c r="REC34" s="243"/>
      <c r="RED34" s="243"/>
      <c r="REE34" s="243"/>
      <c r="REF34" s="243"/>
      <c r="REG34" s="243"/>
      <c r="REH34" s="243"/>
      <c r="REI34" s="243"/>
      <c r="REJ34" s="243"/>
      <c r="REK34" s="243"/>
      <c r="REL34" s="243"/>
      <c r="REM34" s="243"/>
      <c r="REN34" s="243"/>
      <c r="REO34" s="243"/>
      <c r="REP34" s="243"/>
      <c r="REQ34" s="243"/>
      <c r="RER34" s="243"/>
      <c r="RES34" s="243"/>
      <c r="RET34" s="243"/>
      <c r="REU34" s="243"/>
      <c r="REV34" s="243"/>
      <c r="REW34" s="243"/>
      <c r="REX34" s="243"/>
      <c r="REY34" s="243"/>
      <c r="REZ34" s="243"/>
      <c r="RFA34" s="243"/>
      <c r="RFB34" s="243"/>
      <c r="RFC34" s="243"/>
      <c r="RFD34" s="243"/>
      <c r="RFE34" s="243"/>
      <c r="RFF34" s="243"/>
      <c r="RFG34" s="243"/>
      <c r="RFH34" s="243"/>
      <c r="RFI34" s="243"/>
      <c r="RFJ34" s="243"/>
      <c r="RFK34" s="243"/>
      <c r="RFL34" s="243"/>
      <c r="RFM34" s="243"/>
      <c r="RFN34" s="243"/>
      <c r="RFO34" s="243"/>
      <c r="RFP34" s="243"/>
      <c r="RFQ34" s="243"/>
      <c r="RFR34" s="243"/>
      <c r="RFS34" s="243"/>
      <c r="RFT34" s="243"/>
      <c r="RFU34" s="243"/>
      <c r="RFV34" s="243"/>
      <c r="RFW34" s="243"/>
      <c r="RFX34" s="243"/>
      <c r="RFY34" s="243"/>
      <c r="RFZ34" s="243"/>
      <c r="RGA34" s="243"/>
      <c r="RGB34" s="243"/>
      <c r="RGC34" s="243"/>
      <c r="RGD34" s="243"/>
      <c r="RGE34" s="243"/>
      <c r="RGF34" s="243"/>
      <c r="RGG34" s="243"/>
      <c r="RGH34" s="243"/>
      <c r="RGI34" s="243"/>
      <c r="RGJ34" s="243"/>
      <c r="RGK34" s="243"/>
      <c r="RGL34" s="243"/>
      <c r="RGM34" s="243"/>
      <c r="RGN34" s="243"/>
      <c r="RGO34" s="243"/>
      <c r="RGP34" s="243"/>
      <c r="RGQ34" s="243"/>
      <c r="RGR34" s="243"/>
      <c r="RGS34" s="243"/>
      <c r="RGT34" s="243"/>
      <c r="RGU34" s="243"/>
      <c r="RGV34" s="243"/>
      <c r="RGW34" s="243"/>
      <c r="RGX34" s="243"/>
      <c r="RGY34" s="243"/>
      <c r="RGZ34" s="243"/>
      <c r="RHA34" s="243"/>
      <c r="RHB34" s="243"/>
      <c r="RHC34" s="243"/>
      <c r="RHD34" s="243"/>
      <c r="RHE34" s="243"/>
      <c r="RHF34" s="243"/>
      <c r="RHG34" s="243"/>
      <c r="RHH34" s="243"/>
      <c r="RHI34" s="243"/>
      <c r="RHJ34" s="243"/>
      <c r="RHK34" s="243"/>
      <c r="RHL34" s="243"/>
      <c r="RHM34" s="243"/>
      <c r="RHN34" s="243"/>
      <c r="RHO34" s="243"/>
      <c r="RHP34" s="243"/>
      <c r="RHQ34" s="243"/>
      <c r="RHR34" s="243"/>
      <c r="RHS34" s="243"/>
      <c r="RHT34" s="243"/>
      <c r="RHU34" s="243"/>
      <c r="RHV34" s="243"/>
      <c r="RHW34" s="243"/>
      <c r="RHX34" s="243"/>
      <c r="RHY34" s="243"/>
      <c r="RHZ34" s="243"/>
      <c r="RIA34" s="243"/>
      <c r="RIB34" s="243"/>
      <c r="RIC34" s="243"/>
      <c r="RID34" s="243"/>
      <c r="RIE34" s="243"/>
      <c r="RIF34" s="243"/>
      <c r="RIG34" s="243"/>
      <c r="RIH34" s="243"/>
      <c r="RII34" s="243"/>
      <c r="RIJ34" s="243"/>
      <c r="RIK34" s="243"/>
      <c r="RIL34" s="243"/>
      <c r="RIM34" s="243"/>
      <c r="RIN34" s="243"/>
      <c r="RIO34" s="243"/>
      <c r="RIP34" s="243"/>
      <c r="RIQ34" s="243"/>
      <c r="RIR34" s="243"/>
      <c r="RIS34" s="243"/>
      <c r="RIT34" s="243"/>
      <c r="RIU34" s="243"/>
      <c r="RIV34" s="243"/>
      <c r="RIW34" s="243"/>
      <c r="RIX34" s="243"/>
      <c r="RIY34" s="243"/>
      <c r="RIZ34" s="243"/>
      <c r="RJA34" s="243"/>
      <c r="RJB34" s="243"/>
      <c r="RJC34" s="243"/>
      <c r="RJD34" s="243"/>
      <c r="RJE34" s="243"/>
      <c r="RJF34" s="243"/>
      <c r="RJG34" s="243"/>
      <c r="RJH34" s="243"/>
      <c r="RJI34" s="243"/>
      <c r="RJJ34" s="243"/>
      <c r="RJK34" s="243"/>
      <c r="RJL34" s="243"/>
      <c r="RJM34" s="243"/>
      <c r="RJN34" s="243"/>
      <c r="RJO34" s="243"/>
      <c r="RJP34" s="243"/>
      <c r="RJQ34" s="243"/>
      <c r="RJR34" s="243"/>
      <c r="RJS34" s="243"/>
      <c r="RJT34" s="243"/>
      <c r="RJU34" s="243"/>
      <c r="RJV34" s="243"/>
      <c r="RJW34" s="243"/>
      <c r="RJX34" s="243"/>
      <c r="RJY34" s="243"/>
      <c r="RJZ34" s="243"/>
      <c r="RKA34" s="243"/>
      <c r="RKB34" s="243"/>
      <c r="RKC34" s="243"/>
      <c r="RKD34" s="243"/>
      <c r="RKE34" s="243"/>
      <c r="RKF34" s="243"/>
      <c r="RKG34" s="243"/>
      <c r="RKH34" s="243"/>
      <c r="RKI34" s="243"/>
      <c r="RKJ34" s="243"/>
      <c r="RKK34" s="243"/>
      <c r="RKL34" s="243"/>
      <c r="RKM34" s="243"/>
      <c r="RKN34" s="243"/>
      <c r="RKO34" s="243"/>
      <c r="RKP34" s="243"/>
      <c r="RKQ34" s="243"/>
      <c r="RKR34" s="243"/>
      <c r="RKS34" s="243"/>
      <c r="RKT34" s="243"/>
      <c r="RKU34" s="243"/>
      <c r="RKV34" s="243"/>
      <c r="RKW34" s="243"/>
      <c r="RKX34" s="243"/>
      <c r="RKY34" s="243"/>
      <c r="RKZ34" s="243"/>
      <c r="RLA34" s="243"/>
      <c r="RLB34" s="243"/>
      <c r="RLC34" s="243"/>
      <c r="RLD34" s="243"/>
      <c r="RLE34" s="243"/>
      <c r="RLF34" s="243"/>
      <c r="RLG34" s="243"/>
      <c r="RLH34" s="243"/>
      <c r="RLI34" s="243"/>
      <c r="RLJ34" s="243"/>
      <c r="RLK34" s="243"/>
      <c r="RLL34" s="243"/>
      <c r="RLM34" s="243"/>
      <c r="RLN34" s="243"/>
      <c r="RLO34" s="243"/>
      <c r="RLP34" s="243"/>
      <c r="RLQ34" s="243"/>
      <c r="RLR34" s="243"/>
      <c r="RLS34" s="243"/>
      <c r="RLT34" s="243"/>
      <c r="RLU34" s="243"/>
      <c r="RLV34" s="243"/>
      <c r="RLW34" s="243"/>
      <c r="RLX34" s="243"/>
      <c r="RLY34" s="243"/>
      <c r="RLZ34" s="243"/>
      <c r="RMA34" s="243"/>
      <c r="RMB34" s="243"/>
      <c r="RMC34" s="243"/>
      <c r="RMD34" s="243"/>
      <c r="RME34" s="243"/>
      <c r="RMF34" s="243"/>
      <c r="RMG34" s="243"/>
      <c r="RMH34" s="243"/>
      <c r="RMI34" s="243"/>
      <c r="RMJ34" s="243"/>
      <c r="RMK34" s="243"/>
      <c r="RML34" s="243"/>
      <c r="RMM34" s="243"/>
      <c r="RMN34" s="243"/>
      <c r="RMO34" s="243"/>
      <c r="RMP34" s="243"/>
      <c r="RMQ34" s="243"/>
      <c r="RMR34" s="243"/>
      <c r="RMS34" s="243"/>
      <c r="RMT34" s="243"/>
      <c r="RMU34" s="243"/>
      <c r="RMV34" s="243"/>
      <c r="RMW34" s="243"/>
      <c r="RMX34" s="243"/>
      <c r="RMY34" s="243"/>
      <c r="RMZ34" s="243"/>
      <c r="RNA34" s="243"/>
      <c r="RNB34" s="243"/>
      <c r="RNC34" s="243"/>
      <c r="RND34" s="243"/>
      <c r="RNE34" s="243"/>
      <c r="RNF34" s="243"/>
      <c r="RNG34" s="243"/>
      <c r="RNH34" s="243"/>
      <c r="RNI34" s="243"/>
      <c r="RNJ34" s="243"/>
      <c r="RNK34" s="243"/>
      <c r="RNL34" s="243"/>
      <c r="RNM34" s="243"/>
      <c r="RNN34" s="243"/>
      <c r="RNO34" s="243"/>
      <c r="RNP34" s="243"/>
      <c r="RNQ34" s="243"/>
      <c r="RNR34" s="243"/>
      <c r="RNS34" s="243"/>
      <c r="RNT34" s="243"/>
      <c r="RNU34" s="243"/>
      <c r="RNV34" s="243"/>
      <c r="RNW34" s="243"/>
      <c r="RNX34" s="243"/>
      <c r="RNY34" s="243"/>
      <c r="RNZ34" s="243"/>
      <c r="ROA34" s="243"/>
      <c r="ROB34" s="243"/>
      <c r="ROC34" s="243"/>
      <c r="ROD34" s="243"/>
      <c r="ROE34" s="243"/>
      <c r="ROF34" s="243"/>
      <c r="ROG34" s="243"/>
      <c r="ROH34" s="243"/>
      <c r="ROI34" s="243"/>
      <c r="ROJ34" s="243"/>
      <c r="ROK34" s="243"/>
      <c r="ROL34" s="243"/>
      <c r="ROM34" s="243"/>
      <c r="RON34" s="243"/>
      <c r="ROO34" s="243"/>
      <c r="ROP34" s="243"/>
      <c r="ROQ34" s="243"/>
      <c r="ROR34" s="243"/>
      <c r="ROS34" s="243"/>
      <c r="ROT34" s="243"/>
      <c r="ROU34" s="243"/>
      <c r="ROV34" s="243"/>
      <c r="ROW34" s="243"/>
      <c r="ROX34" s="243"/>
      <c r="ROY34" s="243"/>
      <c r="ROZ34" s="243"/>
      <c r="RPA34" s="243"/>
      <c r="RPB34" s="243"/>
      <c r="RPC34" s="243"/>
      <c r="RPD34" s="243"/>
      <c r="RPE34" s="243"/>
      <c r="RPF34" s="243"/>
      <c r="RPG34" s="243"/>
      <c r="RPH34" s="243"/>
      <c r="RPI34" s="243"/>
      <c r="RPJ34" s="243"/>
      <c r="RPK34" s="243"/>
      <c r="RPL34" s="243"/>
      <c r="RPM34" s="243"/>
      <c r="RPN34" s="243"/>
      <c r="RPO34" s="243"/>
      <c r="RPP34" s="243"/>
      <c r="RPQ34" s="243"/>
      <c r="RPR34" s="243"/>
      <c r="RPS34" s="243"/>
      <c r="RPT34" s="243"/>
      <c r="RPU34" s="243"/>
      <c r="RPV34" s="243"/>
      <c r="RPW34" s="243"/>
      <c r="RPX34" s="243"/>
      <c r="RPY34" s="243"/>
      <c r="RPZ34" s="243"/>
      <c r="RQA34" s="243"/>
      <c r="RQB34" s="243"/>
      <c r="RQC34" s="243"/>
      <c r="RQD34" s="243"/>
      <c r="RQE34" s="243"/>
      <c r="RQF34" s="243"/>
      <c r="RQG34" s="243"/>
      <c r="RQH34" s="243"/>
      <c r="RQI34" s="243"/>
      <c r="RQJ34" s="243"/>
      <c r="RQK34" s="243"/>
      <c r="RQL34" s="243"/>
      <c r="RQM34" s="243"/>
      <c r="RQN34" s="243"/>
      <c r="RQO34" s="243"/>
      <c r="RQP34" s="243"/>
      <c r="RQQ34" s="243"/>
      <c r="RQR34" s="243"/>
      <c r="RQS34" s="243"/>
      <c r="RQT34" s="243"/>
      <c r="RQU34" s="243"/>
      <c r="RQV34" s="243"/>
      <c r="RQW34" s="243"/>
      <c r="RQX34" s="243"/>
      <c r="RQY34" s="243"/>
      <c r="RQZ34" s="243"/>
      <c r="RRA34" s="243"/>
      <c r="RRB34" s="243"/>
      <c r="RRC34" s="243"/>
      <c r="RRD34" s="243"/>
      <c r="RRE34" s="243"/>
      <c r="RRF34" s="243"/>
      <c r="RRG34" s="243"/>
      <c r="RRH34" s="243"/>
      <c r="RRI34" s="243"/>
      <c r="RRJ34" s="243"/>
      <c r="RRK34" s="243"/>
      <c r="RRL34" s="243"/>
      <c r="RRM34" s="243"/>
      <c r="RRN34" s="243"/>
      <c r="RRO34" s="243"/>
      <c r="RRP34" s="243"/>
      <c r="RRQ34" s="243"/>
      <c r="RRR34" s="243"/>
      <c r="RRS34" s="243"/>
      <c r="RRT34" s="243"/>
      <c r="RRU34" s="243"/>
      <c r="RRV34" s="243"/>
      <c r="RRW34" s="243"/>
      <c r="RRX34" s="243"/>
      <c r="RRY34" s="243"/>
      <c r="RRZ34" s="243"/>
      <c r="RSA34" s="243"/>
      <c r="RSB34" s="243"/>
      <c r="RSC34" s="243"/>
      <c r="RSD34" s="243"/>
      <c r="RSE34" s="243"/>
      <c r="RSF34" s="243"/>
      <c r="RSG34" s="243"/>
      <c r="RSH34" s="243"/>
      <c r="RSI34" s="243"/>
      <c r="RSJ34" s="243"/>
      <c r="RSK34" s="243"/>
      <c r="RSL34" s="243"/>
      <c r="RSM34" s="243"/>
      <c r="RSN34" s="243"/>
      <c r="RSO34" s="243"/>
      <c r="RSP34" s="243"/>
      <c r="RSQ34" s="243"/>
      <c r="RSR34" s="243"/>
      <c r="RSS34" s="243"/>
      <c r="RST34" s="243"/>
      <c r="RSU34" s="243"/>
      <c r="RSV34" s="243"/>
      <c r="RSW34" s="243"/>
      <c r="RSX34" s="243"/>
      <c r="RSY34" s="243"/>
      <c r="RSZ34" s="243"/>
      <c r="RTA34" s="243"/>
      <c r="RTB34" s="243"/>
      <c r="RTC34" s="243"/>
      <c r="RTD34" s="243"/>
      <c r="RTE34" s="243"/>
      <c r="RTF34" s="243"/>
      <c r="RTG34" s="243"/>
      <c r="RTH34" s="243"/>
      <c r="RTI34" s="243"/>
      <c r="RTJ34" s="243"/>
      <c r="RTK34" s="243"/>
      <c r="RTL34" s="243"/>
      <c r="RTM34" s="243"/>
      <c r="RTN34" s="243"/>
      <c r="RTO34" s="243"/>
      <c r="RTP34" s="243"/>
      <c r="RTQ34" s="243"/>
      <c r="RTR34" s="243"/>
      <c r="RTS34" s="243"/>
      <c r="RTT34" s="243"/>
      <c r="RTU34" s="243"/>
      <c r="RTV34" s="243"/>
      <c r="RTW34" s="243"/>
      <c r="RTX34" s="243"/>
      <c r="RTY34" s="243"/>
      <c r="RTZ34" s="243"/>
      <c r="RUA34" s="243"/>
      <c r="RUB34" s="243"/>
      <c r="RUC34" s="243"/>
      <c r="RUD34" s="243"/>
      <c r="RUE34" s="243"/>
      <c r="RUF34" s="243"/>
      <c r="RUG34" s="243"/>
      <c r="RUH34" s="243"/>
      <c r="RUI34" s="243"/>
      <c r="RUJ34" s="243"/>
      <c r="RUK34" s="243"/>
      <c r="RUL34" s="243"/>
      <c r="RUM34" s="243"/>
      <c r="RUN34" s="243"/>
      <c r="RUO34" s="243"/>
      <c r="RUP34" s="243"/>
      <c r="RUQ34" s="243"/>
      <c r="RUR34" s="243"/>
      <c r="RUS34" s="243"/>
      <c r="RUT34" s="243"/>
      <c r="RUU34" s="243"/>
      <c r="RUV34" s="243"/>
      <c r="RUW34" s="243"/>
      <c r="RUX34" s="243"/>
      <c r="RUY34" s="243"/>
      <c r="RUZ34" s="243"/>
      <c r="RVA34" s="243"/>
      <c r="RVB34" s="243"/>
      <c r="RVC34" s="243"/>
      <c r="RVD34" s="243"/>
      <c r="RVE34" s="243"/>
      <c r="RVF34" s="243"/>
      <c r="RVG34" s="243"/>
      <c r="RVH34" s="243"/>
      <c r="RVI34" s="243"/>
      <c r="RVJ34" s="243"/>
      <c r="RVK34" s="243"/>
      <c r="RVL34" s="243"/>
      <c r="RVM34" s="243"/>
      <c r="RVN34" s="243"/>
      <c r="RVO34" s="243"/>
      <c r="RVP34" s="243"/>
      <c r="RVQ34" s="243"/>
      <c r="RVR34" s="243"/>
      <c r="RVS34" s="243"/>
      <c r="RVT34" s="243"/>
      <c r="RVU34" s="243"/>
      <c r="RVV34" s="243"/>
      <c r="RVW34" s="243"/>
      <c r="RVX34" s="243"/>
      <c r="RVY34" s="243"/>
      <c r="RVZ34" s="243"/>
      <c r="RWA34" s="243"/>
      <c r="RWB34" s="243"/>
      <c r="RWC34" s="243"/>
      <c r="RWD34" s="243"/>
      <c r="RWE34" s="243"/>
      <c r="RWF34" s="243"/>
      <c r="RWG34" s="243"/>
      <c r="RWH34" s="243"/>
      <c r="RWI34" s="243"/>
      <c r="RWJ34" s="243"/>
      <c r="RWK34" s="243"/>
      <c r="RWL34" s="243"/>
      <c r="RWM34" s="243"/>
      <c r="RWN34" s="243"/>
      <c r="RWO34" s="243"/>
      <c r="RWP34" s="243"/>
      <c r="RWQ34" s="243"/>
      <c r="RWR34" s="243"/>
      <c r="RWS34" s="243"/>
      <c r="RWT34" s="243"/>
      <c r="RWU34" s="243"/>
      <c r="RWV34" s="243"/>
      <c r="RWW34" s="243"/>
      <c r="RWX34" s="243"/>
      <c r="RWY34" s="243"/>
      <c r="RWZ34" s="243"/>
      <c r="RXA34" s="243"/>
      <c r="RXB34" s="243"/>
      <c r="RXC34" s="243"/>
      <c r="RXD34" s="243"/>
      <c r="RXE34" s="243"/>
      <c r="RXF34" s="243"/>
      <c r="RXG34" s="243"/>
      <c r="RXH34" s="243"/>
      <c r="RXI34" s="243"/>
      <c r="RXJ34" s="243"/>
      <c r="RXK34" s="243"/>
      <c r="RXL34" s="243"/>
      <c r="RXM34" s="243"/>
      <c r="RXN34" s="243"/>
      <c r="RXO34" s="243"/>
      <c r="RXP34" s="243"/>
      <c r="RXQ34" s="243"/>
      <c r="RXR34" s="243"/>
      <c r="RXS34" s="243"/>
      <c r="RXT34" s="243"/>
      <c r="RXU34" s="243"/>
      <c r="RXV34" s="243"/>
      <c r="RXW34" s="243"/>
      <c r="RXX34" s="243"/>
      <c r="RXY34" s="243"/>
      <c r="RXZ34" s="243"/>
      <c r="RYA34" s="243"/>
      <c r="RYB34" s="243"/>
      <c r="RYC34" s="243"/>
      <c r="RYD34" s="243"/>
      <c r="RYE34" s="243"/>
      <c r="RYF34" s="243"/>
      <c r="RYG34" s="243"/>
      <c r="RYH34" s="243"/>
      <c r="RYI34" s="243"/>
      <c r="RYJ34" s="243"/>
      <c r="RYK34" s="243"/>
      <c r="RYL34" s="243"/>
      <c r="RYM34" s="243"/>
      <c r="RYN34" s="243"/>
      <c r="RYO34" s="243"/>
      <c r="RYP34" s="243"/>
      <c r="RYQ34" s="243"/>
      <c r="RYR34" s="243"/>
      <c r="RYS34" s="243"/>
      <c r="RYT34" s="243"/>
      <c r="RYU34" s="243"/>
      <c r="RYV34" s="243"/>
      <c r="RYW34" s="243"/>
      <c r="RYX34" s="243"/>
      <c r="RYY34" s="243"/>
      <c r="RYZ34" s="243"/>
      <c r="RZA34" s="243"/>
      <c r="RZB34" s="243"/>
      <c r="RZC34" s="243"/>
      <c r="RZD34" s="243"/>
      <c r="RZE34" s="243"/>
      <c r="RZF34" s="243"/>
      <c r="RZG34" s="243"/>
      <c r="RZH34" s="243"/>
      <c r="RZI34" s="243"/>
      <c r="RZJ34" s="243"/>
      <c r="RZK34" s="243"/>
      <c r="RZL34" s="243"/>
      <c r="RZM34" s="243"/>
      <c r="RZN34" s="243"/>
      <c r="RZO34" s="243"/>
      <c r="RZP34" s="243"/>
      <c r="RZQ34" s="243"/>
      <c r="RZR34" s="243"/>
      <c r="RZS34" s="243"/>
      <c r="RZT34" s="243"/>
      <c r="RZU34" s="243"/>
      <c r="RZV34" s="243"/>
      <c r="RZW34" s="243"/>
      <c r="RZX34" s="243"/>
      <c r="RZY34" s="243"/>
      <c r="RZZ34" s="243"/>
      <c r="SAA34" s="243"/>
      <c r="SAB34" s="243"/>
      <c r="SAC34" s="243"/>
      <c r="SAD34" s="243"/>
      <c r="SAE34" s="243"/>
      <c r="SAF34" s="243"/>
      <c r="SAG34" s="243"/>
      <c r="SAH34" s="243"/>
      <c r="SAI34" s="243"/>
      <c r="SAJ34" s="243"/>
      <c r="SAK34" s="243"/>
      <c r="SAL34" s="243"/>
      <c r="SAM34" s="243"/>
      <c r="SAN34" s="243"/>
      <c r="SAO34" s="243"/>
      <c r="SAP34" s="243"/>
      <c r="SAQ34" s="243"/>
      <c r="SAR34" s="243"/>
      <c r="SAS34" s="243"/>
      <c r="SAT34" s="243"/>
      <c r="SAU34" s="243"/>
      <c r="SAV34" s="243"/>
      <c r="SAW34" s="243"/>
      <c r="SAX34" s="243"/>
      <c r="SAY34" s="243"/>
      <c r="SAZ34" s="243"/>
      <c r="SBA34" s="243"/>
      <c r="SBB34" s="243"/>
      <c r="SBC34" s="243"/>
      <c r="SBD34" s="243"/>
      <c r="SBE34" s="243"/>
      <c r="SBF34" s="243"/>
      <c r="SBG34" s="243"/>
      <c r="SBH34" s="243"/>
      <c r="SBI34" s="243"/>
      <c r="SBJ34" s="243"/>
      <c r="SBK34" s="243"/>
      <c r="SBL34" s="243"/>
      <c r="SBM34" s="243"/>
      <c r="SBN34" s="243"/>
      <c r="SBO34" s="243"/>
      <c r="SBP34" s="243"/>
      <c r="SBQ34" s="243"/>
      <c r="SBR34" s="243"/>
      <c r="SBS34" s="243"/>
      <c r="SBT34" s="243"/>
      <c r="SBU34" s="243"/>
      <c r="SBV34" s="243"/>
      <c r="SBW34" s="243"/>
      <c r="SBX34" s="243"/>
      <c r="SBY34" s="243"/>
      <c r="SBZ34" s="243"/>
      <c r="SCA34" s="243"/>
      <c r="SCB34" s="243"/>
      <c r="SCC34" s="243"/>
      <c r="SCD34" s="243"/>
      <c r="SCE34" s="243"/>
      <c r="SCF34" s="243"/>
      <c r="SCG34" s="243"/>
      <c r="SCH34" s="243"/>
      <c r="SCI34" s="243"/>
      <c r="SCJ34" s="243"/>
      <c r="SCK34" s="243"/>
      <c r="SCL34" s="243"/>
      <c r="SCM34" s="243"/>
      <c r="SCN34" s="243"/>
      <c r="SCO34" s="243"/>
      <c r="SCP34" s="243"/>
      <c r="SCQ34" s="243"/>
      <c r="SCR34" s="243"/>
      <c r="SCS34" s="243"/>
      <c r="SCT34" s="243"/>
      <c r="SCU34" s="243"/>
      <c r="SCV34" s="243"/>
      <c r="SCW34" s="243"/>
      <c r="SCX34" s="243"/>
      <c r="SCY34" s="243"/>
      <c r="SCZ34" s="243"/>
      <c r="SDA34" s="243"/>
      <c r="SDB34" s="243"/>
      <c r="SDC34" s="243"/>
      <c r="SDD34" s="243"/>
      <c r="SDE34" s="243"/>
      <c r="SDF34" s="243"/>
      <c r="SDG34" s="243"/>
      <c r="SDH34" s="243"/>
      <c r="SDI34" s="243"/>
      <c r="SDJ34" s="243"/>
      <c r="SDK34" s="243"/>
      <c r="SDL34" s="243"/>
      <c r="SDM34" s="243"/>
      <c r="SDN34" s="243"/>
      <c r="SDO34" s="243"/>
      <c r="SDP34" s="243"/>
      <c r="SDQ34" s="243"/>
      <c r="SDR34" s="243"/>
      <c r="SDS34" s="243"/>
      <c r="SDT34" s="243"/>
      <c r="SDU34" s="243"/>
      <c r="SDV34" s="243"/>
      <c r="SDW34" s="243"/>
      <c r="SDX34" s="243"/>
      <c r="SDY34" s="243"/>
      <c r="SDZ34" s="243"/>
      <c r="SEA34" s="243"/>
      <c r="SEB34" s="243"/>
      <c r="SEC34" s="243"/>
      <c r="SED34" s="243"/>
      <c r="SEE34" s="243"/>
      <c r="SEF34" s="243"/>
      <c r="SEG34" s="243"/>
      <c r="SEH34" s="243"/>
      <c r="SEI34" s="243"/>
      <c r="SEJ34" s="243"/>
      <c r="SEK34" s="243"/>
      <c r="SEL34" s="243"/>
      <c r="SEM34" s="243"/>
      <c r="SEN34" s="243"/>
      <c r="SEO34" s="243"/>
      <c r="SEP34" s="243"/>
      <c r="SEQ34" s="243"/>
      <c r="SER34" s="243"/>
      <c r="SES34" s="243"/>
      <c r="SET34" s="243"/>
      <c r="SEU34" s="243"/>
      <c r="SEV34" s="243"/>
      <c r="SEW34" s="243"/>
      <c r="SEX34" s="243"/>
      <c r="SEY34" s="243"/>
      <c r="SEZ34" s="243"/>
      <c r="SFA34" s="243"/>
      <c r="SFB34" s="243"/>
      <c r="SFC34" s="243"/>
      <c r="SFD34" s="243"/>
      <c r="SFE34" s="243"/>
      <c r="SFF34" s="243"/>
      <c r="SFG34" s="243"/>
      <c r="SFH34" s="243"/>
      <c r="SFI34" s="243"/>
      <c r="SFJ34" s="243"/>
      <c r="SFK34" s="243"/>
      <c r="SFL34" s="243"/>
      <c r="SFM34" s="243"/>
      <c r="SFN34" s="243"/>
      <c r="SFO34" s="243"/>
      <c r="SFP34" s="243"/>
      <c r="SFQ34" s="243"/>
      <c r="SFR34" s="243"/>
      <c r="SFS34" s="243"/>
      <c r="SFT34" s="243"/>
      <c r="SFU34" s="243"/>
      <c r="SFV34" s="243"/>
      <c r="SFW34" s="243"/>
      <c r="SFX34" s="243"/>
      <c r="SFY34" s="243"/>
      <c r="SFZ34" s="243"/>
      <c r="SGA34" s="243"/>
      <c r="SGB34" s="243"/>
      <c r="SGC34" s="243"/>
      <c r="SGD34" s="243"/>
      <c r="SGE34" s="243"/>
      <c r="SGF34" s="243"/>
      <c r="SGG34" s="243"/>
      <c r="SGH34" s="243"/>
      <c r="SGI34" s="243"/>
      <c r="SGJ34" s="243"/>
      <c r="SGK34" s="243"/>
      <c r="SGL34" s="243"/>
      <c r="SGM34" s="243"/>
      <c r="SGN34" s="243"/>
      <c r="SGO34" s="243"/>
      <c r="SGP34" s="243"/>
      <c r="SGQ34" s="243"/>
      <c r="SGR34" s="243"/>
      <c r="SGS34" s="243"/>
      <c r="SGT34" s="243"/>
      <c r="SGU34" s="243"/>
      <c r="SGV34" s="243"/>
      <c r="SGW34" s="243"/>
      <c r="SGX34" s="243"/>
      <c r="SGY34" s="243"/>
      <c r="SGZ34" s="243"/>
      <c r="SHA34" s="243"/>
      <c r="SHB34" s="243"/>
      <c r="SHC34" s="243"/>
      <c r="SHD34" s="243"/>
      <c r="SHE34" s="243"/>
      <c r="SHF34" s="243"/>
      <c r="SHG34" s="243"/>
      <c r="SHH34" s="243"/>
      <c r="SHI34" s="243"/>
      <c r="SHJ34" s="243"/>
      <c r="SHK34" s="243"/>
      <c r="SHL34" s="243"/>
      <c r="SHM34" s="243"/>
      <c r="SHN34" s="243"/>
      <c r="SHO34" s="243"/>
      <c r="SHP34" s="243"/>
      <c r="SHQ34" s="243"/>
      <c r="SHR34" s="243"/>
      <c r="SHS34" s="243"/>
      <c r="SHT34" s="243"/>
      <c r="SHU34" s="243"/>
      <c r="SHV34" s="243"/>
      <c r="SHW34" s="243"/>
      <c r="SHX34" s="243"/>
      <c r="SHY34" s="243"/>
      <c r="SHZ34" s="243"/>
      <c r="SIA34" s="243"/>
      <c r="SIB34" s="243"/>
      <c r="SIC34" s="243"/>
      <c r="SID34" s="243"/>
      <c r="SIE34" s="243"/>
      <c r="SIF34" s="243"/>
      <c r="SIG34" s="243"/>
      <c r="SIH34" s="243"/>
      <c r="SII34" s="243"/>
      <c r="SIJ34" s="243"/>
      <c r="SIK34" s="243"/>
      <c r="SIL34" s="243"/>
      <c r="SIM34" s="243"/>
      <c r="SIN34" s="243"/>
      <c r="SIO34" s="243"/>
      <c r="SIP34" s="243"/>
      <c r="SIQ34" s="243"/>
      <c r="SIR34" s="243"/>
      <c r="SIS34" s="243"/>
      <c r="SIT34" s="243"/>
      <c r="SIU34" s="243"/>
      <c r="SIV34" s="243"/>
      <c r="SIW34" s="243"/>
      <c r="SIX34" s="243"/>
      <c r="SIY34" s="243"/>
      <c r="SIZ34" s="243"/>
      <c r="SJA34" s="243"/>
      <c r="SJB34" s="243"/>
      <c r="SJC34" s="243"/>
      <c r="SJD34" s="243"/>
      <c r="SJE34" s="243"/>
      <c r="SJF34" s="243"/>
      <c r="SJG34" s="243"/>
      <c r="SJH34" s="243"/>
      <c r="SJI34" s="243"/>
      <c r="SJJ34" s="243"/>
      <c r="SJK34" s="243"/>
      <c r="SJL34" s="243"/>
      <c r="SJM34" s="243"/>
      <c r="SJN34" s="243"/>
      <c r="SJO34" s="243"/>
      <c r="SJP34" s="243"/>
      <c r="SJQ34" s="243"/>
      <c r="SJR34" s="243"/>
      <c r="SJS34" s="243"/>
      <c r="SJT34" s="243"/>
      <c r="SJU34" s="243"/>
      <c r="SJV34" s="243"/>
      <c r="SJW34" s="243"/>
      <c r="SJX34" s="243"/>
      <c r="SJY34" s="243"/>
      <c r="SJZ34" s="243"/>
      <c r="SKA34" s="243"/>
      <c r="SKB34" s="243"/>
      <c r="SKC34" s="243"/>
      <c r="SKD34" s="243"/>
      <c r="SKE34" s="243"/>
      <c r="SKF34" s="243"/>
      <c r="SKG34" s="243"/>
      <c r="SKH34" s="243"/>
      <c r="SKI34" s="243"/>
      <c r="SKJ34" s="243"/>
      <c r="SKK34" s="243"/>
      <c r="SKL34" s="243"/>
      <c r="SKM34" s="243"/>
      <c r="SKN34" s="243"/>
      <c r="SKO34" s="243"/>
      <c r="SKP34" s="243"/>
      <c r="SKQ34" s="243"/>
      <c r="SKR34" s="243"/>
      <c r="SKS34" s="243"/>
      <c r="SKT34" s="243"/>
      <c r="SKU34" s="243"/>
      <c r="SKV34" s="243"/>
      <c r="SKW34" s="243"/>
      <c r="SKX34" s="243"/>
      <c r="SKY34" s="243"/>
      <c r="SKZ34" s="243"/>
      <c r="SLA34" s="243"/>
      <c r="SLB34" s="243"/>
      <c r="SLC34" s="243"/>
      <c r="SLD34" s="243"/>
      <c r="SLE34" s="243"/>
      <c r="SLF34" s="243"/>
      <c r="SLG34" s="243"/>
      <c r="SLH34" s="243"/>
      <c r="SLI34" s="243"/>
      <c r="SLJ34" s="243"/>
      <c r="SLK34" s="243"/>
      <c r="SLL34" s="243"/>
      <c r="SLM34" s="243"/>
      <c r="SLN34" s="243"/>
      <c r="SLO34" s="243"/>
      <c r="SLP34" s="243"/>
      <c r="SLQ34" s="243"/>
      <c r="SLR34" s="243"/>
      <c r="SLS34" s="243"/>
      <c r="SLT34" s="243"/>
      <c r="SLU34" s="243"/>
      <c r="SLV34" s="243"/>
      <c r="SLW34" s="243"/>
      <c r="SLX34" s="243"/>
      <c r="SLY34" s="243"/>
      <c r="SLZ34" s="243"/>
      <c r="SMA34" s="243"/>
      <c r="SMB34" s="243"/>
      <c r="SMC34" s="243"/>
      <c r="SMD34" s="243"/>
      <c r="SME34" s="243"/>
      <c r="SMF34" s="243"/>
      <c r="SMG34" s="243"/>
      <c r="SMH34" s="243"/>
      <c r="SMI34" s="243"/>
      <c r="SMJ34" s="243"/>
      <c r="SMK34" s="243"/>
      <c r="SML34" s="243"/>
      <c r="SMM34" s="243"/>
      <c r="SMN34" s="243"/>
      <c r="SMO34" s="243"/>
      <c r="SMP34" s="243"/>
      <c r="SMQ34" s="243"/>
      <c r="SMR34" s="243"/>
      <c r="SMS34" s="243"/>
      <c r="SMT34" s="243"/>
      <c r="SMU34" s="243"/>
      <c r="SMV34" s="243"/>
      <c r="SMW34" s="243"/>
      <c r="SMX34" s="243"/>
      <c r="SMY34" s="243"/>
      <c r="SMZ34" s="243"/>
      <c r="SNA34" s="243"/>
      <c r="SNB34" s="243"/>
      <c r="SNC34" s="243"/>
      <c r="SND34" s="243"/>
      <c r="SNE34" s="243"/>
      <c r="SNF34" s="243"/>
      <c r="SNG34" s="243"/>
      <c r="SNH34" s="243"/>
      <c r="SNI34" s="243"/>
      <c r="SNJ34" s="243"/>
      <c r="SNK34" s="243"/>
      <c r="SNL34" s="243"/>
      <c r="SNM34" s="243"/>
      <c r="SNN34" s="243"/>
      <c r="SNO34" s="243"/>
      <c r="SNP34" s="243"/>
      <c r="SNQ34" s="243"/>
      <c r="SNR34" s="243"/>
      <c r="SNS34" s="243"/>
      <c r="SNT34" s="243"/>
      <c r="SNU34" s="243"/>
      <c r="SNV34" s="243"/>
      <c r="SNW34" s="243"/>
      <c r="SNX34" s="243"/>
      <c r="SNY34" s="243"/>
      <c r="SNZ34" s="243"/>
      <c r="SOA34" s="243"/>
      <c r="SOB34" s="243"/>
      <c r="SOC34" s="243"/>
      <c r="SOD34" s="243"/>
      <c r="SOE34" s="243"/>
      <c r="SOF34" s="243"/>
      <c r="SOG34" s="243"/>
      <c r="SOH34" s="243"/>
      <c r="SOI34" s="243"/>
      <c r="SOJ34" s="243"/>
      <c r="SOK34" s="243"/>
      <c r="SOL34" s="243"/>
      <c r="SOM34" s="243"/>
      <c r="SON34" s="243"/>
      <c r="SOO34" s="243"/>
      <c r="SOP34" s="243"/>
      <c r="SOQ34" s="243"/>
      <c r="SOR34" s="243"/>
      <c r="SOS34" s="243"/>
      <c r="SOT34" s="243"/>
      <c r="SOU34" s="243"/>
      <c r="SOV34" s="243"/>
      <c r="SOW34" s="243"/>
      <c r="SOX34" s="243"/>
      <c r="SOY34" s="243"/>
      <c r="SOZ34" s="243"/>
      <c r="SPA34" s="243"/>
      <c r="SPB34" s="243"/>
      <c r="SPC34" s="243"/>
      <c r="SPD34" s="243"/>
      <c r="SPE34" s="243"/>
      <c r="SPF34" s="243"/>
      <c r="SPG34" s="243"/>
      <c r="SPH34" s="243"/>
      <c r="SPI34" s="243"/>
      <c r="SPJ34" s="243"/>
      <c r="SPK34" s="243"/>
      <c r="SPL34" s="243"/>
      <c r="SPM34" s="243"/>
      <c r="SPN34" s="243"/>
      <c r="SPO34" s="243"/>
      <c r="SPP34" s="243"/>
      <c r="SPQ34" s="243"/>
      <c r="SPR34" s="243"/>
      <c r="SPS34" s="243"/>
      <c r="SPT34" s="243"/>
      <c r="SPU34" s="243"/>
      <c r="SPV34" s="243"/>
      <c r="SPW34" s="243"/>
      <c r="SPX34" s="243"/>
      <c r="SPY34" s="243"/>
      <c r="SPZ34" s="243"/>
      <c r="SQA34" s="243"/>
      <c r="SQB34" s="243"/>
      <c r="SQC34" s="243"/>
      <c r="SQD34" s="243"/>
      <c r="SQE34" s="243"/>
      <c r="SQF34" s="243"/>
      <c r="SQG34" s="243"/>
      <c r="SQH34" s="243"/>
      <c r="SQI34" s="243"/>
      <c r="SQJ34" s="243"/>
      <c r="SQK34" s="243"/>
      <c r="SQL34" s="243"/>
      <c r="SQM34" s="243"/>
      <c r="SQN34" s="243"/>
      <c r="SQO34" s="243"/>
      <c r="SQP34" s="243"/>
      <c r="SQQ34" s="243"/>
      <c r="SQR34" s="243"/>
      <c r="SQS34" s="243"/>
      <c r="SQT34" s="243"/>
      <c r="SQU34" s="243"/>
      <c r="SQV34" s="243"/>
      <c r="SQW34" s="243"/>
      <c r="SQX34" s="243"/>
      <c r="SQY34" s="243"/>
      <c r="SQZ34" s="243"/>
      <c r="SRA34" s="243"/>
      <c r="SRB34" s="243"/>
      <c r="SRC34" s="243"/>
      <c r="SRD34" s="243"/>
      <c r="SRE34" s="243"/>
      <c r="SRF34" s="243"/>
      <c r="SRG34" s="243"/>
      <c r="SRH34" s="243"/>
      <c r="SRI34" s="243"/>
      <c r="SRJ34" s="243"/>
      <c r="SRK34" s="243"/>
      <c r="SRL34" s="243"/>
      <c r="SRM34" s="243"/>
      <c r="SRN34" s="243"/>
      <c r="SRO34" s="243"/>
      <c r="SRP34" s="243"/>
      <c r="SRQ34" s="243"/>
      <c r="SRR34" s="243"/>
      <c r="SRS34" s="243"/>
      <c r="SRT34" s="243"/>
      <c r="SRU34" s="243"/>
      <c r="SRV34" s="243"/>
      <c r="SRW34" s="243"/>
      <c r="SRX34" s="243"/>
      <c r="SRY34" s="243"/>
      <c r="SRZ34" s="243"/>
      <c r="SSA34" s="243"/>
      <c r="SSB34" s="243"/>
      <c r="SSC34" s="243"/>
      <c r="SSD34" s="243"/>
      <c r="SSE34" s="243"/>
      <c r="SSF34" s="243"/>
      <c r="SSG34" s="243"/>
      <c r="SSH34" s="243"/>
      <c r="SSI34" s="243"/>
      <c r="SSJ34" s="243"/>
      <c r="SSK34" s="243"/>
      <c r="SSL34" s="243"/>
      <c r="SSM34" s="243"/>
      <c r="SSN34" s="243"/>
      <c r="SSO34" s="243"/>
      <c r="SSP34" s="243"/>
      <c r="SSQ34" s="243"/>
      <c r="SSR34" s="243"/>
      <c r="SSS34" s="243"/>
      <c r="SST34" s="243"/>
      <c r="SSU34" s="243"/>
      <c r="SSV34" s="243"/>
      <c r="SSW34" s="243"/>
      <c r="SSX34" s="243"/>
      <c r="SSY34" s="243"/>
      <c r="SSZ34" s="243"/>
      <c r="STA34" s="243"/>
      <c r="STB34" s="243"/>
      <c r="STC34" s="243"/>
      <c r="STD34" s="243"/>
      <c r="STE34" s="243"/>
      <c r="STF34" s="243"/>
      <c r="STG34" s="243"/>
      <c r="STH34" s="243"/>
      <c r="STI34" s="243"/>
      <c r="STJ34" s="243"/>
      <c r="STK34" s="243"/>
      <c r="STL34" s="243"/>
      <c r="STM34" s="243"/>
      <c r="STN34" s="243"/>
      <c r="STO34" s="243"/>
      <c r="STP34" s="243"/>
      <c r="STQ34" s="243"/>
      <c r="STR34" s="243"/>
      <c r="STS34" s="243"/>
      <c r="STT34" s="243"/>
      <c r="STU34" s="243"/>
      <c r="STV34" s="243"/>
      <c r="STW34" s="243"/>
      <c r="STX34" s="243"/>
      <c r="STY34" s="243"/>
      <c r="STZ34" s="243"/>
      <c r="SUA34" s="243"/>
      <c r="SUB34" s="243"/>
      <c r="SUC34" s="243"/>
      <c r="SUD34" s="243"/>
      <c r="SUE34" s="243"/>
      <c r="SUF34" s="243"/>
      <c r="SUG34" s="243"/>
      <c r="SUH34" s="243"/>
      <c r="SUI34" s="243"/>
      <c r="SUJ34" s="243"/>
      <c r="SUK34" s="243"/>
      <c r="SUL34" s="243"/>
      <c r="SUM34" s="243"/>
      <c r="SUN34" s="243"/>
      <c r="SUO34" s="243"/>
      <c r="SUP34" s="243"/>
      <c r="SUQ34" s="243"/>
      <c r="SUR34" s="243"/>
      <c r="SUS34" s="243"/>
      <c r="SUT34" s="243"/>
      <c r="SUU34" s="243"/>
      <c r="SUV34" s="243"/>
      <c r="SUW34" s="243"/>
      <c r="SUX34" s="243"/>
      <c r="SUY34" s="243"/>
      <c r="SUZ34" s="243"/>
      <c r="SVA34" s="243"/>
      <c r="SVB34" s="243"/>
      <c r="SVC34" s="243"/>
      <c r="SVD34" s="243"/>
      <c r="SVE34" s="243"/>
      <c r="SVF34" s="243"/>
      <c r="SVG34" s="243"/>
      <c r="SVH34" s="243"/>
      <c r="SVI34" s="243"/>
      <c r="SVJ34" s="243"/>
      <c r="SVK34" s="243"/>
      <c r="SVL34" s="243"/>
      <c r="SVM34" s="243"/>
      <c r="SVN34" s="243"/>
      <c r="SVO34" s="243"/>
      <c r="SVP34" s="243"/>
      <c r="SVQ34" s="243"/>
      <c r="SVR34" s="243"/>
      <c r="SVS34" s="243"/>
      <c r="SVT34" s="243"/>
      <c r="SVU34" s="243"/>
      <c r="SVV34" s="243"/>
      <c r="SVW34" s="243"/>
      <c r="SVX34" s="243"/>
      <c r="SVY34" s="243"/>
      <c r="SVZ34" s="243"/>
      <c r="SWA34" s="243"/>
      <c r="SWB34" s="243"/>
      <c r="SWC34" s="243"/>
      <c r="SWD34" s="243"/>
      <c r="SWE34" s="243"/>
      <c r="SWF34" s="243"/>
      <c r="SWG34" s="243"/>
      <c r="SWH34" s="243"/>
      <c r="SWI34" s="243"/>
      <c r="SWJ34" s="243"/>
      <c r="SWK34" s="243"/>
      <c r="SWL34" s="243"/>
      <c r="SWM34" s="243"/>
      <c r="SWN34" s="243"/>
      <c r="SWO34" s="243"/>
      <c r="SWP34" s="243"/>
      <c r="SWQ34" s="243"/>
      <c r="SWR34" s="243"/>
      <c r="SWS34" s="243"/>
      <c r="SWT34" s="243"/>
      <c r="SWU34" s="243"/>
      <c r="SWV34" s="243"/>
      <c r="SWW34" s="243"/>
      <c r="SWX34" s="243"/>
      <c r="SWY34" s="243"/>
      <c r="SWZ34" s="243"/>
      <c r="SXA34" s="243"/>
      <c r="SXB34" s="243"/>
      <c r="SXC34" s="243"/>
      <c r="SXD34" s="243"/>
      <c r="SXE34" s="243"/>
      <c r="SXF34" s="243"/>
      <c r="SXG34" s="243"/>
      <c r="SXH34" s="243"/>
      <c r="SXI34" s="243"/>
      <c r="SXJ34" s="243"/>
      <c r="SXK34" s="243"/>
      <c r="SXL34" s="243"/>
      <c r="SXM34" s="243"/>
      <c r="SXN34" s="243"/>
      <c r="SXO34" s="243"/>
      <c r="SXP34" s="243"/>
      <c r="SXQ34" s="243"/>
      <c r="SXR34" s="243"/>
      <c r="SXS34" s="243"/>
      <c r="SXT34" s="243"/>
      <c r="SXU34" s="243"/>
      <c r="SXV34" s="243"/>
      <c r="SXW34" s="243"/>
      <c r="SXX34" s="243"/>
      <c r="SXY34" s="243"/>
      <c r="SXZ34" s="243"/>
      <c r="SYA34" s="243"/>
      <c r="SYB34" s="243"/>
      <c r="SYC34" s="243"/>
      <c r="SYD34" s="243"/>
      <c r="SYE34" s="243"/>
      <c r="SYF34" s="243"/>
      <c r="SYG34" s="243"/>
      <c r="SYH34" s="243"/>
      <c r="SYI34" s="243"/>
      <c r="SYJ34" s="243"/>
      <c r="SYK34" s="243"/>
      <c r="SYL34" s="243"/>
      <c r="SYM34" s="243"/>
      <c r="SYN34" s="243"/>
      <c r="SYO34" s="243"/>
      <c r="SYP34" s="243"/>
      <c r="SYQ34" s="243"/>
      <c r="SYR34" s="243"/>
      <c r="SYS34" s="243"/>
      <c r="SYT34" s="243"/>
      <c r="SYU34" s="243"/>
      <c r="SYV34" s="243"/>
      <c r="SYW34" s="243"/>
      <c r="SYX34" s="243"/>
      <c r="SYY34" s="243"/>
      <c r="SYZ34" s="243"/>
      <c r="SZA34" s="243"/>
      <c r="SZB34" s="243"/>
      <c r="SZC34" s="243"/>
      <c r="SZD34" s="243"/>
      <c r="SZE34" s="243"/>
      <c r="SZF34" s="243"/>
      <c r="SZG34" s="243"/>
      <c r="SZH34" s="243"/>
      <c r="SZI34" s="243"/>
      <c r="SZJ34" s="243"/>
      <c r="SZK34" s="243"/>
      <c r="SZL34" s="243"/>
      <c r="SZM34" s="243"/>
      <c r="SZN34" s="243"/>
      <c r="SZO34" s="243"/>
      <c r="SZP34" s="243"/>
      <c r="SZQ34" s="243"/>
      <c r="SZR34" s="243"/>
      <c r="SZS34" s="243"/>
      <c r="SZT34" s="243"/>
      <c r="SZU34" s="243"/>
      <c r="SZV34" s="243"/>
      <c r="SZW34" s="243"/>
      <c r="SZX34" s="243"/>
      <c r="SZY34" s="243"/>
      <c r="SZZ34" s="243"/>
      <c r="TAA34" s="243"/>
      <c r="TAB34" s="243"/>
      <c r="TAC34" s="243"/>
      <c r="TAD34" s="243"/>
      <c r="TAE34" s="243"/>
      <c r="TAF34" s="243"/>
      <c r="TAG34" s="243"/>
      <c r="TAH34" s="243"/>
      <c r="TAI34" s="243"/>
      <c r="TAJ34" s="243"/>
      <c r="TAK34" s="243"/>
      <c r="TAL34" s="243"/>
      <c r="TAM34" s="243"/>
      <c r="TAN34" s="243"/>
      <c r="TAO34" s="243"/>
      <c r="TAP34" s="243"/>
      <c r="TAQ34" s="243"/>
      <c r="TAR34" s="243"/>
      <c r="TAS34" s="243"/>
      <c r="TAT34" s="243"/>
      <c r="TAU34" s="243"/>
      <c r="TAV34" s="243"/>
      <c r="TAW34" s="243"/>
      <c r="TAX34" s="243"/>
      <c r="TAY34" s="243"/>
      <c r="TAZ34" s="243"/>
      <c r="TBA34" s="243"/>
      <c r="TBB34" s="243"/>
      <c r="TBC34" s="243"/>
      <c r="TBD34" s="243"/>
      <c r="TBE34" s="243"/>
      <c r="TBF34" s="243"/>
      <c r="TBG34" s="243"/>
      <c r="TBH34" s="243"/>
      <c r="TBI34" s="243"/>
      <c r="TBJ34" s="243"/>
      <c r="TBK34" s="243"/>
      <c r="TBL34" s="243"/>
      <c r="TBM34" s="243"/>
      <c r="TBN34" s="243"/>
      <c r="TBO34" s="243"/>
      <c r="TBP34" s="243"/>
      <c r="TBQ34" s="243"/>
      <c r="TBR34" s="243"/>
      <c r="TBS34" s="243"/>
      <c r="TBT34" s="243"/>
      <c r="TBU34" s="243"/>
      <c r="TBV34" s="243"/>
      <c r="TBW34" s="243"/>
      <c r="TBX34" s="243"/>
      <c r="TBY34" s="243"/>
      <c r="TBZ34" s="243"/>
      <c r="TCA34" s="243"/>
      <c r="TCB34" s="243"/>
      <c r="TCC34" s="243"/>
      <c r="TCD34" s="243"/>
      <c r="TCE34" s="243"/>
      <c r="TCF34" s="243"/>
      <c r="TCG34" s="243"/>
      <c r="TCH34" s="243"/>
      <c r="TCI34" s="243"/>
      <c r="TCJ34" s="243"/>
      <c r="TCK34" s="243"/>
      <c r="TCL34" s="243"/>
      <c r="TCM34" s="243"/>
      <c r="TCN34" s="243"/>
      <c r="TCO34" s="243"/>
      <c r="TCP34" s="243"/>
      <c r="TCQ34" s="243"/>
      <c r="TCR34" s="243"/>
      <c r="TCS34" s="243"/>
      <c r="TCT34" s="243"/>
      <c r="TCU34" s="243"/>
      <c r="TCV34" s="243"/>
      <c r="TCW34" s="243"/>
      <c r="TCX34" s="243"/>
      <c r="TCY34" s="243"/>
      <c r="TCZ34" s="243"/>
      <c r="TDA34" s="243"/>
      <c r="TDB34" s="243"/>
      <c r="TDC34" s="243"/>
      <c r="TDD34" s="243"/>
      <c r="TDE34" s="243"/>
      <c r="TDF34" s="243"/>
      <c r="TDG34" s="243"/>
      <c r="TDH34" s="243"/>
      <c r="TDI34" s="243"/>
      <c r="TDJ34" s="243"/>
      <c r="TDK34" s="243"/>
      <c r="TDL34" s="243"/>
      <c r="TDM34" s="243"/>
      <c r="TDN34" s="243"/>
      <c r="TDO34" s="243"/>
      <c r="TDP34" s="243"/>
      <c r="TDQ34" s="243"/>
      <c r="TDR34" s="243"/>
      <c r="TDS34" s="243"/>
      <c r="TDT34" s="243"/>
      <c r="TDU34" s="243"/>
      <c r="TDV34" s="243"/>
      <c r="TDW34" s="243"/>
      <c r="TDX34" s="243"/>
      <c r="TDY34" s="243"/>
      <c r="TDZ34" s="243"/>
      <c r="TEA34" s="243"/>
      <c r="TEB34" s="243"/>
      <c r="TEC34" s="243"/>
      <c r="TED34" s="243"/>
      <c r="TEE34" s="243"/>
      <c r="TEF34" s="243"/>
      <c r="TEG34" s="243"/>
      <c r="TEH34" s="243"/>
      <c r="TEI34" s="243"/>
      <c r="TEJ34" s="243"/>
      <c r="TEK34" s="243"/>
      <c r="TEL34" s="243"/>
      <c r="TEM34" s="243"/>
      <c r="TEN34" s="243"/>
      <c r="TEO34" s="243"/>
      <c r="TEP34" s="243"/>
      <c r="TEQ34" s="243"/>
      <c r="TER34" s="243"/>
      <c r="TES34" s="243"/>
      <c r="TET34" s="243"/>
      <c r="TEU34" s="243"/>
      <c r="TEV34" s="243"/>
      <c r="TEW34" s="243"/>
      <c r="TEX34" s="243"/>
      <c r="TEY34" s="243"/>
      <c r="TEZ34" s="243"/>
      <c r="TFA34" s="243"/>
      <c r="TFB34" s="243"/>
      <c r="TFC34" s="243"/>
      <c r="TFD34" s="243"/>
      <c r="TFE34" s="243"/>
      <c r="TFF34" s="243"/>
      <c r="TFG34" s="243"/>
      <c r="TFH34" s="243"/>
      <c r="TFI34" s="243"/>
      <c r="TFJ34" s="243"/>
      <c r="TFK34" s="243"/>
      <c r="TFL34" s="243"/>
      <c r="TFM34" s="243"/>
      <c r="TFN34" s="243"/>
      <c r="TFO34" s="243"/>
      <c r="TFP34" s="243"/>
      <c r="TFQ34" s="243"/>
      <c r="TFR34" s="243"/>
      <c r="TFS34" s="243"/>
      <c r="TFT34" s="243"/>
      <c r="TFU34" s="243"/>
      <c r="TFV34" s="243"/>
      <c r="TFW34" s="243"/>
      <c r="TFX34" s="243"/>
      <c r="TFY34" s="243"/>
      <c r="TFZ34" s="243"/>
      <c r="TGA34" s="243"/>
      <c r="TGB34" s="243"/>
      <c r="TGC34" s="243"/>
      <c r="TGD34" s="243"/>
      <c r="TGE34" s="243"/>
      <c r="TGF34" s="243"/>
      <c r="TGG34" s="243"/>
      <c r="TGH34" s="243"/>
      <c r="TGI34" s="243"/>
      <c r="TGJ34" s="243"/>
      <c r="TGK34" s="243"/>
      <c r="TGL34" s="243"/>
      <c r="TGM34" s="243"/>
      <c r="TGN34" s="243"/>
      <c r="TGO34" s="243"/>
      <c r="TGP34" s="243"/>
      <c r="TGQ34" s="243"/>
      <c r="TGR34" s="243"/>
      <c r="TGS34" s="243"/>
      <c r="TGT34" s="243"/>
      <c r="TGU34" s="243"/>
      <c r="TGV34" s="243"/>
      <c r="TGW34" s="243"/>
      <c r="TGX34" s="243"/>
      <c r="TGY34" s="243"/>
      <c r="TGZ34" s="243"/>
      <c r="THA34" s="243"/>
      <c r="THB34" s="243"/>
      <c r="THC34" s="243"/>
      <c r="THD34" s="243"/>
      <c r="THE34" s="243"/>
      <c r="THF34" s="243"/>
      <c r="THG34" s="243"/>
      <c r="THH34" s="243"/>
      <c r="THI34" s="243"/>
      <c r="THJ34" s="243"/>
      <c r="THK34" s="243"/>
      <c r="THL34" s="243"/>
      <c r="THM34" s="243"/>
      <c r="THN34" s="243"/>
      <c r="THO34" s="243"/>
      <c r="THP34" s="243"/>
      <c r="THQ34" s="243"/>
      <c r="THR34" s="243"/>
      <c r="THS34" s="243"/>
      <c r="THT34" s="243"/>
      <c r="THU34" s="243"/>
      <c r="THV34" s="243"/>
      <c r="THW34" s="243"/>
      <c r="THX34" s="243"/>
      <c r="THY34" s="243"/>
      <c r="THZ34" s="243"/>
      <c r="TIA34" s="243"/>
      <c r="TIB34" s="243"/>
      <c r="TIC34" s="243"/>
      <c r="TID34" s="243"/>
      <c r="TIE34" s="243"/>
      <c r="TIF34" s="243"/>
      <c r="TIG34" s="243"/>
      <c r="TIH34" s="243"/>
      <c r="TII34" s="243"/>
      <c r="TIJ34" s="243"/>
      <c r="TIK34" s="243"/>
      <c r="TIL34" s="243"/>
      <c r="TIM34" s="243"/>
      <c r="TIN34" s="243"/>
      <c r="TIO34" s="243"/>
      <c r="TIP34" s="243"/>
      <c r="TIQ34" s="243"/>
      <c r="TIR34" s="243"/>
      <c r="TIS34" s="243"/>
      <c r="TIT34" s="243"/>
      <c r="TIU34" s="243"/>
      <c r="TIV34" s="243"/>
      <c r="TIW34" s="243"/>
      <c r="TIX34" s="243"/>
      <c r="TIY34" s="243"/>
      <c r="TIZ34" s="243"/>
      <c r="TJA34" s="243"/>
      <c r="TJB34" s="243"/>
      <c r="TJC34" s="243"/>
      <c r="TJD34" s="243"/>
      <c r="TJE34" s="243"/>
      <c r="TJF34" s="243"/>
      <c r="TJG34" s="243"/>
      <c r="TJH34" s="243"/>
      <c r="TJI34" s="243"/>
      <c r="TJJ34" s="243"/>
      <c r="TJK34" s="243"/>
      <c r="TJL34" s="243"/>
      <c r="TJM34" s="243"/>
      <c r="TJN34" s="243"/>
      <c r="TJO34" s="243"/>
      <c r="TJP34" s="243"/>
      <c r="TJQ34" s="243"/>
      <c r="TJR34" s="243"/>
      <c r="TJS34" s="243"/>
      <c r="TJT34" s="243"/>
      <c r="TJU34" s="243"/>
      <c r="TJV34" s="243"/>
      <c r="TJW34" s="243"/>
      <c r="TJX34" s="243"/>
      <c r="TJY34" s="243"/>
      <c r="TJZ34" s="243"/>
      <c r="TKA34" s="243"/>
      <c r="TKB34" s="243"/>
      <c r="TKC34" s="243"/>
      <c r="TKD34" s="243"/>
      <c r="TKE34" s="243"/>
      <c r="TKF34" s="243"/>
      <c r="TKG34" s="243"/>
      <c r="TKH34" s="243"/>
      <c r="TKI34" s="243"/>
      <c r="TKJ34" s="243"/>
      <c r="TKK34" s="243"/>
      <c r="TKL34" s="243"/>
      <c r="TKM34" s="243"/>
      <c r="TKN34" s="243"/>
      <c r="TKO34" s="243"/>
      <c r="TKP34" s="243"/>
      <c r="TKQ34" s="243"/>
      <c r="TKR34" s="243"/>
      <c r="TKS34" s="243"/>
      <c r="TKT34" s="243"/>
      <c r="TKU34" s="243"/>
      <c r="TKV34" s="243"/>
      <c r="TKW34" s="243"/>
      <c r="TKX34" s="243"/>
      <c r="TKY34" s="243"/>
      <c r="TKZ34" s="243"/>
      <c r="TLA34" s="243"/>
      <c r="TLB34" s="243"/>
      <c r="TLC34" s="243"/>
      <c r="TLD34" s="243"/>
      <c r="TLE34" s="243"/>
      <c r="TLF34" s="243"/>
      <c r="TLG34" s="243"/>
      <c r="TLH34" s="243"/>
      <c r="TLI34" s="243"/>
      <c r="TLJ34" s="243"/>
      <c r="TLK34" s="243"/>
      <c r="TLL34" s="243"/>
      <c r="TLM34" s="243"/>
      <c r="TLN34" s="243"/>
      <c r="TLO34" s="243"/>
      <c r="TLP34" s="243"/>
      <c r="TLQ34" s="243"/>
      <c r="TLR34" s="243"/>
      <c r="TLS34" s="243"/>
      <c r="TLT34" s="243"/>
      <c r="TLU34" s="243"/>
      <c r="TLV34" s="243"/>
      <c r="TLW34" s="243"/>
      <c r="TLX34" s="243"/>
      <c r="TLY34" s="243"/>
      <c r="TLZ34" s="243"/>
      <c r="TMA34" s="243"/>
      <c r="TMB34" s="243"/>
      <c r="TMC34" s="243"/>
      <c r="TMD34" s="243"/>
      <c r="TME34" s="243"/>
      <c r="TMF34" s="243"/>
      <c r="TMG34" s="243"/>
      <c r="TMH34" s="243"/>
      <c r="TMI34" s="243"/>
      <c r="TMJ34" s="243"/>
      <c r="TMK34" s="243"/>
      <c r="TML34" s="243"/>
      <c r="TMM34" s="243"/>
      <c r="TMN34" s="243"/>
      <c r="TMO34" s="243"/>
      <c r="TMP34" s="243"/>
      <c r="TMQ34" s="243"/>
      <c r="TMR34" s="243"/>
      <c r="TMS34" s="243"/>
      <c r="TMT34" s="243"/>
      <c r="TMU34" s="243"/>
      <c r="TMV34" s="243"/>
      <c r="TMW34" s="243"/>
      <c r="TMX34" s="243"/>
      <c r="TMY34" s="243"/>
      <c r="TMZ34" s="243"/>
      <c r="TNA34" s="243"/>
      <c r="TNB34" s="243"/>
      <c r="TNC34" s="243"/>
      <c r="TND34" s="243"/>
      <c r="TNE34" s="243"/>
      <c r="TNF34" s="243"/>
      <c r="TNG34" s="243"/>
      <c r="TNH34" s="243"/>
      <c r="TNI34" s="243"/>
      <c r="TNJ34" s="243"/>
      <c r="TNK34" s="243"/>
      <c r="TNL34" s="243"/>
      <c r="TNM34" s="243"/>
      <c r="TNN34" s="243"/>
      <c r="TNO34" s="243"/>
      <c r="TNP34" s="243"/>
      <c r="TNQ34" s="243"/>
      <c r="TNR34" s="243"/>
      <c r="TNS34" s="243"/>
      <c r="TNT34" s="243"/>
      <c r="TNU34" s="243"/>
      <c r="TNV34" s="243"/>
      <c r="TNW34" s="243"/>
      <c r="TNX34" s="243"/>
      <c r="TNY34" s="243"/>
      <c r="TNZ34" s="243"/>
      <c r="TOA34" s="243"/>
      <c r="TOB34" s="243"/>
      <c r="TOC34" s="243"/>
      <c r="TOD34" s="243"/>
      <c r="TOE34" s="243"/>
      <c r="TOF34" s="243"/>
      <c r="TOG34" s="243"/>
      <c r="TOH34" s="243"/>
      <c r="TOI34" s="243"/>
      <c r="TOJ34" s="243"/>
      <c r="TOK34" s="243"/>
      <c r="TOL34" s="243"/>
      <c r="TOM34" s="243"/>
      <c r="TON34" s="243"/>
      <c r="TOO34" s="243"/>
      <c r="TOP34" s="243"/>
      <c r="TOQ34" s="243"/>
      <c r="TOR34" s="243"/>
      <c r="TOS34" s="243"/>
      <c r="TOT34" s="243"/>
      <c r="TOU34" s="243"/>
      <c r="TOV34" s="243"/>
      <c r="TOW34" s="243"/>
      <c r="TOX34" s="243"/>
      <c r="TOY34" s="243"/>
      <c r="TOZ34" s="243"/>
      <c r="TPA34" s="243"/>
      <c r="TPB34" s="243"/>
      <c r="TPC34" s="243"/>
      <c r="TPD34" s="243"/>
      <c r="TPE34" s="243"/>
      <c r="TPF34" s="243"/>
      <c r="TPG34" s="243"/>
      <c r="TPH34" s="243"/>
      <c r="TPI34" s="243"/>
      <c r="TPJ34" s="243"/>
      <c r="TPK34" s="243"/>
      <c r="TPL34" s="243"/>
      <c r="TPM34" s="243"/>
      <c r="TPN34" s="243"/>
      <c r="TPO34" s="243"/>
      <c r="TPP34" s="243"/>
      <c r="TPQ34" s="243"/>
      <c r="TPR34" s="243"/>
      <c r="TPS34" s="243"/>
      <c r="TPT34" s="243"/>
      <c r="TPU34" s="243"/>
      <c r="TPV34" s="243"/>
      <c r="TPW34" s="243"/>
      <c r="TPX34" s="243"/>
      <c r="TPY34" s="243"/>
      <c r="TPZ34" s="243"/>
      <c r="TQA34" s="243"/>
      <c r="TQB34" s="243"/>
      <c r="TQC34" s="243"/>
      <c r="TQD34" s="243"/>
      <c r="TQE34" s="243"/>
      <c r="TQF34" s="243"/>
      <c r="TQG34" s="243"/>
      <c r="TQH34" s="243"/>
      <c r="TQI34" s="243"/>
      <c r="TQJ34" s="243"/>
      <c r="TQK34" s="243"/>
      <c r="TQL34" s="243"/>
      <c r="TQM34" s="243"/>
      <c r="TQN34" s="243"/>
      <c r="TQO34" s="243"/>
      <c r="TQP34" s="243"/>
      <c r="TQQ34" s="243"/>
      <c r="TQR34" s="243"/>
      <c r="TQS34" s="243"/>
      <c r="TQT34" s="243"/>
      <c r="TQU34" s="243"/>
      <c r="TQV34" s="243"/>
      <c r="TQW34" s="243"/>
      <c r="TQX34" s="243"/>
      <c r="TQY34" s="243"/>
      <c r="TQZ34" s="243"/>
      <c r="TRA34" s="243"/>
      <c r="TRB34" s="243"/>
      <c r="TRC34" s="243"/>
      <c r="TRD34" s="243"/>
      <c r="TRE34" s="243"/>
      <c r="TRF34" s="243"/>
      <c r="TRG34" s="243"/>
      <c r="TRH34" s="243"/>
      <c r="TRI34" s="243"/>
      <c r="TRJ34" s="243"/>
      <c r="TRK34" s="243"/>
      <c r="TRL34" s="243"/>
      <c r="TRM34" s="243"/>
      <c r="TRN34" s="243"/>
      <c r="TRO34" s="243"/>
      <c r="TRP34" s="243"/>
      <c r="TRQ34" s="243"/>
      <c r="TRR34" s="243"/>
      <c r="TRS34" s="243"/>
      <c r="TRT34" s="243"/>
      <c r="TRU34" s="243"/>
      <c r="TRV34" s="243"/>
      <c r="TRW34" s="243"/>
      <c r="TRX34" s="243"/>
      <c r="TRY34" s="243"/>
      <c r="TRZ34" s="243"/>
      <c r="TSA34" s="243"/>
      <c r="TSB34" s="243"/>
      <c r="TSC34" s="243"/>
      <c r="TSD34" s="243"/>
      <c r="TSE34" s="243"/>
      <c r="TSF34" s="243"/>
      <c r="TSG34" s="243"/>
      <c r="TSH34" s="243"/>
      <c r="TSI34" s="243"/>
      <c r="TSJ34" s="243"/>
      <c r="TSK34" s="243"/>
      <c r="TSL34" s="243"/>
      <c r="TSM34" s="243"/>
      <c r="TSN34" s="243"/>
      <c r="TSO34" s="243"/>
      <c r="TSP34" s="243"/>
      <c r="TSQ34" s="243"/>
      <c r="TSR34" s="243"/>
      <c r="TSS34" s="243"/>
      <c r="TST34" s="243"/>
      <c r="TSU34" s="243"/>
      <c r="TSV34" s="243"/>
      <c r="TSW34" s="243"/>
      <c r="TSX34" s="243"/>
      <c r="TSY34" s="243"/>
      <c r="TSZ34" s="243"/>
      <c r="TTA34" s="243"/>
      <c r="TTB34" s="243"/>
      <c r="TTC34" s="243"/>
      <c r="TTD34" s="243"/>
      <c r="TTE34" s="243"/>
      <c r="TTF34" s="243"/>
      <c r="TTG34" s="243"/>
      <c r="TTH34" s="243"/>
      <c r="TTI34" s="243"/>
      <c r="TTJ34" s="243"/>
      <c r="TTK34" s="243"/>
      <c r="TTL34" s="243"/>
      <c r="TTM34" s="243"/>
      <c r="TTN34" s="243"/>
      <c r="TTO34" s="243"/>
      <c r="TTP34" s="243"/>
      <c r="TTQ34" s="243"/>
      <c r="TTR34" s="243"/>
      <c r="TTS34" s="243"/>
      <c r="TTT34" s="243"/>
      <c r="TTU34" s="243"/>
      <c r="TTV34" s="243"/>
      <c r="TTW34" s="243"/>
      <c r="TTX34" s="243"/>
      <c r="TTY34" s="243"/>
      <c r="TTZ34" s="243"/>
      <c r="TUA34" s="243"/>
      <c r="TUB34" s="243"/>
      <c r="TUC34" s="243"/>
      <c r="TUD34" s="243"/>
      <c r="TUE34" s="243"/>
      <c r="TUF34" s="243"/>
      <c r="TUG34" s="243"/>
      <c r="TUH34" s="243"/>
      <c r="TUI34" s="243"/>
      <c r="TUJ34" s="243"/>
      <c r="TUK34" s="243"/>
      <c r="TUL34" s="243"/>
      <c r="TUM34" s="243"/>
      <c r="TUN34" s="243"/>
      <c r="TUO34" s="243"/>
      <c r="TUP34" s="243"/>
      <c r="TUQ34" s="243"/>
      <c r="TUR34" s="243"/>
      <c r="TUS34" s="243"/>
      <c r="TUT34" s="243"/>
      <c r="TUU34" s="243"/>
      <c r="TUV34" s="243"/>
      <c r="TUW34" s="243"/>
      <c r="TUX34" s="243"/>
      <c r="TUY34" s="243"/>
      <c r="TUZ34" s="243"/>
      <c r="TVA34" s="243"/>
      <c r="TVB34" s="243"/>
      <c r="TVC34" s="243"/>
      <c r="TVD34" s="243"/>
      <c r="TVE34" s="243"/>
      <c r="TVF34" s="243"/>
      <c r="TVG34" s="243"/>
      <c r="TVH34" s="243"/>
      <c r="TVI34" s="243"/>
      <c r="TVJ34" s="243"/>
      <c r="TVK34" s="243"/>
      <c r="TVL34" s="243"/>
      <c r="TVM34" s="243"/>
      <c r="TVN34" s="243"/>
      <c r="TVO34" s="243"/>
      <c r="TVP34" s="243"/>
      <c r="TVQ34" s="243"/>
      <c r="TVR34" s="243"/>
      <c r="TVS34" s="243"/>
      <c r="TVT34" s="243"/>
      <c r="TVU34" s="243"/>
      <c r="TVV34" s="243"/>
      <c r="TVW34" s="243"/>
      <c r="TVX34" s="243"/>
      <c r="TVY34" s="243"/>
      <c r="TVZ34" s="243"/>
      <c r="TWA34" s="243"/>
      <c r="TWB34" s="243"/>
      <c r="TWC34" s="243"/>
      <c r="TWD34" s="243"/>
      <c r="TWE34" s="243"/>
      <c r="TWF34" s="243"/>
      <c r="TWG34" s="243"/>
      <c r="TWH34" s="243"/>
      <c r="TWI34" s="243"/>
      <c r="TWJ34" s="243"/>
      <c r="TWK34" s="243"/>
      <c r="TWL34" s="243"/>
      <c r="TWM34" s="243"/>
      <c r="TWN34" s="243"/>
      <c r="TWO34" s="243"/>
      <c r="TWP34" s="243"/>
      <c r="TWQ34" s="243"/>
      <c r="TWR34" s="243"/>
      <c r="TWS34" s="243"/>
      <c r="TWT34" s="243"/>
      <c r="TWU34" s="243"/>
      <c r="TWV34" s="243"/>
      <c r="TWW34" s="243"/>
      <c r="TWX34" s="243"/>
      <c r="TWY34" s="243"/>
      <c r="TWZ34" s="243"/>
      <c r="TXA34" s="243"/>
      <c r="TXB34" s="243"/>
      <c r="TXC34" s="243"/>
      <c r="TXD34" s="243"/>
      <c r="TXE34" s="243"/>
      <c r="TXF34" s="243"/>
      <c r="TXG34" s="243"/>
      <c r="TXH34" s="243"/>
      <c r="TXI34" s="243"/>
      <c r="TXJ34" s="243"/>
      <c r="TXK34" s="243"/>
      <c r="TXL34" s="243"/>
      <c r="TXM34" s="243"/>
      <c r="TXN34" s="243"/>
      <c r="TXO34" s="243"/>
      <c r="TXP34" s="243"/>
      <c r="TXQ34" s="243"/>
      <c r="TXR34" s="243"/>
      <c r="TXS34" s="243"/>
      <c r="TXT34" s="243"/>
      <c r="TXU34" s="243"/>
      <c r="TXV34" s="243"/>
      <c r="TXW34" s="243"/>
      <c r="TXX34" s="243"/>
      <c r="TXY34" s="243"/>
      <c r="TXZ34" s="243"/>
      <c r="TYA34" s="243"/>
      <c r="TYB34" s="243"/>
      <c r="TYC34" s="243"/>
      <c r="TYD34" s="243"/>
      <c r="TYE34" s="243"/>
      <c r="TYF34" s="243"/>
      <c r="TYG34" s="243"/>
      <c r="TYH34" s="243"/>
      <c r="TYI34" s="243"/>
      <c r="TYJ34" s="243"/>
      <c r="TYK34" s="243"/>
      <c r="TYL34" s="243"/>
      <c r="TYM34" s="243"/>
      <c r="TYN34" s="243"/>
      <c r="TYO34" s="243"/>
      <c r="TYP34" s="243"/>
      <c r="TYQ34" s="243"/>
      <c r="TYR34" s="243"/>
      <c r="TYS34" s="243"/>
      <c r="TYT34" s="243"/>
      <c r="TYU34" s="243"/>
      <c r="TYV34" s="243"/>
      <c r="TYW34" s="243"/>
      <c r="TYX34" s="243"/>
      <c r="TYY34" s="243"/>
      <c r="TYZ34" s="243"/>
      <c r="TZA34" s="243"/>
      <c r="TZB34" s="243"/>
      <c r="TZC34" s="243"/>
      <c r="TZD34" s="243"/>
      <c r="TZE34" s="243"/>
      <c r="TZF34" s="243"/>
      <c r="TZG34" s="243"/>
      <c r="TZH34" s="243"/>
      <c r="TZI34" s="243"/>
      <c r="TZJ34" s="243"/>
      <c r="TZK34" s="243"/>
      <c r="TZL34" s="243"/>
      <c r="TZM34" s="243"/>
      <c r="TZN34" s="243"/>
      <c r="TZO34" s="243"/>
      <c r="TZP34" s="243"/>
      <c r="TZQ34" s="243"/>
      <c r="TZR34" s="243"/>
      <c r="TZS34" s="243"/>
      <c r="TZT34" s="243"/>
      <c r="TZU34" s="243"/>
      <c r="TZV34" s="243"/>
      <c r="TZW34" s="243"/>
      <c r="TZX34" s="243"/>
      <c r="TZY34" s="243"/>
      <c r="TZZ34" s="243"/>
      <c r="UAA34" s="243"/>
      <c r="UAB34" s="243"/>
      <c r="UAC34" s="243"/>
      <c r="UAD34" s="243"/>
      <c r="UAE34" s="243"/>
      <c r="UAF34" s="243"/>
      <c r="UAG34" s="243"/>
      <c r="UAH34" s="243"/>
      <c r="UAI34" s="243"/>
      <c r="UAJ34" s="243"/>
      <c r="UAK34" s="243"/>
      <c r="UAL34" s="243"/>
      <c r="UAM34" s="243"/>
      <c r="UAN34" s="243"/>
      <c r="UAO34" s="243"/>
      <c r="UAP34" s="243"/>
      <c r="UAQ34" s="243"/>
      <c r="UAR34" s="243"/>
      <c r="UAS34" s="243"/>
      <c r="UAT34" s="243"/>
      <c r="UAU34" s="243"/>
      <c r="UAV34" s="243"/>
      <c r="UAW34" s="243"/>
      <c r="UAX34" s="243"/>
      <c r="UAY34" s="243"/>
      <c r="UAZ34" s="243"/>
      <c r="UBA34" s="243"/>
      <c r="UBB34" s="243"/>
      <c r="UBC34" s="243"/>
      <c r="UBD34" s="243"/>
      <c r="UBE34" s="243"/>
      <c r="UBF34" s="243"/>
      <c r="UBG34" s="243"/>
      <c r="UBH34" s="243"/>
      <c r="UBI34" s="243"/>
      <c r="UBJ34" s="243"/>
      <c r="UBK34" s="243"/>
      <c r="UBL34" s="243"/>
      <c r="UBM34" s="243"/>
      <c r="UBN34" s="243"/>
      <c r="UBO34" s="243"/>
      <c r="UBP34" s="243"/>
      <c r="UBQ34" s="243"/>
      <c r="UBR34" s="243"/>
      <c r="UBS34" s="243"/>
      <c r="UBT34" s="243"/>
      <c r="UBU34" s="243"/>
      <c r="UBV34" s="243"/>
      <c r="UBW34" s="243"/>
      <c r="UBX34" s="243"/>
      <c r="UBY34" s="243"/>
      <c r="UBZ34" s="243"/>
      <c r="UCA34" s="243"/>
      <c r="UCB34" s="243"/>
      <c r="UCC34" s="243"/>
      <c r="UCD34" s="243"/>
      <c r="UCE34" s="243"/>
      <c r="UCF34" s="243"/>
      <c r="UCG34" s="243"/>
      <c r="UCH34" s="243"/>
      <c r="UCI34" s="243"/>
      <c r="UCJ34" s="243"/>
      <c r="UCK34" s="243"/>
      <c r="UCL34" s="243"/>
      <c r="UCM34" s="243"/>
      <c r="UCN34" s="243"/>
      <c r="UCO34" s="243"/>
      <c r="UCP34" s="243"/>
      <c r="UCQ34" s="243"/>
      <c r="UCR34" s="243"/>
      <c r="UCS34" s="243"/>
      <c r="UCT34" s="243"/>
      <c r="UCU34" s="243"/>
      <c r="UCV34" s="243"/>
      <c r="UCW34" s="243"/>
      <c r="UCX34" s="243"/>
      <c r="UCY34" s="243"/>
      <c r="UCZ34" s="243"/>
      <c r="UDA34" s="243"/>
      <c r="UDB34" s="243"/>
      <c r="UDC34" s="243"/>
      <c r="UDD34" s="243"/>
      <c r="UDE34" s="243"/>
      <c r="UDF34" s="243"/>
      <c r="UDG34" s="243"/>
      <c r="UDH34" s="243"/>
      <c r="UDI34" s="243"/>
      <c r="UDJ34" s="243"/>
      <c r="UDK34" s="243"/>
      <c r="UDL34" s="243"/>
      <c r="UDM34" s="243"/>
      <c r="UDN34" s="243"/>
      <c r="UDQ34" s="243"/>
      <c r="UDR34" s="243"/>
      <c r="UDS34" s="243"/>
      <c r="UDT34" s="243"/>
      <c r="UDU34" s="243"/>
      <c r="UDV34" s="243"/>
      <c r="UDW34" s="243"/>
      <c r="UDX34" s="243"/>
      <c r="UDY34" s="243"/>
      <c r="UDZ34" s="243"/>
      <c r="UEA34" s="243"/>
      <c r="UEB34" s="243"/>
      <c r="UEC34" s="243"/>
      <c r="UED34" s="243"/>
      <c r="UEE34" s="243"/>
      <c r="UEF34" s="243"/>
      <c r="UEG34" s="243"/>
      <c r="UEH34" s="243"/>
      <c r="UEI34" s="243"/>
      <c r="UEJ34" s="243"/>
      <c r="UEK34" s="243"/>
      <c r="UEL34" s="243"/>
      <c r="UEM34" s="243"/>
      <c r="UEN34" s="243"/>
      <c r="UEO34" s="243"/>
      <c r="UEP34" s="243"/>
      <c r="UEQ34" s="243"/>
      <c r="UER34" s="243"/>
      <c r="UES34" s="243"/>
      <c r="UET34" s="243"/>
      <c r="UEU34" s="243"/>
      <c r="UEV34" s="243"/>
      <c r="UEW34" s="243"/>
      <c r="UEX34" s="243"/>
      <c r="UEY34" s="243"/>
      <c r="UEZ34" s="243"/>
      <c r="UFA34" s="243"/>
      <c r="UFB34" s="243"/>
      <c r="UFC34" s="243"/>
      <c r="UFD34" s="243"/>
      <c r="UFE34" s="243"/>
      <c r="UFF34" s="243"/>
      <c r="UFG34" s="243"/>
      <c r="UFH34" s="243"/>
      <c r="UFI34" s="243"/>
      <c r="UFJ34" s="243"/>
      <c r="UFK34" s="243"/>
      <c r="UFL34" s="243"/>
      <c r="UFM34" s="243"/>
      <c r="UFN34" s="243"/>
      <c r="UFO34" s="243"/>
      <c r="UFP34" s="243"/>
      <c r="UFQ34" s="243"/>
      <c r="UFR34" s="243"/>
      <c r="UFS34" s="243"/>
      <c r="UFT34" s="243"/>
      <c r="UFU34" s="243"/>
      <c r="UFV34" s="243"/>
      <c r="UFW34" s="243"/>
      <c r="UFX34" s="243"/>
      <c r="UFY34" s="243"/>
      <c r="UFZ34" s="243"/>
      <c r="UGA34" s="243"/>
      <c r="UGB34" s="243"/>
      <c r="UGC34" s="243"/>
      <c r="UGD34" s="243"/>
      <c r="UGE34" s="243"/>
      <c r="UGF34" s="243"/>
      <c r="UGG34" s="243"/>
      <c r="UGH34" s="243"/>
      <c r="UGI34" s="243"/>
      <c r="UGJ34" s="243"/>
      <c r="UGK34" s="243"/>
      <c r="UGL34" s="243"/>
      <c r="UGM34" s="243"/>
      <c r="UGN34" s="243"/>
      <c r="UGO34" s="243"/>
      <c r="UGP34" s="243"/>
      <c r="UGQ34" s="243"/>
      <c r="UGR34" s="243"/>
      <c r="UGS34" s="243"/>
      <c r="UGT34" s="243"/>
      <c r="UGU34" s="243"/>
      <c r="UGV34" s="243"/>
      <c r="UGW34" s="243"/>
      <c r="UGX34" s="243"/>
      <c r="UGY34" s="243"/>
      <c r="UGZ34" s="243"/>
      <c r="UHA34" s="243"/>
      <c r="UHB34" s="243"/>
      <c r="UHC34" s="243"/>
      <c r="UHD34" s="243"/>
      <c r="UHE34" s="243"/>
      <c r="UHF34" s="243"/>
      <c r="UHG34" s="243"/>
      <c r="UHH34" s="243"/>
      <c r="UHI34" s="243"/>
      <c r="UHJ34" s="243"/>
      <c r="UHK34" s="243"/>
      <c r="UHL34" s="243"/>
      <c r="UHM34" s="243"/>
      <c r="UHN34" s="243"/>
      <c r="UHO34" s="243"/>
      <c r="UHP34" s="243"/>
      <c r="UHQ34" s="243"/>
      <c r="UHR34" s="243"/>
      <c r="UHS34" s="243"/>
      <c r="UHT34" s="243"/>
      <c r="UHU34" s="243"/>
      <c r="UHV34" s="243"/>
      <c r="UHW34" s="243"/>
      <c r="UHX34" s="243"/>
      <c r="UHY34" s="243"/>
      <c r="UHZ34" s="243"/>
      <c r="UIA34" s="243"/>
      <c r="UIB34" s="243"/>
      <c r="UIC34" s="243"/>
      <c r="UID34" s="243"/>
      <c r="UIE34" s="243"/>
      <c r="UIF34" s="243"/>
      <c r="UIG34" s="243"/>
      <c r="UIH34" s="243"/>
      <c r="UII34" s="243"/>
      <c r="UIJ34" s="243"/>
      <c r="UIK34" s="243"/>
      <c r="UIL34" s="243"/>
      <c r="UIM34" s="243"/>
      <c r="UIN34" s="243"/>
      <c r="UIO34" s="243"/>
      <c r="UIP34" s="243"/>
      <c r="UIQ34" s="243"/>
      <c r="UIR34" s="243"/>
      <c r="UIS34" s="243"/>
      <c r="UIT34" s="243"/>
      <c r="UIU34" s="243"/>
      <c r="UIV34" s="243"/>
      <c r="UIW34" s="243"/>
      <c r="UIX34" s="243"/>
      <c r="UIY34" s="243"/>
      <c r="UIZ34" s="243"/>
      <c r="UJA34" s="243"/>
      <c r="UJB34" s="243"/>
      <c r="UJC34" s="243"/>
      <c r="UJD34" s="243"/>
      <c r="UJE34" s="243"/>
      <c r="UJF34" s="243"/>
      <c r="UJG34" s="243"/>
      <c r="UJH34" s="243"/>
      <c r="UJI34" s="243"/>
      <c r="UJJ34" s="243"/>
      <c r="UJK34" s="243"/>
      <c r="UJL34" s="243"/>
      <c r="UJM34" s="243"/>
      <c r="UJN34" s="243"/>
      <c r="UJO34" s="243"/>
      <c r="UJP34" s="243"/>
      <c r="UJQ34" s="243"/>
      <c r="UJR34" s="243"/>
      <c r="UJS34" s="243"/>
      <c r="UJT34" s="243"/>
      <c r="UJU34" s="243"/>
      <c r="UJV34" s="243"/>
      <c r="UJW34" s="243"/>
      <c r="UJX34" s="243"/>
      <c r="UJY34" s="243"/>
      <c r="UJZ34" s="243"/>
      <c r="UKA34" s="243"/>
      <c r="UKB34" s="243"/>
      <c r="UKC34" s="243"/>
      <c r="UKD34" s="243"/>
      <c r="UKE34" s="243"/>
      <c r="UKF34" s="243"/>
      <c r="UKG34" s="243"/>
      <c r="UKH34" s="243"/>
      <c r="UKI34" s="243"/>
      <c r="UKJ34" s="243"/>
      <c r="UKK34" s="243"/>
      <c r="UKL34" s="243"/>
      <c r="UKM34" s="243"/>
      <c r="UKN34" s="243"/>
      <c r="UKO34" s="243"/>
      <c r="UKP34" s="243"/>
      <c r="UKQ34" s="243"/>
      <c r="UKR34" s="243"/>
      <c r="UKS34" s="243"/>
      <c r="UKT34" s="243"/>
      <c r="UKU34" s="243"/>
      <c r="UKV34" s="243"/>
      <c r="UKW34" s="243"/>
      <c r="UKX34" s="243"/>
      <c r="UKY34" s="243"/>
      <c r="UKZ34" s="243"/>
      <c r="ULA34" s="243"/>
      <c r="ULB34" s="243"/>
      <c r="ULC34" s="243"/>
      <c r="ULD34" s="243"/>
      <c r="ULE34" s="243"/>
      <c r="ULF34" s="243"/>
      <c r="ULG34" s="243"/>
      <c r="ULH34" s="243"/>
      <c r="ULI34" s="243"/>
      <c r="ULJ34" s="243"/>
      <c r="ULK34" s="243"/>
      <c r="ULL34" s="243"/>
      <c r="ULM34" s="243"/>
      <c r="ULN34" s="243"/>
      <c r="ULO34" s="243"/>
      <c r="ULP34" s="243"/>
      <c r="ULQ34" s="243"/>
      <c r="ULR34" s="243"/>
      <c r="ULS34" s="243"/>
      <c r="ULT34" s="243"/>
      <c r="ULU34" s="243"/>
      <c r="ULV34" s="243"/>
      <c r="ULW34" s="243"/>
      <c r="ULX34" s="243"/>
      <c r="ULY34" s="243"/>
      <c r="ULZ34" s="243"/>
      <c r="UMA34" s="243"/>
      <c r="UMB34" s="243"/>
      <c r="UMC34" s="243"/>
      <c r="UMD34" s="243"/>
      <c r="UME34" s="243"/>
      <c r="UMF34" s="243"/>
      <c r="UMG34" s="243"/>
      <c r="UMH34" s="243"/>
      <c r="UMI34" s="243"/>
      <c r="UMJ34" s="243"/>
      <c r="UMK34" s="243"/>
      <c r="UML34" s="243"/>
      <c r="UMM34" s="243"/>
      <c r="UMN34" s="243"/>
      <c r="UMO34" s="243"/>
      <c r="UMP34" s="243"/>
      <c r="UMQ34" s="243"/>
      <c r="UMR34" s="243"/>
      <c r="UMS34" s="243"/>
      <c r="UMT34" s="243"/>
      <c r="UMU34" s="243"/>
      <c r="UMV34" s="243"/>
      <c r="UMW34" s="243"/>
      <c r="UMX34" s="243"/>
      <c r="UMY34" s="243"/>
      <c r="UMZ34" s="243"/>
      <c r="UNA34" s="243"/>
      <c r="UNB34" s="243"/>
      <c r="UNC34" s="243"/>
      <c r="UND34" s="243"/>
      <c r="UNE34" s="243"/>
      <c r="UNF34" s="243"/>
      <c r="UNG34" s="243"/>
      <c r="UNH34" s="243"/>
      <c r="UNI34" s="243"/>
      <c r="UNJ34" s="243"/>
      <c r="UNK34" s="243"/>
      <c r="UNL34" s="243"/>
      <c r="UNM34" s="243"/>
      <c r="UNN34" s="243"/>
      <c r="UNO34" s="243"/>
      <c r="UNP34" s="243"/>
      <c r="UNQ34" s="243"/>
      <c r="UNR34" s="243"/>
      <c r="UNS34" s="243"/>
      <c r="UNT34" s="243"/>
      <c r="UNU34" s="243"/>
      <c r="UNV34" s="243"/>
      <c r="UNW34" s="243"/>
      <c r="UNX34" s="243"/>
      <c r="UNY34" s="243"/>
      <c r="UNZ34" s="243"/>
      <c r="UOA34" s="243"/>
      <c r="UOB34" s="243"/>
      <c r="UOC34" s="243"/>
      <c r="UOD34" s="243"/>
      <c r="UOE34" s="243"/>
      <c r="UOF34" s="243"/>
      <c r="UOG34" s="243"/>
      <c r="UOH34" s="243"/>
      <c r="UOI34" s="243"/>
      <c r="UOJ34" s="243"/>
      <c r="UOK34" s="243"/>
      <c r="UOL34" s="243"/>
      <c r="UOM34" s="243"/>
      <c r="UON34" s="243"/>
      <c r="UOO34" s="243"/>
      <c r="UOP34" s="243"/>
      <c r="UOQ34" s="243"/>
      <c r="UOR34" s="243"/>
      <c r="UOS34" s="243"/>
      <c r="UOT34" s="243"/>
      <c r="UOU34" s="243"/>
      <c r="UOV34" s="243"/>
      <c r="UOW34" s="243"/>
      <c r="UOX34" s="243"/>
      <c r="UOY34" s="243"/>
      <c r="UOZ34" s="243"/>
      <c r="UPA34" s="243"/>
      <c r="UPB34" s="243"/>
      <c r="UPC34" s="243"/>
      <c r="UPD34" s="243"/>
      <c r="UPE34" s="243"/>
      <c r="UPF34" s="243"/>
      <c r="UPG34" s="243"/>
      <c r="UPH34" s="243"/>
      <c r="UPI34" s="243"/>
      <c r="UPJ34" s="243"/>
      <c r="UPK34" s="243"/>
      <c r="UPL34" s="243"/>
      <c r="UPM34" s="243"/>
      <c r="UPN34" s="243"/>
      <c r="UPO34" s="243"/>
      <c r="UPP34" s="243"/>
      <c r="UPQ34" s="243"/>
      <c r="UPR34" s="243"/>
      <c r="UPS34" s="243"/>
      <c r="UPT34" s="243"/>
      <c r="UPU34" s="243"/>
      <c r="UPV34" s="243"/>
      <c r="UPW34" s="243"/>
      <c r="UPX34" s="243"/>
      <c r="UPY34" s="243"/>
      <c r="UPZ34" s="243"/>
      <c r="UQA34" s="243"/>
      <c r="UQB34" s="243"/>
      <c r="UQC34" s="243"/>
      <c r="UQD34" s="243"/>
      <c r="UQE34" s="243"/>
      <c r="UQF34" s="243"/>
      <c r="UQG34" s="243"/>
      <c r="UQH34" s="243"/>
      <c r="UQI34" s="243"/>
      <c r="UQJ34" s="243"/>
      <c r="UQK34" s="243"/>
      <c r="UQL34" s="243"/>
      <c r="UQM34" s="243"/>
      <c r="UQN34" s="243"/>
      <c r="UQO34" s="243"/>
      <c r="UQP34" s="243"/>
      <c r="UQQ34" s="243"/>
      <c r="UQR34" s="243"/>
      <c r="UQS34" s="243"/>
      <c r="UQT34" s="243"/>
      <c r="UQU34" s="243"/>
      <c r="UQV34" s="243"/>
      <c r="UQW34" s="243"/>
      <c r="UQX34" s="243"/>
      <c r="UQY34" s="243"/>
      <c r="UQZ34" s="243"/>
      <c r="URA34" s="243"/>
      <c r="URB34" s="243"/>
      <c r="URC34" s="243"/>
      <c r="URD34" s="243"/>
      <c r="URE34" s="243"/>
      <c r="URF34" s="243"/>
      <c r="URG34" s="243"/>
      <c r="URH34" s="243"/>
      <c r="URI34" s="243"/>
      <c r="URJ34" s="243"/>
      <c r="URK34" s="243"/>
      <c r="URL34" s="243"/>
      <c r="URM34" s="243"/>
      <c r="URN34" s="243"/>
      <c r="URO34" s="243"/>
      <c r="URP34" s="243"/>
      <c r="URQ34" s="243"/>
      <c r="URR34" s="243"/>
      <c r="URS34" s="243"/>
      <c r="URT34" s="243"/>
      <c r="URU34" s="243"/>
      <c r="URV34" s="243"/>
      <c r="URW34" s="243"/>
      <c r="URX34" s="243"/>
      <c r="URY34" s="243"/>
      <c r="URZ34" s="243"/>
      <c r="USA34" s="243"/>
      <c r="USB34" s="243"/>
      <c r="USC34" s="243"/>
      <c r="USD34" s="243"/>
      <c r="USE34" s="243"/>
      <c r="USF34" s="243"/>
      <c r="USG34" s="243"/>
      <c r="USH34" s="243"/>
      <c r="USI34" s="243"/>
      <c r="USJ34" s="243"/>
      <c r="USK34" s="243"/>
      <c r="USL34" s="243"/>
      <c r="USM34" s="243"/>
      <c r="USN34" s="243"/>
      <c r="USO34" s="243"/>
      <c r="USP34" s="243"/>
      <c r="USQ34" s="243"/>
      <c r="USR34" s="243"/>
      <c r="USS34" s="243"/>
      <c r="UST34" s="243"/>
      <c r="USU34" s="243"/>
      <c r="USV34" s="243"/>
      <c r="USW34" s="243"/>
      <c r="USX34" s="243"/>
      <c r="USY34" s="243"/>
      <c r="USZ34" s="243"/>
      <c r="UTA34" s="243"/>
      <c r="UTB34" s="243"/>
      <c r="UTC34" s="243"/>
      <c r="UTD34" s="243"/>
      <c r="UTE34" s="243"/>
      <c r="UTF34" s="243"/>
      <c r="UTG34" s="243"/>
      <c r="UTH34" s="243"/>
      <c r="UTI34" s="243"/>
      <c r="UTJ34" s="243"/>
      <c r="UTK34" s="243"/>
      <c r="UTL34" s="243"/>
      <c r="UTM34" s="243"/>
      <c r="UTN34" s="243"/>
      <c r="UTO34" s="243"/>
      <c r="UTP34" s="243"/>
      <c r="UTQ34" s="243"/>
      <c r="UTR34" s="243"/>
      <c r="UTS34" s="243"/>
      <c r="UTT34" s="243"/>
      <c r="UTU34" s="243"/>
      <c r="UTV34" s="243"/>
      <c r="UTW34" s="243"/>
      <c r="UTX34" s="243"/>
      <c r="UTY34" s="243"/>
      <c r="UTZ34" s="243"/>
      <c r="UUA34" s="243"/>
      <c r="UUB34" s="243"/>
      <c r="UUC34" s="243"/>
      <c r="UUD34" s="243"/>
      <c r="UUE34" s="243"/>
      <c r="UUF34" s="243"/>
      <c r="UUG34" s="243"/>
      <c r="UUH34" s="243"/>
      <c r="UUI34" s="243"/>
      <c r="UUJ34" s="243"/>
      <c r="UUK34" s="243"/>
      <c r="UUL34" s="243"/>
      <c r="UUM34" s="243"/>
      <c r="UUN34" s="243"/>
      <c r="UUO34" s="243"/>
      <c r="UUP34" s="243"/>
      <c r="UUQ34" s="243"/>
      <c r="UUR34" s="243"/>
      <c r="UUS34" s="243"/>
      <c r="UUT34" s="243"/>
      <c r="UUU34" s="243"/>
      <c r="UUV34" s="243"/>
      <c r="UUW34" s="243"/>
      <c r="UUX34" s="243"/>
      <c r="UUY34" s="243"/>
      <c r="UUZ34" s="243"/>
      <c r="UVA34" s="243"/>
      <c r="UVB34" s="243"/>
      <c r="UVC34" s="243"/>
      <c r="UVD34" s="243"/>
      <c r="UVE34" s="243"/>
      <c r="UVF34" s="243"/>
      <c r="UVG34" s="243"/>
      <c r="UVH34" s="243"/>
      <c r="UVI34" s="243"/>
      <c r="UVJ34" s="243"/>
      <c r="UVK34" s="243"/>
      <c r="UVL34" s="243"/>
      <c r="UVM34" s="243"/>
      <c r="UVN34" s="243"/>
      <c r="UVO34" s="243"/>
      <c r="UVP34" s="243"/>
      <c r="UVQ34" s="243"/>
      <c r="UVR34" s="243"/>
      <c r="UVS34" s="243"/>
      <c r="UVT34" s="243"/>
      <c r="UVU34" s="243"/>
      <c r="UVV34" s="243"/>
      <c r="UVW34" s="243"/>
      <c r="UVX34" s="243"/>
      <c r="UVY34" s="243"/>
      <c r="UVZ34" s="243"/>
      <c r="UWA34" s="243"/>
      <c r="UWB34" s="243"/>
      <c r="UWC34" s="243"/>
      <c r="UWD34" s="243"/>
      <c r="UWE34" s="243"/>
      <c r="UWF34" s="243"/>
      <c r="UWG34" s="243"/>
      <c r="UWH34" s="243"/>
      <c r="UWI34" s="243"/>
      <c r="UWJ34" s="243"/>
      <c r="UWK34" s="243"/>
      <c r="UWL34" s="243"/>
      <c r="UWM34" s="243"/>
      <c r="UWN34" s="243"/>
      <c r="UWO34" s="243"/>
      <c r="UWP34" s="243"/>
      <c r="UWS34" s="243"/>
      <c r="UWT34" s="243"/>
      <c r="UWU34" s="243"/>
      <c r="UWV34" s="243"/>
      <c r="UWW34" s="243"/>
      <c r="UWX34" s="243"/>
      <c r="UWY34" s="243"/>
      <c r="UWZ34" s="243"/>
      <c r="UXA34" s="243"/>
      <c r="UXB34" s="243"/>
      <c r="UXC34" s="243"/>
      <c r="UXD34" s="243"/>
      <c r="UXE34" s="243"/>
      <c r="UXF34" s="243"/>
      <c r="UXG34" s="243"/>
      <c r="UXH34" s="243"/>
      <c r="UXI34" s="243"/>
      <c r="UXJ34" s="243"/>
      <c r="UXK34" s="243"/>
      <c r="UXL34" s="243"/>
      <c r="UXM34" s="243"/>
      <c r="UXN34" s="243"/>
      <c r="UXO34" s="243"/>
      <c r="UXP34" s="243"/>
      <c r="UXQ34" s="243"/>
      <c r="UXR34" s="243"/>
      <c r="UXS34" s="243"/>
      <c r="UXT34" s="243"/>
      <c r="UXU34" s="243"/>
      <c r="UXV34" s="243"/>
      <c r="UXW34" s="243"/>
      <c r="UXX34" s="243"/>
      <c r="UXY34" s="243"/>
      <c r="UXZ34" s="243"/>
      <c r="UYA34" s="243"/>
      <c r="UYB34" s="243"/>
      <c r="UYC34" s="243"/>
      <c r="UYD34" s="243"/>
      <c r="UYE34" s="243"/>
      <c r="UYF34" s="243"/>
      <c r="UYG34" s="243"/>
      <c r="UYH34" s="243"/>
      <c r="UYI34" s="243"/>
      <c r="UYJ34" s="243"/>
      <c r="UYK34" s="243"/>
      <c r="UYL34" s="243"/>
      <c r="UYM34" s="243"/>
      <c r="UYN34" s="243"/>
      <c r="UYO34" s="243"/>
      <c r="UYP34" s="243"/>
      <c r="UYQ34" s="243"/>
      <c r="UYR34" s="243"/>
      <c r="UYS34" s="243"/>
      <c r="UYT34" s="243"/>
      <c r="UYU34" s="243"/>
      <c r="UYV34" s="243"/>
      <c r="UYW34" s="243"/>
      <c r="UYX34" s="243"/>
      <c r="UYY34" s="243"/>
      <c r="UYZ34" s="243"/>
      <c r="UZA34" s="243"/>
      <c r="UZB34" s="243"/>
      <c r="UZC34" s="243"/>
      <c r="UZD34" s="243"/>
      <c r="UZE34" s="243"/>
      <c r="UZF34" s="243"/>
      <c r="UZG34" s="243"/>
      <c r="UZH34" s="243"/>
      <c r="UZI34" s="243"/>
      <c r="UZJ34" s="243"/>
      <c r="UZK34" s="243"/>
      <c r="UZL34" s="243"/>
      <c r="UZM34" s="243"/>
      <c r="UZN34" s="243"/>
      <c r="UZO34" s="243"/>
      <c r="UZP34" s="243"/>
      <c r="UZQ34" s="243"/>
      <c r="UZR34" s="243"/>
      <c r="UZS34" s="243"/>
      <c r="UZT34" s="243"/>
      <c r="UZU34" s="243"/>
      <c r="UZV34" s="243"/>
      <c r="UZW34" s="243"/>
      <c r="UZX34" s="243"/>
      <c r="UZY34" s="243"/>
      <c r="UZZ34" s="243"/>
      <c r="VAA34" s="243"/>
      <c r="VAB34" s="243"/>
      <c r="VAC34" s="243"/>
      <c r="VAD34" s="243"/>
      <c r="VAE34" s="243"/>
      <c r="VAF34" s="243"/>
      <c r="VAG34" s="243"/>
      <c r="VAH34" s="243"/>
      <c r="VAI34" s="243"/>
      <c r="VAJ34" s="243"/>
      <c r="VAK34" s="243"/>
      <c r="VAL34" s="243"/>
      <c r="VAM34" s="243"/>
      <c r="VAN34" s="243"/>
      <c r="VAO34" s="243"/>
      <c r="VAP34" s="243"/>
      <c r="VAQ34" s="243"/>
      <c r="VAR34" s="243"/>
      <c r="VAS34" s="243"/>
      <c r="VAT34" s="243"/>
      <c r="VAU34" s="243"/>
      <c r="VAV34" s="243"/>
      <c r="VAW34" s="243"/>
      <c r="VAX34" s="243"/>
      <c r="VAY34" s="243"/>
      <c r="VAZ34" s="243"/>
      <c r="VBA34" s="243"/>
      <c r="VBB34" s="243"/>
      <c r="VBC34" s="243"/>
      <c r="VBD34" s="243"/>
      <c r="VBE34" s="243"/>
      <c r="VBF34" s="243"/>
      <c r="VBG34" s="243"/>
      <c r="VBH34" s="243"/>
      <c r="VBI34" s="243"/>
      <c r="VBJ34" s="243"/>
      <c r="VBK34" s="243"/>
      <c r="VBL34" s="243"/>
      <c r="VBM34" s="243"/>
      <c r="VBN34" s="243"/>
      <c r="VBO34" s="243"/>
      <c r="VBP34" s="243"/>
      <c r="VBQ34" s="243"/>
      <c r="VBR34" s="243"/>
      <c r="VBS34" s="243"/>
      <c r="VBT34" s="243"/>
      <c r="VBU34" s="243"/>
      <c r="VBV34" s="243"/>
      <c r="VBW34" s="243"/>
      <c r="VBX34" s="243"/>
      <c r="VBY34" s="243"/>
      <c r="VBZ34" s="243"/>
      <c r="VCA34" s="243"/>
      <c r="VCB34" s="243"/>
      <c r="VCC34" s="243"/>
      <c r="VCD34" s="243"/>
      <c r="VCE34" s="243"/>
      <c r="VCF34" s="243"/>
      <c r="VCG34" s="243"/>
      <c r="VCH34" s="243"/>
      <c r="VCI34" s="243"/>
      <c r="VCJ34" s="243"/>
      <c r="VCK34" s="243"/>
      <c r="VCL34" s="243"/>
      <c r="VCM34" s="243"/>
      <c r="VCN34" s="243"/>
      <c r="VCO34" s="243"/>
      <c r="VCP34" s="243"/>
      <c r="VCQ34" s="243"/>
      <c r="VCR34" s="243"/>
      <c r="VCS34" s="243"/>
      <c r="VCT34" s="243"/>
      <c r="VCU34" s="243"/>
      <c r="VCV34" s="243"/>
      <c r="VCW34" s="243"/>
      <c r="VCX34" s="243"/>
      <c r="VCY34" s="243"/>
      <c r="VCZ34" s="243"/>
      <c r="VDA34" s="243"/>
      <c r="VDB34" s="243"/>
      <c r="VDC34" s="243"/>
      <c r="VDD34" s="243"/>
      <c r="VDE34" s="243"/>
      <c r="VDF34" s="243"/>
      <c r="VDG34" s="243"/>
      <c r="VDH34" s="243"/>
      <c r="VDI34" s="243"/>
      <c r="VDJ34" s="243"/>
      <c r="VDK34" s="243"/>
      <c r="VDL34" s="243"/>
      <c r="VDM34" s="243"/>
      <c r="VDN34" s="243"/>
      <c r="VDO34" s="243"/>
      <c r="VDP34" s="243"/>
      <c r="VDQ34" s="243"/>
      <c r="VDR34" s="243"/>
      <c r="VDS34" s="243"/>
      <c r="VDT34" s="243"/>
      <c r="VDU34" s="243"/>
      <c r="VDV34" s="243"/>
      <c r="VDW34" s="243"/>
      <c r="VDX34" s="243"/>
      <c r="VDY34" s="243"/>
      <c r="VDZ34" s="243"/>
      <c r="VEA34" s="243"/>
      <c r="VEB34" s="243"/>
      <c r="VEC34" s="243"/>
      <c r="VED34" s="243"/>
      <c r="VEE34" s="243"/>
      <c r="VEF34" s="243"/>
      <c r="VEG34" s="243"/>
      <c r="VEH34" s="243"/>
      <c r="VEI34" s="243"/>
      <c r="VEJ34" s="243"/>
      <c r="VEK34" s="243"/>
      <c r="VEL34" s="243"/>
      <c r="VEM34" s="243"/>
      <c r="VEN34" s="243"/>
      <c r="VEO34" s="243"/>
      <c r="VEP34" s="243"/>
      <c r="VEQ34" s="243"/>
      <c r="VER34" s="243"/>
      <c r="VES34" s="243"/>
      <c r="VET34" s="243"/>
      <c r="VEU34" s="243"/>
      <c r="VEV34" s="243"/>
      <c r="VEW34" s="243"/>
      <c r="VEX34" s="243"/>
      <c r="VEY34" s="243"/>
      <c r="VEZ34" s="243"/>
      <c r="VFA34" s="243"/>
      <c r="VFB34" s="243"/>
      <c r="VFC34" s="243"/>
      <c r="VFD34" s="243"/>
      <c r="VFE34" s="243"/>
      <c r="VFF34" s="243"/>
      <c r="VFG34" s="243"/>
      <c r="VFH34" s="243"/>
      <c r="VFI34" s="243"/>
      <c r="VFJ34" s="243"/>
      <c r="VFK34" s="243"/>
      <c r="VFL34" s="243"/>
      <c r="VFM34" s="243"/>
      <c r="VFN34" s="243"/>
      <c r="VFO34" s="243"/>
      <c r="VFP34" s="243"/>
      <c r="VFQ34" s="243"/>
      <c r="VFR34" s="243"/>
      <c r="VFS34" s="243"/>
      <c r="VFT34" s="243"/>
      <c r="VFU34" s="243"/>
      <c r="VFV34" s="243"/>
      <c r="VFW34" s="243"/>
      <c r="VFX34" s="243"/>
      <c r="VFY34" s="243"/>
      <c r="VFZ34" s="243"/>
      <c r="VGA34" s="243"/>
      <c r="VGB34" s="243"/>
      <c r="VGC34" s="243"/>
      <c r="VGD34" s="243"/>
      <c r="VGE34" s="243"/>
      <c r="VGF34" s="243"/>
      <c r="VGG34" s="243"/>
      <c r="VGH34" s="243"/>
      <c r="VGI34" s="243"/>
      <c r="VGJ34" s="243"/>
      <c r="VGK34" s="243"/>
      <c r="VGL34" s="243"/>
      <c r="VGM34" s="243"/>
      <c r="VGN34" s="243"/>
      <c r="VGO34" s="243"/>
      <c r="VGP34" s="243"/>
      <c r="VGQ34" s="243"/>
      <c r="VGR34" s="243"/>
      <c r="VGS34" s="243"/>
      <c r="VGT34" s="243"/>
      <c r="VGU34" s="243"/>
      <c r="VGV34" s="243"/>
      <c r="VGW34" s="243"/>
      <c r="VGX34" s="243"/>
      <c r="VGY34" s="243"/>
      <c r="VGZ34" s="243"/>
      <c r="VHA34" s="243"/>
      <c r="VHB34" s="243"/>
      <c r="VHC34" s="243"/>
      <c r="VHD34" s="243"/>
      <c r="VHE34" s="243"/>
      <c r="VHF34" s="243"/>
      <c r="VHG34" s="243"/>
      <c r="VHH34" s="243"/>
      <c r="VHI34" s="243"/>
      <c r="VHJ34" s="243"/>
      <c r="VHK34" s="243"/>
      <c r="VHL34" s="243"/>
      <c r="VHM34" s="243"/>
      <c r="VHN34" s="243"/>
      <c r="VHO34" s="243"/>
      <c r="VHP34" s="243"/>
      <c r="VHQ34" s="243"/>
      <c r="VHR34" s="243"/>
      <c r="VHS34" s="243"/>
      <c r="VHT34" s="243"/>
      <c r="VHU34" s="243"/>
      <c r="VHV34" s="243"/>
      <c r="VHW34" s="243"/>
      <c r="VHX34" s="243"/>
      <c r="VHY34" s="243"/>
      <c r="VHZ34" s="243"/>
      <c r="VIA34" s="243"/>
      <c r="VIB34" s="243"/>
      <c r="VIC34" s="243"/>
      <c r="VID34" s="243"/>
      <c r="VIE34" s="243"/>
      <c r="VIF34" s="243"/>
      <c r="VIG34" s="243"/>
      <c r="VIH34" s="243"/>
      <c r="VII34" s="243"/>
      <c r="VIJ34" s="243"/>
      <c r="VIK34" s="243"/>
      <c r="VIL34" s="243"/>
      <c r="VIM34" s="243"/>
      <c r="VIN34" s="243"/>
      <c r="VIO34" s="243"/>
      <c r="VIP34" s="243"/>
      <c r="VIQ34" s="243"/>
      <c r="VIR34" s="243"/>
      <c r="VIS34" s="243"/>
      <c r="VIT34" s="243"/>
      <c r="VIU34" s="243"/>
      <c r="VIV34" s="243"/>
      <c r="VIW34" s="243"/>
      <c r="VIX34" s="243"/>
      <c r="VIY34" s="243"/>
      <c r="VIZ34" s="243"/>
      <c r="VJA34" s="243"/>
      <c r="VJB34" s="243"/>
      <c r="VJC34" s="243"/>
      <c r="VJD34" s="243"/>
      <c r="VJE34" s="243"/>
      <c r="VJF34" s="243"/>
      <c r="VJG34" s="243"/>
      <c r="VJH34" s="243"/>
      <c r="VJI34" s="243"/>
      <c r="VJJ34" s="243"/>
      <c r="VJK34" s="243"/>
      <c r="VJL34" s="243"/>
      <c r="VJM34" s="243"/>
      <c r="VJN34" s="243"/>
      <c r="VJO34" s="243"/>
      <c r="VJP34" s="243"/>
      <c r="VJQ34" s="243"/>
      <c r="VJR34" s="243"/>
      <c r="VJS34" s="243"/>
      <c r="VJT34" s="243"/>
      <c r="VJU34" s="243"/>
      <c r="VJV34" s="243"/>
      <c r="VJW34" s="243"/>
      <c r="VJX34" s="243"/>
      <c r="VJY34" s="243"/>
      <c r="VJZ34" s="243"/>
      <c r="VKA34" s="243"/>
      <c r="VKB34" s="243"/>
      <c r="VKC34" s="243"/>
      <c r="VKD34" s="243"/>
      <c r="VKE34" s="243"/>
      <c r="VKF34" s="243"/>
      <c r="VKG34" s="243"/>
      <c r="VKH34" s="243"/>
      <c r="VKI34" s="243"/>
      <c r="VKJ34" s="243"/>
      <c r="VKK34" s="243"/>
      <c r="VKL34" s="243"/>
      <c r="VKM34" s="243"/>
      <c r="VKN34" s="243"/>
      <c r="VKO34" s="243"/>
      <c r="VKP34" s="243"/>
      <c r="VKQ34" s="243"/>
      <c r="VKR34" s="243"/>
      <c r="VKS34" s="243"/>
      <c r="VKT34" s="243"/>
      <c r="VKU34" s="243"/>
      <c r="VKV34" s="243"/>
      <c r="VKW34" s="243"/>
      <c r="VKX34" s="243"/>
      <c r="VKY34" s="243"/>
      <c r="VKZ34" s="243"/>
      <c r="VLA34" s="243"/>
      <c r="VLB34" s="243"/>
      <c r="VLC34" s="243"/>
      <c r="VLD34" s="243"/>
      <c r="VLE34" s="243"/>
      <c r="VLF34" s="243"/>
      <c r="VLG34" s="243"/>
      <c r="VLH34" s="243"/>
      <c r="VLI34" s="243"/>
      <c r="VLJ34" s="243"/>
      <c r="VLK34" s="243"/>
      <c r="VLL34" s="243"/>
      <c r="VLM34" s="243"/>
      <c r="VLN34" s="243"/>
      <c r="VLO34" s="243"/>
      <c r="VLP34" s="243"/>
      <c r="VLQ34" s="243"/>
      <c r="VLR34" s="243"/>
      <c r="VLS34" s="243"/>
      <c r="VLT34" s="243"/>
      <c r="VLU34" s="243"/>
      <c r="VLV34" s="243"/>
      <c r="VLW34" s="243"/>
      <c r="VLX34" s="243"/>
      <c r="VLY34" s="243"/>
      <c r="VLZ34" s="243"/>
      <c r="VMA34" s="243"/>
      <c r="VMB34" s="243"/>
      <c r="VMC34" s="243"/>
      <c r="VMD34" s="243"/>
      <c r="VME34" s="243"/>
      <c r="VMF34" s="243"/>
      <c r="VMG34" s="243"/>
      <c r="VMH34" s="243"/>
      <c r="VMI34" s="243"/>
      <c r="VMJ34" s="243"/>
      <c r="VMK34" s="243"/>
      <c r="VML34" s="243"/>
      <c r="VMM34" s="243"/>
      <c r="VMN34" s="243"/>
      <c r="VMO34" s="243"/>
      <c r="VMP34" s="243"/>
      <c r="VMQ34" s="243"/>
      <c r="VMR34" s="243"/>
      <c r="VMS34" s="243"/>
      <c r="VMT34" s="243"/>
      <c r="VMU34" s="243"/>
      <c r="VMV34" s="243"/>
      <c r="VMW34" s="243"/>
      <c r="VMX34" s="243"/>
      <c r="VMY34" s="243"/>
      <c r="VMZ34" s="243"/>
      <c r="VNA34" s="243"/>
      <c r="VNB34" s="243"/>
      <c r="VNC34" s="243"/>
      <c r="VND34" s="243"/>
      <c r="VNE34" s="243"/>
      <c r="VNF34" s="243"/>
      <c r="VNG34" s="243"/>
      <c r="VNH34" s="243"/>
      <c r="VNI34" s="243"/>
      <c r="VNJ34" s="243"/>
      <c r="VNK34" s="243"/>
      <c r="VNL34" s="243"/>
      <c r="VNM34" s="243"/>
      <c r="VNN34" s="243"/>
      <c r="VNO34" s="243"/>
      <c r="VNP34" s="243"/>
      <c r="VNQ34" s="243"/>
      <c r="VNR34" s="243"/>
      <c r="VNS34" s="243"/>
      <c r="VNT34" s="243"/>
      <c r="VNU34" s="243"/>
      <c r="VNV34" s="243"/>
      <c r="VNW34" s="243"/>
      <c r="VNX34" s="243"/>
      <c r="VNY34" s="243"/>
      <c r="VNZ34" s="243"/>
      <c r="VOA34" s="243"/>
      <c r="VOB34" s="243"/>
      <c r="VOC34" s="243"/>
      <c r="VOD34" s="243"/>
      <c r="VOE34" s="243"/>
      <c r="VOF34" s="243"/>
      <c r="VOG34" s="243"/>
      <c r="VOH34" s="243"/>
      <c r="VOI34" s="243"/>
      <c r="VOJ34" s="243"/>
      <c r="VOK34" s="243"/>
      <c r="VOL34" s="243"/>
      <c r="VOM34" s="243"/>
      <c r="VON34" s="243"/>
      <c r="VOO34" s="243"/>
      <c r="VOP34" s="243"/>
      <c r="VOQ34" s="243"/>
      <c r="VOR34" s="243"/>
      <c r="VOS34" s="243"/>
      <c r="VOT34" s="243"/>
      <c r="VOU34" s="243"/>
      <c r="VOV34" s="243"/>
      <c r="VOW34" s="243"/>
      <c r="VOX34" s="243"/>
      <c r="VOY34" s="243"/>
      <c r="VOZ34" s="243"/>
      <c r="VPA34" s="243"/>
      <c r="VPB34" s="243"/>
      <c r="VPC34" s="243"/>
      <c r="VPD34" s="243"/>
      <c r="VPE34" s="243"/>
      <c r="VPF34" s="243"/>
      <c r="VPG34" s="243"/>
      <c r="VPH34" s="243"/>
      <c r="VPI34" s="243"/>
      <c r="VPJ34" s="243"/>
      <c r="VPK34" s="243"/>
      <c r="VPL34" s="243"/>
      <c r="VPM34" s="243"/>
      <c r="VPN34" s="243"/>
      <c r="VPO34" s="243"/>
      <c r="VPP34" s="243"/>
      <c r="VPQ34" s="243"/>
      <c r="VPR34" s="243"/>
      <c r="VPS34" s="243"/>
      <c r="VPT34" s="243"/>
      <c r="VPU34" s="243"/>
      <c r="VPV34" s="243"/>
      <c r="VPW34" s="243"/>
      <c r="VPX34" s="243"/>
      <c r="VPY34" s="243"/>
      <c r="VPZ34" s="243"/>
      <c r="VQA34" s="243"/>
      <c r="VQB34" s="243"/>
      <c r="VQC34" s="243"/>
      <c r="VQD34" s="243"/>
      <c r="VQE34" s="243"/>
      <c r="VQF34" s="243"/>
      <c r="VQG34" s="243"/>
      <c r="VQH34" s="243"/>
      <c r="VQI34" s="243"/>
      <c r="VQJ34" s="243"/>
      <c r="VQK34" s="243"/>
      <c r="VQL34" s="243"/>
      <c r="VQM34" s="243"/>
      <c r="VQN34" s="243"/>
      <c r="VQO34" s="243"/>
      <c r="VQP34" s="243"/>
      <c r="VQQ34" s="243"/>
      <c r="VQR34" s="243"/>
      <c r="VQS34" s="243"/>
      <c r="VQT34" s="243"/>
      <c r="VQU34" s="243"/>
      <c r="VQV34" s="243"/>
      <c r="VQW34" s="243"/>
      <c r="VQX34" s="243"/>
      <c r="VQY34" s="243"/>
      <c r="VQZ34" s="243"/>
      <c r="VRA34" s="243"/>
      <c r="VRB34" s="243"/>
      <c r="VRC34" s="243"/>
      <c r="VRD34" s="243"/>
      <c r="VRE34" s="243"/>
      <c r="VRF34" s="243"/>
      <c r="VRG34" s="243"/>
      <c r="VRH34" s="243"/>
      <c r="VRI34" s="243"/>
      <c r="VRJ34" s="243"/>
      <c r="VRK34" s="243"/>
      <c r="VRL34" s="243"/>
      <c r="VRM34" s="243"/>
      <c r="VRN34" s="243"/>
      <c r="VRO34" s="243"/>
      <c r="VRP34" s="243"/>
      <c r="VRQ34" s="243"/>
      <c r="VRR34" s="243"/>
      <c r="VRS34" s="243"/>
      <c r="VRT34" s="243"/>
      <c r="VRU34" s="243"/>
      <c r="VRV34" s="243"/>
      <c r="VRW34" s="243"/>
      <c r="VRX34" s="243"/>
      <c r="VRY34" s="243"/>
      <c r="VRZ34" s="243"/>
      <c r="VSA34" s="243"/>
      <c r="VSB34" s="243"/>
      <c r="VSC34" s="243"/>
      <c r="VSD34" s="243"/>
      <c r="VSE34" s="243"/>
      <c r="VSF34" s="243"/>
      <c r="VSG34" s="243"/>
      <c r="VSH34" s="243"/>
      <c r="VSI34" s="243"/>
      <c r="VSJ34" s="243"/>
      <c r="VSK34" s="243"/>
      <c r="VSL34" s="243"/>
      <c r="VSM34" s="243"/>
      <c r="VSN34" s="243"/>
      <c r="VSO34" s="243"/>
      <c r="VSP34" s="243"/>
      <c r="VSQ34" s="243"/>
      <c r="VSR34" s="243"/>
      <c r="VSS34" s="243"/>
      <c r="VST34" s="243"/>
      <c r="VSU34" s="243"/>
      <c r="VSV34" s="243"/>
      <c r="VSW34" s="243"/>
      <c r="VSX34" s="243"/>
      <c r="VSY34" s="243"/>
      <c r="VSZ34" s="243"/>
      <c r="VTA34" s="243"/>
      <c r="VTB34" s="243"/>
      <c r="VTC34" s="243"/>
      <c r="VTD34" s="243"/>
      <c r="VTE34" s="243"/>
      <c r="VTF34" s="243"/>
      <c r="VTG34" s="243"/>
      <c r="VTH34" s="243"/>
      <c r="VTI34" s="243"/>
      <c r="VTJ34" s="243"/>
      <c r="VTK34" s="243"/>
      <c r="VTL34" s="243"/>
      <c r="VTM34" s="243"/>
      <c r="VTN34" s="243"/>
      <c r="VTO34" s="243"/>
      <c r="VTP34" s="243"/>
      <c r="VTQ34" s="243"/>
      <c r="VTR34" s="243"/>
      <c r="VTS34" s="243"/>
      <c r="VTT34" s="243"/>
      <c r="VTU34" s="243"/>
      <c r="VTV34" s="243"/>
      <c r="VTW34" s="243"/>
      <c r="VTX34" s="243"/>
      <c r="VTY34" s="243"/>
      <c r="VTZ34" s="243"/>
      <c r="VUA34" s="243"/>
      <c r="VUB34" s="243"/>
      <c r="VUC34" s="243"/>
      <c r="VUD34" s="243"/>
      <c r="VUE34" s="243"/>
      <c r="VUF34" s="243"/>
      <c r="VUG34" s="243"/>
      <c r="VUH34" s="243"/>
      <c r="VUI34" s="243"/>
      <c r="VUJ34" s="243"/>
      <c r="VUK34" s="243"/>
      <c r="VUL34" s="243"/>
      <c r="VUM34" s="243"/>
      <c r="VUN34" s="243"/>
      <c r="VUO34" s="243"/>
      <c r="VUP34" s="243"/>
      <c r="VUQ34" s="243"/>
      <c r="VUR34" s="243"/>
      <c r="VUS34" s="243"/>
      <c r="VUT34" s="243"/>
      <c r="VUU34" s="243"/>
      <c r="VUV34" s="243"/>
      <c r="VUW34" s="243"/>
      <c r="VUX34" s="243"/>
      <c r="VUY34" s="243"/>
      <c r="VUZ34" s="243"/>
      <c r="VVA34" s="243"/>
      <c r="VVB34" s="243"/>
      <c r="VVC34" s="243"/>
      <c r="VVD34" s="243"/>
      <c r="VVE34" s="243"/>
      <c r="VVF34" s="243"/>
      <c r="VVG34" s="243"/>
      <c r="VVH34" s="243"/>
      <c r="VVI34" s="243"/>
      <c r="VVJ34" s="243"/>
      <c r="VVK34" s="243"/>
      <c r="VVL34" s="243"/>
      <c r="VVM34" s="243"/>
      <c r="VVN34" s="243"/>
      <c r="VVO34" s="243"/>
      <c r="VVP34" s="243"/>
      <c r="VVQ34" s="243"/>
      <c r="VVR34" s="243"/>
      <c r="VVS34" s="243"/>
      <c r="VVT34" s="243"/>
      <c r="VVU34" s="243"/>
      <c r="VVV34" s="243"/>
      <c r="VVW34" s="243"/>
      <c r="VVX34" s="243"/>
      <c r="VVY34" s="243"/>
      <c r="VVZ34" s="243"/>
      <c r="VWA34" s="243"/>
      <c r="VWB34" s="243"/>
      <c r="VWC34" s="243"/>
      <c r="VWD34" s="243"/>
      <c r="VWE34" s="243"/>
      <c r="VWF34" s="243"/>
      <c r="VWG34" s="243"/>
      <c r="VWH34" s="243"/>
      <c r="VWI34" s="243"/>
      <c r="VWJ34" s="243"/>
      <c r="VWK34" s="243"/>
      <c r="VWL34" s="243"/>
      <c r="VWM34" s="243"/>
      <c r="VWN34" s="243"/>
      <c r="VWO34" s="243"/>
      <c r="VWP34" s="243"/>
      <c r="VWQ34" s="243"/>
      <c r="VWR34" s="243"/>
      <c r="VWS34" s="243"/>
      <c r="VWT34" s="243"/>
      <c r="VWU34" s="243"/>
      <c r="VWV34" s="243"/>
      <c r="VWW34" s="243"/>
      <c r="VWX34" s="243"/>
      <c r="VWY34" s="243"/>
      <c r="VWZ34" s="243"/>
      <c r="VXA34" s="243"/>
      <c r="VXB34" s="243"/>
      <c r="VXC34" s="243"/>
      <c r="VXD34" s="243"/>
      <c r="VXE34" s="243"/>
      <c r="VXF34" s="243"/>
      <c r="VXG34" s="243"/>
      <c r="VXH34" s="243"/>
      <c r="VXI34" s="243"/>
      <c r="VXJ34" s="243"/>
      <c r="VXK34" s="243"/>
      <c r="VXL34" s="243"/>
      <c r="VXM34" s="243"/>
      <c r="VXN34" s="243"/>
      <c r="VXO34" s="243"/>
      <c r="VXP34" s="243"/>
      <c r="VXQ34" s="243"/>
      <c r="VXR34" s="243"/>
      <c r="VXS34" s="243"/>
      <c r="VXT34" s="243"/>
      <c r="VXU34" s="243"/>
      <c r="VXV34" s="243"/>
      <c r="VXW34" s="243"/>
      <c r="VXX34" s="243"/>
      <c r="VXY34" s="243"/>
      <c r="VXZ34" s="243"/>
      <c r="VYA34" s="243"/>
      <c r="VYB34" s="243"/>
      <c r="VYC34" s="243"/>
      <c r="VYD34" s="243"/>
      <c r="VYE34" s="243"/>
      <c r="VYF34" s="243"/>
      <c r="VYG34" s="243"/>
      <c r="VYH34" s="243"/>
      <c r="VYI34" s="243"/>
      <c r="VYJ34" s="243"/>
      <c r="VYK34" s="243"/>
      <c r="VYL34" s="243"/>
      <c r="VYM34" s="243"/>
      <c r="VYN34" s="243"/>
      <c r="VYO34" s="243"/>
      <c r="VYP34" s="243"/>
      <c r="VYQ34" s="243"/>
      <c r="VYR34" s="243"/>
      <c r="VYS34" s="243"/>
      <c r="VYT34" s="243"/>
      <c r="VYU34" s="243"/>
      <c r="VYV34" s="243"/>
      <c r="VYW34" s="243"/>
      <c r="VYX34" s="243"/>
      <c r="VYY34" s="243"/>
      <c r="VYZ34" s="243"/>
      <c r="VZA34" s="243"/>
      <c r="VZB34" s="243"/>
      <c r="VZC34" s="243"/>
      <c r="VZD34" s="243"/>
      <c r="VZE34" s="243"/>
      <c r="VZF34" s="243"/>
      <c r="VZG34" s="243"/>
      <c r="VZH34" s="243"/>
      <c r="VZI34" s="243"/>
      <c r="VZJ34" s="243"/>
      <c r="VZK34" s="243"/>
      <c r="VZL34" s="243"/>
      <c r="VZM34" s="243"/>
      <c r="VZN34" s="243"/>
      <c r="VZO34" s="243"/>
      <c r="VZP34" s="243"/>
      <c r="VZQ34" s="243"/>
      <c r="VZR34" s="243"/>
      <c r="VZS34" s="243"/>
      <c r="VZT34" s="243"/>
      <c r="VZU34" s="243"/>
      <c r="VZV34" s="243"/>
      <c r="VZW34" s="243"/>
      <c r="VZX34" s="243"/>
      <c r="VZY34" s="243"/>
      <c r="VZZ34" s="243"/>
      <c r="WAA34" s="243"/>
      <c r="WAB34" s="243"/>
      <c r="WAC34" s="243"/>
      <c r="WAD34" s="243"/>
      <c r="WAE34" s="243"/>
      <c r="WAF34" s="243"/>
      <c r="WAG34" s="243"/>
      <c r="WAH34" s="243"/>
      <c r="WAI34" s="243"/>
      <c r="WAJ34" s="243"/>
      <c r="WAK34" s="243"/>
      <c r="WAL34" s="243"/>
      <c r="WAM34" s="243"/>
      <c r="WAN34" s="243"/>
      <c r="WAO34" s="243"/>
      <c r="WAP34" s="243"/>
      <c r="WAQ34" s="243"/>
      <c r="WAR34" s="243"/>
      <c r="WAS34" s="243"/>
      <c r="WAT34" s="243"/>
      <c r="WAU34" s="243"/>
      <c r="WAV34" s="243"/>
      <c r="WAW34" s="243"/>
      <c r="WAX34" s="243"/>
      <c r="WAY34" s="243"/>
      <c r="WAZ34" s="243"/>
      <c r="WBA34" s="243"/>
      <c r="WBB34" s="243"/>
      <c r="WBC34" s="243"/>
      <c r="WBD34" s="243"/>
      <c r="WBE34" s="243"/>
      <c r="WBF34" s="243"/>
      <c r="WBG34" s="243"/>
      <c r="WBH34" s="243"/>
      <c r="WBI34" s="243"/>
      <c r="WBJ34" s="243"/>
      <c r="WBK34" s="243"/>
      <c r="WBL34" s="243"/>
      <c r="WBM34" s="243"/>
      <c r="WBN34" s="243"/>
      <c r="WBO34" s="243"/>
      <c r="WBP34" s="243"/>
      <c r="WBQ34" s="243"/>
      <c r="WBR34" s="243"/>
      <c r="WBS34" s="243"/>
      <c r="WBT34" s="243"/>
      <c r="WBU34" s="243"/>
      <c r="WBV34" s="243"/>
      <c r="WBW34" s="243"/>
      <c r="WBX34" s="243"/>
      <c r="WBY34" s="243"/>
      <c r="WBZ34" s="243"/>
      <c r="WCA34" s="243"/>
      <c r="WCB34" s="243"/>
      <c r="WCC34" s="243"/>
      <c r="WCD34" s="243"/>
      <c r="WCE34" s="243"/>
      <c r="WCF34" s="243"/>
      <c r="WCG34" s="243"/>
      <c r="WCH34" s="243"/>
      <c r="WCI34" s="243"/>
      <c r="WCJ34" s="243"/>
      <c r="WCK34" s="243"/>
      <c r="WCL34" s="243"/>
      <c r="WCM34" s="243"/>
      <c r="WCN34" s="243"/>
      <c r="WCO34" s="243"/>
      <c r="WCP34" s="243"/>
      <c r="WCQ34" s="243"/>
      <c r="WCR34" s="243"/>
      <c r="WCS34" s="243"/>
      <c r="WCT34" s="243"/>
      <c r="WCU34" s="243"/>
      <c r="WCV34" s="243"/>
      <c r="WCW34" s="243"/>
      <c r="WCX34" s="243"/>
      <c r="WCY34" s="243"/>
      <c r="WCZ34" s="243"/>
      <c r="WDA34" s="243"/>
      <c r="WDB34" s="243"/>
      <c r="WDC34" s="243"/>
      <c r="WDD34" s="243"/>
      <c r="WDE34" s="243"/>
      <c r="WDF34" s="243"/>
      <c r="WDG34" s="243"/>
      <c r="WDH34" s="243"/>
      <c r="WDI34" s="243"/>
      <c r="WDJ34" s="243"/>
      <c r="WDK34" s="243"/>
      <c r="WDL34" s="243"/>
      <c r="WDM34" s="243"/>
      <c r="WDN34" s="243"/>
      <c r="WDO34" s="243"/>
      <c r="WDP34" s="243"/>
      <c r="WDQ34" s="243"/>
      <c r="WDR34" s="243"/>
      <c r="WDS34" s="243"/>
      <c r="WDT34" s="243"/>
      <c r="WDU34" s="243"/>
      <c r="WDV34" s="243"/>
      <c r="WDW34" s="243"/>
      <c r="WDX34" s="243"/>
      <c r="WDY34" s="243"/>
      <c r="WDZ34" s="243"/>
      <c r="WEA34" s="243"/>
      <c r="WEB34" s="243"/>
      <c r="WEC34" s="243"/>
      <c r="WED34" s="243"/>
      <c r="WEE34" s="243"/>
      <c r="WEF34" s="243"/>
      <c r="WEG34" s="243"/>
      <c r="WEH34" s="243"/>
      <c r="WEI34" s="243"/>
      <c r="WEJ34" s="243"/>
      <c r="WEK34" s="243"/>
      <c r="WEL34" s="243"/>
      <c r="WEM34" s="243"/>
      <c r="WEN34" s="243"/>
      <c r="WEO34" s="243"/>
      <c r="WEP34" s="243"/>
      <c r="WEQ34" s="243"/>
      <c r="WER34" s="243"/>
      <c r="WES34" s="243"/>
      <c r="WET34" s="243"/>
      <c r="WEU34" s="243"/>
      <c r="WEV34" s="243"/>
      <c r="WEW34" s="243"/>
      <c r="WEX34" s="243"/>
      <c r="WEY34" s="243"/>
      <c r="WEZ34" s="243"/>
      <c r="WFA34" s="243"/>
      <c r="WFB34" s="243"/>
      <c r="WFC34" s="243"/>
      <c r="WFD34" s="243"/>
      <c r="WFE34" s="243"/>
      <c r="WFF34" s="243"/>
      <c r="WFG34" s="243"/>
      <c r="WFH34" s="243"/>
      <c r="WFI34" s="243"/>
      <c r="WFJ34" s="243"/>
      <c r="WFK34" s="243"/>
      <c r="WFL34" s="243"/>
      <c r="WFM34" s="243"/>
      <c r="WFN34" s="243"/>
      <c r="WFO34" s="243"/>
      <c r="WFP34" s="243"/>
      <c r="WFQ34" s="243"/>
      <c r="WFR34" s="243"/>
      <c r="WFS34" s="243"/>
      <c r="WFT34" s="243"/>
      <c r="WFU34" s="243"/>
      <c r="WFV34" s="243"/>
      <c r="WFW34" s="243"/>
      <c r="WFX34" s="243"/>
      <c r="WFY34" s="243"/>
      <c r="WFZ34" s="243"/>
      <c r="WGA34" s="243"/>
      <c r="WGB34" s="243"/>
      <c r="WGC34" s="243"/>
      <c r="WGD34" s="243"/>
      <c r="WGE34" s="243"/>
      <c r="WGF34" s="243"/>
      <c r="WGG34" s="243"/>
      <c r="WGH34" s="243"/>
      <c r="WGI34" s="243"/>
      <c r="WGJ34" s="243"/>
      <c r="WGK34" s="243"/>
      <c r="WGL34" s="243"/>
      <c r="WGM34" s="243"/>
      <c r="WGN34" s="243"/>
      <c r="WGO34" s="243"/>
      <c r="WGP34" s="243"/>
      <c r="WGQ34" s="243"/>
      <c r="WGR34" s="243"/>
      <c r="WGS34" s="243"/>
      <c r="WGT34" s="243"/>
      <c r="WGU34" s="243"/>
      <c r="WGV34" s="243"/>
      <c r="WGW34" s="243"/>
      <c r="WGX34" s="243"/>
      <c r="WGY34" s="243"/>
      <c r="WGZ34" s="243"/>
      <c r="WHA34" s="243"/>
      <c r="WHB34" s="243"/>
      <c r="WHC34" s="243"/>
      <c r="WHD34" s="243"/>
      <c r="WHE34" s="243"/>
      <c r="WHF34" s="243"/>
      <c r="WHG34" s="243"/>
      <c r="WHH34" s="243"/>
      <c r="WHI34" s="243"/>
      <c r="WHJ34" s="243"/>
      <c r="WHK34" s="243"/>
      <c r="WHL34" s="243"/>
      <c r="WHM34" s="243"/>
      <c r="WHN34" s="243"/>
      <c r="WHO34" s="243"/>
      <c r="WHP34" s="243"/>
      <c r="WHQ34" s="243"/>
      <c r="WHR34" s="243"/>
      <c r="WHS34" s="243"/>
      <c r="WHT34" s="243"/>
      <c r="WHU34" s="243"/>
      <c r="WHV34" s="243"/>
      <c r="WHW34" s="243"/>
      <c r="WHX34" s="243"/>
      <c r="WHY34" s="243"/>
      <c r="WHZ34" s="243"/>
      <c r="WIA34" s="243"/>
      <c r="WIB34" s="243"/>
      <c r="WIC34" s="243"/>
      <c r="WID34" s="243"/>
      <c r="WIE34" s="243"/>
      <c r="WIF34" s="243"/>
      <c r="WIG34" s="243"/>
      <c r="WIH34" s="243"/>
      <c r="WII34" s="243"/>
      <c r="WIJ34" s="243"/>
      <c r="WIK34" s="243"/>
      <c r="WIL34" s="243"/>
      <c r="WIM34" s="243"/>
      <c r="WIN34" s="243"/>
      <c r="WIO34" s="243"/>
      <c r="WIP34" s="243"/>
      <c r="WIQ34" s="243"/>
      <c r="WIR34" s="243"/>
      <c r="WIS34" s="243"/>
      <c r="WIT34" s="243"/>
      <c r="WIU34" s="243"/>
      <c r="WIV34" s="243"/>
      <c r="WIW34" s="243"/>
      <c r="WIX34" s="243"/>
      <c r="WIY34" s="243"/>
      <c r="WIZ34" s="243"/>
      <c r="WJA34" s="243"/>
      <c r="WJB34" s="243"/>
      <c r="WJC34" s="243"/>
      <c r="WJD34" s="243"/>
      <c r="WJE34" s="243"/>
      <c r="WJF34" s="243"/>
      <c r="WJG34" s="243"/>
      <c r="WJH34" s="243"/>
      <c r="WJI34" s="243"/>
      <c r="WJJ34" s="243"/>
      <c r="WJK34" s="243"/>
      <c r="WJL34" s="243"/>
      <c r="WJM34" s="243"/>
      <c r="WJN34" s="243"/>
      <c r="WJO34" s="243"/>
      <c r="WJP34" s="243"/>
      <c r="WJQ34" s="243"/>
      <c r="WJR34" s="243"/>
      <c r="WJS34" s="243"/>
      <c r="WJT34" s="243"/>
      <c r="WJU34" s="243"/>
      <c r="WJV34" s="243"/>
      <c r="WJW34" s="243"/>
      <c r="WJX34" s="243"/>
      <c r="WJY34" s="243"/>
      <c r="WJZ34" s="243"/>
      <c r="WKA34" s="243"/>
      <c r="WKB34" s="243"/>
      <c r="WKC34" s="243"/>
      <c r="WKD34" s="243"/>
      <c r="WKE34" s="243"/>
      <c r="WKF34" s="243"/>
      <c r="WKG34" s="243"/>
      <c r="WKH34" s="243"/>
      <c r="WKI34" s="243"/>
      <c r="WKJ34" s="243"/>
      <c r="WKK34" s="243"/>
      <c r="WKL34" s="243"/>
      <c r="WKM34" s="243"/>
      <c r="WKN34" s="243"/>
      <c r="WKO34" s="243"/>
      <c r="WKP34" s="243"/>
      <c r="WKQ34" s="243"/>
      <c r="WKR34" s="243"/>
      <c r="WKS34" s="243"/>
      <c r="WKT34" s="243"/>
      <c r="WKU34" s="243"/>
      <c r="WKV34" s="243"/>
      <c r="WKW34" s="243"/>
      <c r="WKX34" s="243"/>
      <c r="WKY34" s="243"/>
      <c r="WKZ34" s="243"/>
      <c r="WLA34" s="243"/>
      <c r="WLB34" s="243"/>
      <c r="WLC34" s="243"/>
      <c r="WLD34" s="243"/>
      <c r="WLE34" s="243"/>
      <c r="WLF34" s="243"/>
      <c r="WLG34" s="243"/>
      <c r="WLH34" s="243"/>
      <c r="WLI34" s="243"/>
      <c r="WLJ34" s="243"/>
      <c r="WLK34" s="243"/>
      <c r="WLL34" s="243"/>
      <c r="WLM34" s="243"/>
      <c r="WLN34" s="243"/>
      <c r="WLO34" s="243"/>
      <c r="WLP34" s="243"/>
      <c r="WLQ34" s="243"/>
      <c r="WLR34" s="243"/>
      <c r="WLS34" s="243"/>
      <c r="WLT34" s="243"/>
      <c r="WLU34" s="243"/>
      <c r="WLV34" s="243"/>
      <c r="WLW34" s="243"/>
      <c r="WLX34" s="243"/>
      <c r="WLY34" s="243"/>
      <c r="WLZ34" s="243"/>
      <c r="WMA34" s="243"/>
      <c r="WMB34" s="243"/>
      <c r="WMC34" s="243"/>
      <c r="WMD34" s="243"/>
      <c r="WME34" s="243"/>
      <c r="WMF34" s="243"/>
      <c r="WMG34" s="243"/>
      <c r="WMH34" s="243"/>
      <c r="WMI34" s="243"/>
      <c r="WMJ34" s="243"/>
      <c r="WMK34" s="243"/>
      <c r="WML34" s="243"/>
      <c r="WMM34" s="243"/>
      <c r="WMN34" s="243"/>
      <c r="WMO34" s="243"/>
      <c r="WMP34" s="243"/>
      <c r="WMQ34" s="243"/>
      <c r="WMR34" s="243"/>
      <c r="WMS34" s="243"/>
      <c r="WMT34" s="243"/>
      <c r="WMU34" s="243"/>
      <c r="WMV34" s="243"/>
      <c r="WMW34" s="243"/>
      <c r="WMX34" s="243"/>
      <c r="WMY34" s="243"/>
      <c r="WMZ34" s="243"/>
      <c r="WNA34" s="243"/>
      <c r="WNB34" s="243"/>
      <c r="WNC34" s="243"/>
      <c r="WND34" s="243"/>
      <c r="WNE34" s="243"/>
      <c r="WNF34" s="243"/>
      <c r="WNG34" s="243"/>
      <c r="WNH34" s="243"/>
      <c r="WNI34" s="243"/>
      <c r="WNJ34" s="243"/>
      <c r="WNK34" s="243"/>
      <c r="WNL34" s="243"/>
      <c r="WNM34" s="243"/>
      <c r="WNN34" s="243"/>
      <c r="WNO34" s="243"/>
      <c r="WNP34" s="243"/>
      <c r="WNQ34" s="243"/>
      <c r="WNR34" s="243"/>
      <c r="WNS34" s="243"/>
      <c r="WNT34" s="243"/>
      <c r="WNU34" s="243"/>
      <c r="WNV34" s="243"/>
      <c r="WNW34" s="243"/>
      <c r="WNX34" s="243"/>
      <c r="WNY34" s="243"/>
      <c r="WNZ34" s="243"/>
      <c r="WOA34" s="243"/>
      <c r="WOB34" s="243"/>
      <c r="WOC34" s="243"/>
      <c r="WOD34" s="243"/>
      <c r="WOE34" s="243"/>
      <c r="WOF34" s="243"/>
      <c r="WOG34" s="243"/>
      <c r="WOH34" s="243"/>
      <c r="WOI34" s="243"/>
      <c r="WOJ34" s="243"/>
      <c r="WOK34" s="243"/>
      <c r="WOL34" s="243"/>
      <c r="WOM34" s="243"/>
      <c r="WON34" s="243"/>
      <c r="WOO34" s="243"/>
      <c r="WOP34" s="243"/>
      <c r="WOQ34" s="243"/>
      <c r="WOR34" s="243"/>
      <c r="WOS34" s="243"/>
      <c r="WOT34" s="243"/>
      <c r="WOU34" s="243"/>
      <c r="WOV34" s="243"/>
      <c r="WOW34" s="243"/>
      <c r="WOX34" s="243"/>
      <c r="WOY34" s="243"/>
      <c r="WOZ34" s="243"/>
      <c r="WPA34" s="243"/>
      <c r="WPB34" s="243"/>
      <c r="WPC34" s="243"/>
      <c r="WPD34" s="243"/>
      <c r="WPE34" s="243"/>
      <c r="WPF34" s="243"/>
      <c r="WPG34" s="243"/>
      <c r="WPH34" s="243"/>
      <c r="WPI34" s="243"/>
      <c r="WPJ34" s="243"/>
      <c r="WPK34" s="243"/>
      <c r="WPL34" s="243"/>
      <c r="WPM34" s="243"/>
      <c r="WPN34" s="243"/>
      <c r="WPO34" s="243"/>
      <c r="WPP34" s="243"/>
      <c r="WPQ34" s="243"/>
      <c r="WPR34" s="243"/>
      <c r="WPS34" s="243"/>
      <c r="WPT34" s="243"/>
      <c r="WPU34" s="243"/>
      <c r="WPV34" s="243"/>
      <c r="WPW34" s="243"/>
      <c r="WPX34" s="243"/>
      <c r="WPY34" s="243"/>
      <c r="WPZ34" s="243"/>
      <c r="WQA34" s="243"/>
      <c r="WQB34" s="243"/>
      <c r="WQC34" s="243"/>
      <c r="WQD34" s="243"/>
      <c r="WQE34" s="243"/>
      <c r="WQF34" s="243"/>
      <c r="WQG34" s="243"/>
      <c r="WQH34" s="243"/>
      <c r="WQI34" s="243"/>
      <c r="WQJ34" s="243"/>
      <c r="WQK34" s="243"/>
      <c r="WQL34" s="243"/>
      <c r="WQM34" s="243"/>
      <c r="WQN34" s="243"/>
      <c r="WQO34" s="243"/>
      <c r="WQP34" s="243"/>
      <c r="WQQ34" s="243"/>
      <c r="WQR34" s="243"/>
      <c r="WQS34" s="243"/>
      <c r="WQT34" s="243"/>
      <c r="WQU34" s="243"/>
      <c r="WQV34" s="243"/>
      <c r="WQW34" s="243"/>
      <c r="WQX34" s="243"/>
      <c r="WQY34" s="243"/>
      <c r="WQZ34" s="243"/>
      <c r="WRA34" s="243"/>
      <c r="WRB34" s="243"/>
      <c r="WRC34" s="243"/>
      <c r="WRD34" s="243"/>
      <c r="WRE34" s="243"/>
      <c r="WRF34" s="243"/>
      <c r="WRG34" s="243"/>
      <c r="WRH34" s="243"/>
      <c r="WRI34" s="243"/>
      <c r="WRJ34" s="243"/>
      <c r="WRK34" s="243"/>
      <c r="WRL34" s="243"/>
      <c r="WRM34" s="243"/>
      <c r="WRN34" s="243"/>
      <c r="WRO34" s="243"/>
      <c r="WRP34" s="243"/>
      <c r="WRQ34" s="243"/>
      <c r="WRR34" s="243"/>
      <c r="WRS34" s="243"/>
      <c r="WRT34" s="243"/>
      <c r="WRU34" s="243"/>
      <c r="WRV34" s="243"/>
      <c r="WRW34" s="243"/>
      <c r="WRX34" s="243"/>
      <c r="WRY34" s="243"/>
      <c r="WRZ34" s="243"/>
      <c r="WSA34" s="243"/>
      <c r="WSB34" s="243"/>
      <c r="WSC34" s="243"/>
      <c r="WSD34" s="243"/>
      <c r="WSE34" s="243"/>
      <c r="WSF34" s="243"/>
      <c r="WSG34" s="243"/>
      <c r="WSH34" s="243"/>
      <c r="WSI34" s="243"/>
      <c r="WSJ34" s="243"/>
      <c r="WSK34" s="243"/>
      <c r="WSL34" s="243"/>
      <c r="WSM34" s="243"/>
      <c r="WSN34" s="243"/>
      <c r="WSO34" s="243"/>
      <c r="WSP34" s="243"/>
      <c r="WSQ34" s="243"/>
      <c r="WSR34" s="243"/>
      <c r="WSS34" s="243"/>
      <c r="WST34" s="243"/>
      <c r="WSU34" s="243"/>
      <c r="WSV34" s="243"/>
      <c r="WSW34" s="243"/>
      <c r="WSX34" s="243"/>
      <c r="WSY34" s="243"/>
      <c r="WSZ34" s="243"/>
      <c r="WTA34" s="243"/>
      <c r="WTB34" s="243"/>
      <c r="WTC34" s="243"/>
      <c r="WTD34" s="243"/>
      <c r="WTE34" s="243"/>
      <c r="WTF34" s="243"/>
      <c r="WTG34" s="243"/>
      <c r="WTH34" s="243"/>
      <c r="WTI34" s="243"/>
      <c r="WTJ34" s="243"/>
      <c r="WTK34" s="243"/>
      <c r="WTL34" s="243"/>
      <c r="WTM34" s="243"/>
      <c r="WTN34" s="243"/>
      <c r="WTO34" s="243"/>
      <c r="WTP34" s="243"/>
      <c r="WTQ34" s="243"/>
      <c r="WTR34" s="243"/>
      <c r="WTS34" s="243"/>
      <c r="WTT34" s="243"/>
      <c r="WTU34" s="243"/>
      <c r="WTV34" s="243"/>
      <c r="WTW34" s="243"/>
      <c r="WTX34" s="243"/>
      <c r="WTY34" s="243"/>
      <c r="WTZ34" s="243"/>
      <c r="WUA34" s="243"/>
      <c r="WUB34" s="243"/>
      <c r="WUC34" s="243"/>
      <c r="WUD34" s="243"/>
      <c r="WUE34" s="243"/>
      <c r="WUF34" s="243"/>
      <c r="WUG34" s="243"/>
      <c r="WUH34" s="243"/>
      <c r="WUI34" s="243"/>
      <c r="WUJ34" s="243"/>
      <c r="WUK34" s="243"/>
      <c r="WUL34" s="243"/>
      <c r="WUM34" s="243"/>
      <c r="WUN34" s="243"/>
      <c r="WUO34" s="243"/>
      <c r="WUP34" s="243"/>
      <c r="WUQ34" s="243"/>
      <c r="WUR34" s="243"/>
      <c r="WUS34" s="243"/>
      <c r="WUT34" s="243"/>
      <c r="WUU34" s="243"/>
      <c r="WUV34" s="243"/>
      <c r="WUW34" s="243"/>
      <c r="WUX34" s="243"/>
      <c r="WUY34" s="243"/>
      <c r="WUZ34" s="243"/>
      <c r="WVA34" s="243"/>
      <c r="WVB34" s="243"/>
      <c r="WVC34" s="243"/>
      <c r="WVD34" s="243"/>
      <c r="WVE34" s="243"/>
      <c r="WVF34" s="243"/>
      <c r="WVG34" s="243"/>
      <c r="WVH34" s="243"/>
      <c r="WVI34" s="243"/>
      <c r="WVJ34" s="243"/>
      <c r="WVK34" s="243"/>
      <c r="WVL34" s="243"/>
      <c r="WVM34" s="243"/>
      <c r="WVN34" s="243"/>
      <c r="WVO34" s="243"/>
      <c r="WVP34" s="243"/>
      <c r="WVQ34" s="243"/>
      <c r="WVR34" s="243"/>
      <c r="WVS34" s="243"/>
      <c r="WVT34" s="243"/>
      <c r="WVU34" s="243"/>
      <c r="WVV34" s="243"/>
      <c r="WVW34" s="243"/>
      <c r="WVX34" s="243"/>
      <c r="WVY34" s="243"/>
      <c r="WVZ34" s="243"/>
      <c r="WWA34" s="243"/>
      <c r="WWB34" s="243"/>
      <c r="WWC34" s="243"/>
      <c r="WWD34" s="243"/>
      <c r="WWE34" s="243"/>
      <c r="WWF34" s="243"/>
      <c r="WWG34" s="243"/>
      <c r="WWH34" s="243"/>
      <c r="WWI34" s="243"/>
      <c r="WWJ34" s="243"/>
      <c r="WWK34" s="243"/>
      <c r="WWL34" s="243"/>
      <c r="WWM34" s="243"/>
      <c r="WWN34" s="243"/>
      <c r="WWO34" s="243"/>
      <c r="WWP34" s="243"/>
      <c r="WWQ34" s="243"/>
      <c r="WWR34" s="243"/>
      <c r="WWS34" s="243"/>
      <c r="WWT34" s="243"/>
      <c r="WWU34" s="243"/>
      <c r="WWV34" s="243"/>
      <c r="WWW34" s="243"/>
      <c r="WWX34" s="243"/>
      <c r="WWY34" s="243"/>
      <c r="WWZ34" s="243"/>
      <c r="WXA34" s="243"/>
      <c r="WXB34" s="243"/>
      <c r="WXC34" s="243"/>
      <c r="WXD34" s="243"/>
      <c r="WXE34" s="243"/>
      <c r="WXF34" s="243"/>
      <c r="WXG34" s="243"/>
      <c r="WXH34" s="243"/>
      <c r="WXI34" s="243"/>
      <c r="WXJ34" s="243"/>
      <c r="WXK34" s="243"/>
      <c r="WXL34" s="243"/>
      <c r="WXM34" s="243"/>
      <c r="WXN34" s="243"/>
      <c r="WXO34" s="243"/>
      <c r="WXP34" s="243"/>
      <c r="WXQ34" s="243"/>
      <c r="WXR34" s="243"/>
      <c r="WXS34" s="243"/>
      <c r="WXT34" s="243"/>
    </row>
    <row r="35" spans="1:202 1149:16192" ht="15.75" x14ac:dyDescent="0.25">
      <c r="A35" s="197"/>
      <c r="B35" s="195"/>
      <c r="C35" s="195" t="s">
        <v>49</v>
      </c>
      <c r="D35" s="197"/>
      <c r="E35" s="197"/>
      <c r="F35" s="195"/>
      <c r="G35" s="197"/>
      <c r="H35" s="195" t="s">
        <v>50</v>
      </c>
      <c r="I35" s="197"/>
      <c r="J35" s="257"/>
    </row>
    <row r="36" spans="1:202 1149:16192" ht="15.75" x14ac:dyDescent="0.25">
      <c r="A36" s="197"/>
      <c r="B36" s="195"/>
      <c r="C36" s="195"/>
      <c r="D36" s="197"/>
      <c r="E36" s="197"/>
      <c r="F36" s="195"/>
      <c r="G36" s="197"/>
      <c r="H36" s="195"/>
      <c r="I36" s="197"/>
      <c r="J36" s="203"/>
    </row>
    <row r="37" spans="1:202 1149:16192" x14ac:dyDescent="0.25">
      <c r="A37" s="258"/>
      <c r="B37" s="258"/>
      <c r="C37" s="259"/>
      <c r="D37" s="260"/>
      <c r="E37" s="260"/>
      <c r="F37" s="260"/>
      <c r="G37" s="260"/>
      <c r="H37" s="261"/>
      <c r="I37" s="258"/>
      <c r="J37" s="194"/>
    </row>
    <row r="38" spans="1:202 1149:16192" s="264" customFormat="1" ht="15.75" x14ac:dyDescent="0.25">
      <c r="A38" s="258"/>
      <c r="B38" s="258"/>
      <c r="C38" s="262"/>
      <c r="D38" s="198"/>
      <c r="E38" s="260"/>
      <c r="F38" s="260"/>
      <c r="G38" s="260"/>
      <c r="H38" s="263"/>
      <c r="I38" s="258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ARE38" s="191"/>
      <c r="ARF38" s="191"/>
      <c r="ARG38" s="191"/>
      <c r="ARH38" s="191"/>
      <c r="ARI38" s="191"/>
      <c r="ARJ38" s="191"/>
      <c r="ARK38" s="191"/>
      <c r="ARL38" s="191"/>
      <c r="ARM38" s="191"/>
      <c r="ARN38" s="191"/>
      <c r="ARO38" s="191"/>
      <c r="ARP38" s="191"/>
      <c r="ARQ38" s="191"/>
      <c r="ARR38" s="191"/>
      <c r="ARS38" s="191"/>
      <c r="ART38" s="191"/>
      <c r="ARU38" s="191"/>
      <c r="ARV38" s="191"/>
      <c r="ARW38" s="191"/>
      <c r="ARX38" s="191"/>
      <c r="ARY38" s="191"/>
      <c r="ARZ38" s="191"/>
      <c r="ASA38" s="191"/>
      <c r="ASB38" s="191"/>
      <c r="ASC38" s="191"/>
      <c r="ASD38" s="191"/>
      <c r="ASE38" s="191"/>
      <c r="ASF38" s="191"/>
      <c r="ASG38" s="191"/>
      <c r="ASH38" s="191"/>
      <c r="ASI38" s="191"/>
      <c r="ASJ38" s="191"/>
      <c r="ASK38" s="191"/>
      <c r="ASL38" s="191"/>
      <c r="ASM38" s="191"/>
      <c r="ASN38" s="191"/>
      <c r="ASO38" s="191"/>
      <c r="ASP38" s="191"/>
      <c r="ASQ38" s="191"/>
      <c r="ASR38" s="191"/>
      <c r="ASS38" s="191"/>
      <c r="AST38" s="191"/>
      <c r="ASU38" s="191"/>
      <c r="ASV38" s="191"/>
      <c r="ASW38" s="191"/>
      <c r="ASX38" s="191"/>
      <c r="ASY38" s="191"/>
      <c r="ASZ38" s="191"/>
      <c r="ATA38" s="191"/>
      <c r="ATB38" s="191"/>
      <c r="ATC38" s="191"/>
      <c r="ATD38" s="191"/>
      <c r="ATE38" s="191"/>
      <c r="ATF38" s="191"/>
      <c r="ATG38" s="191"/>
      <c r="ATH38" s="191"/>
      <c r="ATI38" s="191"/>
      <c r="ATJ38" s="191"/>
      <c r="ATK38" s="191"/>
      <c r="ATL38" s="191"/>
      <c r="ATM38" s="191"/>
      <c r="ATN38" s="191"/>
      <c r="ATO38" s="191"/>
      <c r="ATP38" s="191"/>
      <c r="ATQ38" s="191"/>
      <c r="ATR38" s="191"/>
      <c r="ATS38" s="191"/>
      <c r="ATT38" s="191"/>
      <c r="ATU38" s="191"/>
      <c r="ATV38" s="191"/>
      <c r="ATW38" s="191"/>
      <c r="ATX38" s="191"/>
      <c r="ATY38" s="191"/>
      <c r="ATZ38" s="191"/>
      <c r="AUA38" s="191"/>
      <c r="AUB38" s="191"/>
      <c r="AUC38" s="191"/>
      <c r="AUD38" s="191"/>
      <c r="AUE38" s="191"/>
      <c r="AUF38" s="191"/>
      <c r="AUG38" s="191"/>
      <c r="AUH38" s="191"/>
      <c r="AUI38" s="191"/>
      <c r="AUJ38" s="191"/>
      <c r="AUK38" s="191"/>
      <c r="AUL38" s="191"/>
      <c r="AUM38" s="191"/>
      <c r="AUN38" s="191"/>
      <c r="AUO38" s="191"/>
      <c r="AUP38" s="191"/>
      <c r="AUQ38" s="191"/>
      <c r="AUR38" s="191"/>
      <c r="AUS38" s="191"/>
      <c r="AUT38" s="191"/>
      <c r="AUU38" s="191"/>
      <c r="AUV38" s="191"/>
      <c r="AUW38" s="191"/>
      <c r="AUX38" s="191"/>
      <c r="AUY38" s="191"/>
      <c r="AUZ38" s="191"/>
      <c r="AVA38" s="191"/>
      <c r="AVB38" s="191"/>
      <c r="AVC38" s="191"/>
      <c r="AVD38" s="191"/>
      <c r="AVE38" s="191"/>
      <c r="AVF38" s="191"/>
      <c r="AVG38" s="191"/>
      <c r="AVH38" s="191"/>
      <c r="AVI38" s="191"/>
      <c r="AVJ38" s="191"/>
      <c r="AVK38" s="191"/>
      <c r="AVL38" s="191"/>
      <c r="AVM38" s="191"/>
      <c r="AVN38" s="191"/>
      <c r="AVO38" s="191"/>
      <c r="AVP38" s="191"/>
      <c r="AVQ38" s="191"/>
      <c r="AVR38" s="191"/>
      <c r="AVS38" s="191"/>
      <c r="AVT38" s="191"/>
      <c r="AVU38" s="191"/>
      <c r="AVV38" s="191"/>
      <c r="AVW38" s="191"/>
      <c r="AVX38" s="191"/>
      <c r="AVY38" s="191"/>
      <c r="AVZ38" s="191"/>
      <c r="AWA38" s="191"/>
      <c r="AWB38" s="191"/>
      <c r="AWC38" s="191"/>
      <c r="AWD38" s="191"/>
      <c r="AWE38" s="191"/>
      <c r="AWF38" s="191"/>
      <c r="AWG38" s="191"/>
      <c r="AWH38" s="191"/>
      <c r="AWI38" s="191"/>
      <c r="AWJ38" s="191"/>
      <c r="AWK38" s="191"/>
      <c r="AWL38" s="191"/>
      <c r="AWM38" s="191"/>
      <c r="AWN38" s="191"/>
      <c r="AWO38" s="191"/>
      <c r="AWP38" s="191"/>
      <c r="AWQ38" s="191"/>
      <c r="AWR38" s="191"/>
      <c r="AWS38" s="191"/>
      <c r="AWT38" s="191"/>
      <c r="AWU38" s="191"/>
      <c r="AWV38" s="191"/>
      <c r="AWW38" s="191"/>
      <c r="AWX38" s="191"/>
      <c r="AWY38" s="191"/>
      <c r="AWZ38" s="191"/>
      <c r="AXA38" s="191"/>
      <c r="AXB38" s="191"/>
      <c r="AXC38" s="191"/>
      <c r="AXD38" s="191"/>
      <c r="AXE38" s="191"/>
      <c r="AXF38" s="191"/>
      <c r="AXG38" s="191"/>
      <c r="AXH38" s="191"/>
      <c r="AXI38" s="191"/>
      <c r="AXJ38" s="191"/>
      <c r="AXK38" s="191"/>
      <c r="AXL38" s="191"/>
      <c r="AXM38" s="191"/>
      <c r="AXN38" s="191"/>
      <c r="AXO38" s="191"/>
      <c r="AXP38" s="191"/>
      <c r="AXQ38" s="191"/>
      <c r="AXR38" s="191"/>
      <c r="AXS38" s="191"/>
      <c r="AXT38" s="191"/>
      <c r="AXU38" s="191"/>
      <c r="AXV38" s="191"/>
      <c r="AXW38" s="191"/>
      <c r="AXX38" s="191"/>
      <c r="AXY38" s="191"/>
      <c r="AXZ38" s="191"/>
      <c r="AYA38" s="191"/>
      <c r="AYB38" s="191"/>
      <c r="AYC38" s="191"/>
      <c r="AYD38" s="191"/>
      <c r="AYE38" s="191"/>
      <c r="AYF38" s="191"/>
      <c r="AYG38" s="191"/>
      <c r="AYH38" s="191"/>
      <c r="AYI38" s="191"/>
      <c r="AYJ38" s="191"/>
      <c r="AYK38" s="191"/>
      <c r="AYL38" s="191"/>
      <c r="AYM38" s="191"/>
      <c r="AYN38" s="191"/>
      <c r="AYO38" s="191"/>
      <c r="AYP38" s="191"/>
      <c r="AYQ38" s="191"/>
      <c r="AYR38" s="191"/>
      <c r="AYS38" s="191"/>
      <c r="AYT38" s="191"/>
      <c r="AYU38" s="191"/>
      <c r="AYV38" s="191"/>
      <c r="AYW38" s="191"/>
      <c r="AYX38" s="191"/>
      <c r="AYY38" s="191"/>
      <c r="AYZ38" s="191"/>
      <c r="AZA38" s="191"/>
      <c r="AZB38" s="191"/>
      <c r="AZC38" s="191"/>
      <c r="AZD38" s="191"/>
      <c r="AZE38" s="191"/>
      <c r="AZF38" s="191"/>
      <c r="AZG38" s="191"/>
      <c r="AZH38" s="191"/>
      <c r="AZI38" s="191"/>
      <c r="AZJ38" s="191"/>
      <c r="AZK38" s="191"/>
      <c r="AZL38" s="191"/>
      <c r="AZM38" s="191"/>
      <c r="AZN38" s="191"/>
      <c r="AZO38" s="191"/>
      <c r="AZP38" s="191"/>
      <c r="AZQ38" s="191"/>
      <c r="AZR38" s="191"/>
      <c r="AZS38" s="191"/>
      <c r="AZT38" s="191"/>
      <c r="AZU38" s="191"/>
      <c r="AZV38" s="191"/>
      <c r="AZW38" s="191"/>
      <c r="AZX38" s="191"/>
      <c r="AZY38" s="191"/>
      <c r="AZZ38" s="191"/>
      <c r="BAA38" s="191"/>
      <c r="BAB38" s="191"/>
      <c r="BAC38" s="191"/>
      <c r="BAD38" s="191"/>
      <c r="BAE38" s="191"/>
      <c r="BAF38" s="191"/>
      <c r="BAG38" s="191"/>
      <c r="BAH38" s="191"/>
      <c r="BAI38" s="191"/>
      <c r="BAJ38" s="191"/>
      <c r="BAK38" s="191"/>
      <c r="BAL38" s="191"/>
      <c r="BAM38" s="191"/>
      <c r="BAN38" s="191"/>
      <c r="BAO38" s="191"/>
      <c r="BAP38" s="191"/>
      <c r="BAQ38" s="191"/>
      <c r="BAR38" s="191"/>
      <c r="BAS38" s="191"/>
      <c r="BAT38" s="191"/>
      <c r="BAU38" s="191"/>
      <c r="BAV38" s="191"/>
      <c r="BAW38" s="191"/>
      <c r="BAX38" s="191"/>
      <c r="BAY38" s="191"/>
      <c r="BAZ38" s="191"/>
      <c r="BBA38" s="191"/>
      <c r="BBB38" s="191"/>
      <c r="BBC38" s="191"/>
      <c r="BBD38" s="191"/>
      <c r="BBE38" s="191"/>
      <c r="BBF38" s="191"/>
      <c r="BBG38" s="191"/>
      <c r="BBH38" s="191"/>
      <c r="BBI38" s="191"/>
      <c r="BBJ38" s="191"/>
      <c r="BBK38" s="191"/>
      <c r="BBL38" s="191"/>
      <c r="BBM38" s="191"/>
      <c r="BBN38" s="191"/>
      <c r="BBO38" s="191"/>
      <c r="BBP38" s="191"/>
      <c r="BBQ38" s="191"/>
      <c r="BBR38" s="191"/>
      <c r="BBS38" s="191"/>
      <c r="BBT38" s="191"/>
      <c r="BBU38" s="191"/>
      <c r="BBV38" s="191"/>
      <c r="BBW38" s="191"/>
      <c r="BBX38" s="191"/>
      <c r="BBY38" s="191"/>
      <c r="BBZ38" s="191"/>
      <c r="BCA38" s="191"/>
      <c r="BCB38" s="191"/>
      <c r="BCC38" s="191"/>
      <c r="BCD38" s="191"/>
      <c r="BCE38" s="191"/>
      <c r="BCF38" s="191"/>
      <c r="BCG38" s="191"/>
      <c r="BCH38" s="191"/>
      <c r="BCI38" s="191"/>
      <c r="BCJ38" s="191"/>
      <c r="BCK38" s="191"/>
      <c r="BCL38" s="191"/>
      <c r="BCM38" s="191"/>
      <c r="BCN38" s="191"/>
      <c r="BCO38" s="191"/>
      <c r="BCP38" s="191"/>
      <c r="BCQ38" s="191"/>
      <c r="BCR38" s="191"/>
      <c r="BCS38" s="191"/>
      <c r="BCT38" s="191"/>
      <c r="BCU38" s="191"/>
      <c r="BCV38" s="191"/>
      <c r="BCW38" s="191"/>
      <c r="BCX38" s="191"/>
      <c r="BCY38" s="191"/>
      <c r="BCZ38" s="191"/>
      <c r="BDA38" s="191"/>
      <c r="BDB38" s="191"/>
      <c r="BDC38" s="191"/>
      <c r="BDD38" s="191"/>
      <c r="BDE38" s="191"/>
      <c r="BDF38" s="191"/>
      <c r="BDG38" s="191"/>
      <c r="BDH38" s="191"/>
      <c r="BDI38" s="191"/>
      <c r="BDJ38" s="191"/>
      <c r="BDK38" s="191"/>
      <c r="BDL38" s="191"/>
      <c r="BDM38" s="191"/>
      <c r="BDN38" s="191"/>
      <c r="BDO38" s="191"/>
      <c r="BDP38" s="191"/>
      <c r="BDQ38" s="191"/>
      <c r="BDR38" s="191"/>
      <c r="BDS38" s="191"/>
      <c r="BDT38" s="191"/>
      <c r="BDU38" s="191"/>
      <c r="BDV38" s="191"/>
      <c r="BDW38" s="191"/>
      <c r="BDX38" s="191"/>
      <c r="BDY38" s="191"/>
      <c r="BDZ38" s="191"/>
      <c r="BEA38" s="191"/>
      <c r="BEB38" s="191"/>
      <c r="BEC38" s="191"/>
      <c r="BED38" s="191"/>
      <c r="BEE38" s="191"/>
      <c r="BEF38" s="191"/>
      <c r="BEG38" s="191"/>
      <c r="BEH38" s="191"/>
      <c r="BEI38" s="191"/>
      <c r="BEJ38" s="191"/>
      <c r="BEK38" s="191"/>
      <c r="BEL38" s="191"/>
      <c r="BEM38" s="191"/>
      <c r="BEN38" s="191"/>
      <c r="BEO38" s="191"/>
      <c r="BEP38" s="191"/>
      <c r="BEQ38" s="191"/>
      <c r="BER38" s="191"/>
      <c r="BES38" s="191"/>
      <c r="BET38" s="191"/>
      <c r="BEU38" s="191"/>
      <c r="BEV38" s="191"/>
      <c r="BEW38" s="191"/>
      <c r="BEX38" s="191"/>
      <c r="BEY38" s="191"/>
      <c r="BEZ38" s="191"/>
      <c r="BFA38" s="191"/>
      <c r="BFB38" s="191"/>
      <c r="BFC38" s="191"/>
      <c r="BFD38" s="191"/>
      <c r="BFE38" s="191"/>
      <c r="BFF38" s="191"/>
      <c r="BFG38" s="191"/>
      <c r="BFH38" s="191"/>
      <c r="BFI38" s="191"/>
      <c r="BFJ38" s="191"/>
      <c r="BFK38" s="191"/>
      <c r="BFL38" s="191"/>
      <c r="BFM38" s="191"/>
      <c r="BFN38" s="191"/>
      <c r="BFO38" s="191"/>
      <c r="BFP38" s="191"/>
      <c r="BFQ38" s="191"/>
      <c r="BFR38" s="191"/>
      <c r="BFS38" s="191"/>
      <c r="BFT38" s="191"/>
      <c r="BFU38" s="191"/>
      <c r="BFV38" s="191"/>
      <c r="BFW38" s="191"/>
      <c r="BFX38" s="191"/>
      <c r="BFY38" s="191"/>
      <c r="BFZ38" s="191"/>
      <c r="BGA38" s="191"/>
      <c r="BGB38" s="191"/>
      <c r="BGC38" s="191"/>
      <c r="BGD38" s="191"/>
      <c r="BGE38" s="191"/>
      <c r="BGF38" s="191"/>
      <c r="BGG38" s="191"/>
      <c r="BGH38" s="191"/>
      <c r="BGI38" s="191"/>
      <c r="BGJ38" s="191"/>
      <c r="BGK38" s="191"/>
      <c r="BGL38" s="191"/>
      <c r="BGM38" s="191"/>
      <c r="BGN38" s="191"/>
      <c r="BGO38" s="191"/>
      <c r="BGP38" s="191"/>
      <c r="BGQ38" s="191"/>
      <c r="BGR38" s="191"/>
      <c r="BGS38" s="191"/>
      <c r="BGT38" s="191"/>
      <c r="BGU38" s="191"/>
      <c r="BGV38" s="191"/>
      <c r="BGW38" s="191"/>
      <c r="BGX38" s="191"/>
      <c r="BGY38" s="191"/>
      <c r="BGZ38" s="191"/>
      <c r="BHA38" s="191"/>
      <c r="BHB38" s="191"/>
      <c r="BHC38" s="191"/>
      <c r="BHD38" s="191"/>
      <c r="BHE38" s="191"/>
      <c r="BHF38" s="191"/>
      <c r="BHG38" s="191"/>
      <c r="BHH38" s="191"/>
      <c r="BHI38" s="191"/>
      <c r="BHJ38" s="191"/>
      <c r="BHK38" s="191"/>
      <c r="BHL38" s="191"/>
      <c r="BHM38" s="191"/>
      <c r="BHN38" s="191"/>
      <c r="BHO38" s="191"/>
      <c r="BHP38" s="191"/>
      <c r="BHQ38" s="191"/>
      <c r="BHR38" s="191"/>
      <c r="BHS38" s="191"/>
      <c r="BHT38" s="191"/>
      <c r="BHU38" s="191"/>
      <c r="BHV38" s="191"/>
      <c r="BHW38" s="191"/>
      <c r="BHX38" s="191"/>
      <c r="BHY38" s="191"/>
      <c r="BHZ38" s="191"/>
      <c r="BIA38" s="191"/>
      <c r="BIB38" s="191"/>
      <c r="BIC38" s="191"/>
      <c r="BID38" s="191"/>
      <c r="BIE38" s="191"/>
      <c r="BIF38" s="191"/>
      <c r="BIG38" s="191"/>
      <c r="BIH38" s="191"/>
      <c r="BII38" s="191"/>
      <c r="BIJ38" s="191"/>
      <c r="BIK38" s="191"/>
      <c r="BIL38" s="191"/>
      <c r="BIM38" s="191"/>
      <c r="BIN38" s="191"/>
      <c r="BIO38" s="191"/>
      <c r="BIP38" s="191"/>
      <c r="BIQ38" s="191"/>
      <c r="BIR38" s="191"/>
      <c r="BIS38" s="191"/>
      <c r="BIT38" s="191"/>
      <c r="BIU38" s="191"/>
      <c r="BIV38" s="191"/>
      <c r="BIW38" s="191"/>
      <c r="BIX38" s="191"/>
      <c r="BIY38" s="191"/>
      <c r="BIZ38" s="191"/>
      <c r="BJA38" s="191"/>
      <c r="BJB38" s="191"/>
      <c r="BJC38" s="191"/>
      <c r="BJD38" s="191"/>
      <c r="BJE38" s="191"/>
      <c r="BJF38" s="191"/>
      <c r="BJG38" s="191"/>
      <c r="BJH38" s="191"/>
      <c r="BJI38" s="191"/>
      <c r="BJJ38" s="191"/>
      <c r="BJK38" s="191"/>
      <c r="BJL38" s="191"/>
      <c r="BJM38" s="191"/>
      <c r="BJN38" s="191"/>
      <c r="BJO38" s="191"/>
      <c r="BJP38" s="191"/>
      <c r="BJQ38" s="191"/>
      <c r="BJR38" s="191"/>
      <c r="BJS38" s="191"/>
      <c r="BJT38" s="191"/>
      <c r="BJU38" s="191"/>
      <c r="BJV38" s="191"/>
      <c r="BJW38" s="191"/>
      <c r="BJX38" s="191"/>
      <c r="BJY38" s="191"/>
      <c r="BJZ38" s="191"/>
      <c r="BKA38" s="191"/>
      <c r="BKB38" s="191"/>
      <c r="BKC38" s="191"/>
      <c r="BKD38" s="191"/>
      <c r="BKE38" s="191"/>
      <c r="BKF38" s="191"/>
      <c r="BKG38" s="191"/>
      <c r="BKH38" s="191"/>
      <c r="BKI38" s="191"/>
      <c r="BKJ38" s="191"/>
      <c r="BKK38" s="191"/>
      <c r="BKL38" s="191"/>
      <c r="BKM38" s="191"/>
      <c r="BKN38" s="191"/>
      <c r="BKO38" s="191"/>
      <c r="BKP38" s="191"/>
      <c r="BKQ38" s="191"/>
      <c r="BKR38" s="191"/>
      <c r="BKS38" s="191"/>
      <c r="BKT38" s="191"/>
      <c r="BKU38" s="191"/>
      <c r="BKV38" s="191"/>
      <c r="BKW38" s="191"/>
      <c r="BKX38" s="191"/>
      <c r="BKY38" s="191"/>
      <c r="BKZ38" s="191"/>
      <c r="BLA38" s="191"/>
      <c r="BLB38" s="191"/>
      <c r="BLC38" s="191"/>
      <c r="BLD38" s="191"/>
      <c r="BLE38" s="191"/>
      <c r="BLF38" s="191"/>
      <c r="BLG38" s="191"/>
      <c r="BLH38" s="191"/>
      <c r="BLI38" s="191"/>
      <c r="BLJ38" s="191"/>
      <c r="BLK38" s="191"/>
      <c r="BLL38" s="191"/>
      <c r="BLM38" s="191"/>
      <c r="BLN38" s="191"/>
      <c r="BLO38" s="191"/>
      <c r="BLP38" s="191"/>
      <c r="BLQ38" s="191"/>
      <c r="BLR38" s="191"/>
      <c r="BLS38" s="191"/>
      <c r="BLT38" s="191"/>
      <c r="BLU38" s="191"/>
      <c r="BLV38" s="191"/>
      <c r="BLW38" s="191"/>
      <c r="BLX38" s="191"/>
      <c r="BLY38" s="191"/>
      <c r="BLZ38" s="191"/>
      <c r="BMA38" s="191"/>
      <c r="BMB38" s="191"/>
      <c r="BMC38" s="191"/>
      <c r="BMD38" s="191"/>
      <c r="BME38" s="191"/>
      <c r="BMF38" s="191"/>
      <c r="BMG38" s="191"/>
      <c r="BMH38" s="191"/>
      <c r="BMI38" s="191"/>
      <c r="BMJ38" s="191"/>
      <c r="BMK38" s="191"/>
      <c r="BML38" s="191"/>
      <c r="BMM38" s="191"/>
      <c r="BMN38" s="191"/>
      <c r="BMO38" s="191"/>
      <c r="BMP38" s="191"/>
      <c r="BMQ38" s="191"/>
      <c r="BMR38" s="191"/>
      <c r="BMS38" s="191"/>
      <c r="BMT38" s="191"/>
      <c r="BMU38" s="191"/>
      <c r="BMV38" s="191"/>
      <c r="BMW38" s="191"/>
      <c r="BMX38" s="191"/>
      <c r="BMY38" s="191"/>
      <c r="BMZ38" s="191"/>
      <c r="BNA38" s="191"/>
      <c r="BNB38" s="191"/>
      <c r="BNC38" s="191"/>
      <c r="BND38" s="191"/>
      <c r="BNE38" s="191"/>
      <c r="BNF38" s="191"/>
      <c r="BNG38" s="191"/>
      <c r="BNH38" s="191"/>
      <c r="BNI38" s="191"/>
      <c r="BNJ38" s="191"/>
      <c r="BNK38" s="191"/>
      <c r="BNL38" s="191"/>
      <c r="BNM38" s="191"/>
      <c r="BNN38" s="191"/>
      <c r="BNO38" s="191"/>
      <c r="BNP38" s="191"/>
      <c r="BNQ38" s="191"/>
      <c r="BNR38" s="191"/>
      <c r="BNS38" s="191"/>
      <c r="BNT38" s="191"/>
      <c r="BNU38" s="191"/>
      <c r="BNV38" s="191"/>
      <c r="BNW38" s="191"/>
      <c r="BNX38" s="191"/>
      <c r="BNY38" s="191"/>
      <c r="BNZ38" s="191"/>
      <c r="BOA38" s="191"/>
      <c r="BOB38" s="191"/>
      <c r="BOC38" s="191"/>
      <c r="BOD38" s="191"/>
      <c r="BOE38" s="191"/>
      <c r="BOF38" s="191"/>
      <c r="BOG38" s="191"/>
      <c r="BOH38" s="191"/>
      <c r="BOI38" s="191"/>
      <c r="BOJ38" s="191"/>
      <c r="BOK38" s="191"/>
      <c r="BOL38" s="191"/>
      <c r="BOM38" s="191"/>
      <c r="BON38" s="191"/>
      <c r="BOO38" s="191"/>
      <c r="BOP38" s="191"/>
      <c r="BOQ38" s="191"/>
      <c r="BOR38" s="191"/>
      <c r="BOS38" s="191"/>
      <c r="BOT38" s="191"/>
      <c r="BOU38" s="191"/>
      <c r="BOV38" s="191"/>
      <c r="BOW38" s="191"/>
      <c r="BOX38" s="191"/>
      <c r="BOY38" s="191"/>
      <c r="BOZ38" s="191"/>
      <c r="BPA38" s="191"/>
      <c r="BPB38" s="191"/>
      <c r="BPC38" s="191"/>
      <c r="BPD38" s="191"/>
      <c r="BPE38" s="191"/>
      <c r="BPF38" s="191"/>
      <c r="BPG38" s="191"/>
      <c r="BPH38" s="191"/>
      <c r="BPI38" s="191"/>
      <c r="BPJ38" s="191"/>
      <c r="BPK38" s="191"/>
      <c r="BPL38" s="191"/>
      <c r="BPM38" s="191"/>
      <c r="BPN38" s="191"/>
      <c r="BPO38" s="191"/>
      <c r="BPP38" s="191"/>
      <c r="BPQ38" s="191"/>
      <c r="BPR38" s="191"/>
      <c r="BPS38" s="191"/>
      <c r="BPT38" s="191"/>
      <c r="BPU38" s="191"/>
      <c r="BPV38" s="191"/>
      <c r="BPW38" s="191"/>
      <c r="BPX38" s="191"/>
      <c r="BPY38" s="191"/>
      <c r="BPZ38" s="191"/>
      <c r="BQA38" s="191"/>
      <c r="BQB38" s="191"/>
      <c r="BQC38" s="191"/>
      <c r="BQD38" s="191"/>
      <c r="BQE38" s="191"/>
      <c r="BQF38" s="191"/>
      <c r="BQG38" s="191"/>
      <c r="BQH38" s="191"/>
      <c r="BQI38" s="191"/>
      <c r="BQJ38" s="191"/>
      <c r="BQK38" s="191"/>
      <c r="BQL38" s="191"/>
      <c r="BQM38" s="191"/>
      <c r="BQN38" s="191"/>
      <c r="BQO38" s="191"/>
      <c r="BQP38" s="191"/>
      <c r="BQQ38" s="191"/>
      <c r="BQR38" s="191"/>
      <c r="BQS38" s="191"/>
      <c r="BQT38" s="191"/>
      <c r="BQU38" s="191"/>
      <c r="BQV38" s="191"/>
      <c r="BQW38" s="191"/>
      <c r="BQX38" s="191"/>
      <c r="BQY38" s="191"/>
      <c r="BQZ38" s="191"/>
      <c r="BRA38" s="191"/>
      <c r="BRB38" s="191"/>
      <c r="BRC38" s="191"/>
      <c r="BRD38" s="191"/>
      <c r="BRE38" s="191"/>
      <c r="BRF38" s="191"/>
      <c r="BRG38" s="191"/>
      <c r="BRH38" s="191"/>
      <c r="BRI38" s="191"/>
      <c r="BRJ38" s="191"/>
      <c r="BRK38" s="191"/>
      <c r="BRL38" s="191"/>
      <c r="BRM38" s="191"/>
      <c r="BRN38" s="191"/>
      <c r="BRO38" s="191"/>
      <c r="BRP38" s="191"/>
      <c r="BRQ38" s="191"/>
      <c r="BRR38" s="191"/>
      <c r="BRS38" s="191"/>
      <c r="BRT38" s="191"/>
      <c r="BRU38" s="191"/>
      <c r="BRV38" s="191"/>
      <c r="BRW38" s="191"/>
      <c r="BRX38" s="191"/>
      <c r="BRY38" s="191"/>
      <c r="BRZ38" s="191"/>
      <c r="BSA38" s="191"/>
      <c r="BSB38" s="191"/>
      <c r="BSC38" s="191"/>
      <c r="BSD38" s="191"/>
      <c r="BSE38" s="191"/>
      <c r="BSF38" s="191"/>
      <c r="BSG38" s="191"/>
      <c r="BSH38" s="191"/>
      <c r="BSI38" s="191"/>
      <c r="BSJ38" s="191"/>
      <c r="BSK38" s="191"/>
      <c r="BSL38" s="191"/>
      <c r="BSM38" s="191"/>
      <c r="BSN38" s="191"/>
      <c r="BSO38" s="191"/>
      <c r="BSP38" s="191"/>
      <c r="BSQ38" s="191"/>
      <c r="BSR38" s="191"/>
      <c r="BSS38" s="191"/>
      <c r="BST38" s="191"/>
      <c r="BSU38" s="191"/>
      <c r="BSV38" s="191"/>
      <c r="BSW38" s="191"/>
      <c r="BSX38" s="191"/>
      <c r="BSY38" s="191"/>
      <c r="BSZ38" s="191"/>
      <c r="BTA38" s="191"/>
      <c r="BTB38" s="191"/>
      <c r="BTC38" s="191"/>
      <c r="BTD38" s="191"/>
      <c r="BTE38" s="191"/>
      <c r="BTF38" s="191"/>
      <c r="BTG38" s="191"/>
      <c r="BTH38" s="191"/>
      <c r="BTI38" s="191"/>
      <c r="BTJ38" s="191"/>
      <c r="BTK38" s="191"/>
      <c r="BTL38" s="191"/>
      <c r="BTM38" s="191"/>
      <c r="BTN38" s="191"/>
      <c r="BTO38" s="191"/>
      <c r="BTP38" s="191"/>
      <c r="BTQ38" s="191"/>
      <c r="BTR38" s="191"/>
      <c r="BTS38" s="191"/>
      <c r="BTT38" s="191"/>
      <c r="BTU38" s="191"/>
      <c r="BTV38" s="191"/>
      <c r="BTW38" s="191"/>
      <c r="BTX38" s="191"/>
      <c r="BTY38" s="191"/>
      <c r="BTZ38" s="191"/>
      <c r="BUA38" s="191"/>
      <c r="BUB38" s="191"/>
      <c r="BUC38" s="191"/>
      <c r="BUD38" s="191"/>
      <c r="BUE38" s="191"/>
      <c r="BUF38" s="191"/>
      <c r="BUG38" s="191"/>
      <c r="BUH38" s="191"/>
      <c r="BUI38" s="191"/>
      <c r="BUJ38" s="191"/>
      <c r="BUK38" s="191"/>
      <c r="BUL38" s="191"/>
      <c r="BUM38" s="191"/>
      <c r="BUN38" s="191"/>
      <c r="BUO38" s="191"/>
      <c r="BUP38" s="191"/>
      <c r="BUQ38" s="191"/>
      <c r="BUR38" s="191"/>
      <c r="BUS38" s="191"/>
      <c r="BUT38" s="191"/>
      <c r="BUU38" s="191"/>
      <c r="BUV38" s="191"/>
      <c r="BUW38" s="191"/>
      <c r="BUX38" s="191"/>
      <c r="BUY38" s="191"/>
      <c r="BUZ38" s="191"/>
      <c r="BVA38" s="191"/>
      <c r="BVB38" s="191"/>
      <c r="BVC38" s="191"/>
      <c r="BVD38" s="191"/>
      <c r="BVE38" s="191"/>
      <c r="BVF38" s="191"/>
      <c r="BVG38" s="191"/>
      <c r="BVH38" s="191"/>
      <c r="BVI38" s="191"/>
      <c r="BVJ38" s="191"/>
      <c r="BVK38" s="191"/>
      <c r="BVL38" s="191"/>
      <c r="BVM38" s="191"/>
      <c r="BVN38" s="191"/>
      <c r="BVO38" s="191"/>
      <c r="BVP38" s="191"/>
      <c r="BVQ38" s="191"/>
      <c r="BVR38" s="191"/>
      <c r="BVS38" s="191"/>
      <c r="BVT38" s="191"/>
      <c r="BVU38" s="191"/>
      <c r="BVV38" s="191"/>
      <c r="BVW38" s="191"/>
      <c r="BVX38" s="191"/>
      <c r="BVY38" s="191"/>
      <c r="BVZ38" s="191"/>
      <c r="BWA38" s="191"/>
      <c r="BWB38" s="191"/>
      <c r="BWC38" s="191"/>
      <c r="BWD38" s="191"/>
      <c r="BWE38" s="191"/>
      <c r="BWF38" s="191"/>
      <c r="BWG38" s="191"/>
      <c r="BWH38" s="191"/>
      <c r="BWI38" s="191"/>
      <c r="BWJ38" s="191"/>
      <c r="BWK38" s="191"/>
      <c r="BWL38" s="191"/>
      <c r="BWM38" s="191"/>
      <c r="BWN38" s="191"/>
      <c r="BWO38" s="191"/>
      <c r="BWP38" s="191"/>
      <c r="BWQ38" s="191"/>
      <c r="BWR38" s="191"/>
      <c r="BWS38" s="191"/>
      <c r="BWT38" s="191"/>
      <c r="BWU38" s="191"/>
      <c r="BWV38" s="191"/>
      <c r="BWW38" s="191"/>
      <c r="BWX38" s="191"/>
      <c r="BWY38" s="191"/>
      <c r="BWZ38" s="191"/>
      <c r="BXA38" s="191"/>
      <c r="BXB38" s="191"/>
      <c r="BXC38" s="191"/>
      <c r="BXD38" s="191"/>
      <c r="BXE38" s="191"/>
      <c r="BXF38" s="191"/>
      <c r="BXG38" s="191"/>
      <c r="BXH38" s="191"/>
      <c r="BXI38" s="191"/>
      <c r="BXJ38" s="191"/>
      <c r="BXK38" s="191"/>
      <c r="BXL38" s="191"/>
      <c r="BXM38" s="191"/>
      <c r="BXN38" s="191"/>
      <c r="BXO38" s="191"/>
      <c r="BXP38" s="191"/>
      <c r="BXQ38" s="191"/>
      <c r="BXR38" s="191"/>
      <c r="BXS38" s="191"/>
      <c r="BXT38" s="191"/>
      <c r="BXU38" s="191"/>
      <c r="BXV38" s="191"/>
      <c r="BXW38" s="191"/>
      <c r="BXX38" s="191"/>
      <c r="BXY38" s="191"/>
      <c r="BXZ38" s="191"/>
      <c r="BYA38" s="191"/>
      <c r="BYB38" s="191"/>
      <c r="BYC38" s="191"/>
      <c r="BYD38" s="191"/>
      <c r="BYE38" s="191"/>
      <c r="BYF38" s="191"/>
      <c r="BYG38" s="191"/>
      <c r="BYH38" s="191"/>
      <c r="BYI38" s="191"/>
      <c r="BYJ38" s="191"/>
      <c r="BYK38" s="191"/>
      <c r="BYL38" s="191"/>
      <c r="BYM38" s="191"/>
      <c r="BYN38" s="191"/>
      <c r="BYO38" s="191"/>
      <c r="BYP38" s="191"/>
      <c r="BYQ38" s="191"/>
      <c r="BYR38" s="191"/>
      <c r="BYS38" s="191"/>
      <c r="BYT38" s="191"/>
      <c r="BYU38" s="191"/>
      <c r="BYV38" s="191"/>
      <c r="BYW38" s="191"/>
      <c r="BYX38" s="191"/>
      <c r="BYY38" s="191"/>
      <c r="BYZ38" s="191"/>
      <c r="BZA38" s="191"/>
      <c r="BZB38" s="191"/>
      <c r="BZC38" s="191"/>
      <c r="BZD38" s="191"/>
      <c r="BZE38" s="191"/>
      <c r="BZF38" s="191"/>
      <c r="BZG38" s="191"/>
      <c r="BZH38" s="191"/>
      <c r="BZI38" s="191"/>
      <c r="BZJ38" s="191"/>
      <c r="BZK38" s="191"/>
      <c r="BZL38" s="191"/>
      <c r="BZM38" s="191"/>
      <c r="BZN38" s="191"/>
      <c r="BZO38" s="191"/>
      <c r="BZP38" s="191"/>
      <c r="BZQ38" s="191"/>
      <c r="BZR38" s="191"/>
      <c r="BZS38" s="191"/>
      <c r="BZT38" s="191"/>
      <c r="BZU38" s="191"/>
      <c r="BZV38" s="191"/>
      <c r="BZW38" s="191"/>
      <c r="BZX38" s="191"/>
      <c r="BZY38" s="191"/>
      <c r="BZZ38" s="191"/>
      <c r="CAA38" s="191"/>
      <c r="CAB38" s="191"/>
      <c r="CAC38" s="191"/>
      <c r="CAD38" s="191"/>
      <c r="CAE38" s="191"/>
      <c r="CAF38" s="191"/>
      <c r="CAG38" s="191"/>
      <c r="CAH38" s="191"/>
      <c r="CAI38" s="191"/>
      <c r="CAJ38" s="191"/>
      <c r="CAK38" s="191"/>
      <c r="CAL38" s="191"/>
      <c r="CAM38" s="191"/>
      <c r="CAN38" s="191"/>
      <c r="CAO38" s="191"/>
      <c r="CAP38" s="191"/>
      <c r="CAQ38" s="191"/>
      <c r="CAR38" s="191"/>
      <c r="CAS38" s="191"/>
      <c r="CAT38" s="191"/>
      <c r="CAU38" s="191"/>
      <c r="CAV38" s="191"/>
      <c r="CAW38" s="191"/>
      <c r="CAX38" s="191"/>
      <c r="CAY38" s="191"/>
      <c r="CAZ38" s="191"/>
      <c r="CBA38" s="191"/>
      <c r="CBB38" s="191"/>
      <c r="CBC38" s="191"/>
      <c r="CBD38" s="191"/>
      <c r="CBE38" s="191"/>
      <c r="CBF38" s="191"/>
      <c r="CBG38" s="191"/>
      <c r="CBH38" s="191"/>
      <c r="CBI38" s="191"/>
      <c r="CBJ38" s="191"/>
      <c r="CBK38" s="191"/>
      <c r="CBL38" s="191"/>
      <c r="CBM38" s="191"/>
      <c r="CBN38" s="191"/>
      <c r="CBO38" s="191"/>
      <c r="CBP38" s="191"/>
      <c r="CBQ38" s="191"/>
      <c r="CBR38" s="191"/>
      <c r="CBS38" s="191"/>
      <c r="CBT38" s="191"/>
      <c r="CBU38" s="191"/>
      <c r="CBV38" s="191"/>
      <c r="CBW38" s="191"/>
      <c r="CBX38" s="191"/>
      <c r="CBY38" s="191"/>
      <c r="CBZ38" s="191"/>
      <c r="CCA38" s="191"/>
      <c r="CCB38" s="191"/>
      <c r="CCC38" s="191"/>
      <c r="CCD38" s="191"/>
      <c r="CCE38" s="191"/>
      <c r="CCF38" s="191"/>
      <c r="CCG38" s="191"/>
      <c r="CCH38" s="191"/>
      <c r="CCI38" s="191"/>
      <c r="CCJ38" s="191"/>
      <c r="CCK38" s="191"/>
      <c r="CCL38" s="191"/>
      <c r="CCM38" s="191"/>
      <c r="CCN38" s="191"/>
      <c r="CCO38" s="191"/>
      <c r="CCP38" s="191"/>
      <c r="CCQ38" s="191"/>
      <c r="CCR38" s="191"/>
      <c r="CCS38" s="191"/>
      <c r="CCT38" s="191"/>
      <c r="CCU38" s="191"/>
      <c r="CCV38" s="191"/>
      <c r="CCW38" s="191"/>
      <c r="CCX38" s="191"/>
      <c r="CCY38" s="191"/>
      <c r="CCZ38" s="191"/>
      <c r="CDA38" s="191"/>
      <c r="CDB38" s="191"/>
      <c r="CDC38" s="191"/>
      <c r="CDD38" s="191"/>
      <c r="CDE38" s="191"/>
      <c r="CDF38" s="191"/>
      <c r="CDG38" s="191"/>
      <c r="CDH38" s="191"/>
      <c r="CDI38" s="191"/>
      <c r="CDJ38" s="191"/>
      <c r="CDK38" s="191"/>
      <c r="CDL38" s="191"/>
      <c r="CDM38" s="191"/>
      <c r="CDN38" s="191"/>
      <c r="CDO38" s="191"/>
      <c r="CDP38" s="191"/>
      <c r="CDQ38" s="191"/>
      <c r="CDR38" s="191"/>
      <c r="CDS38" s="191"/>
      <c r="CDT38" s="191"/>
      <c r="CDU38" s="191"/>
      <c r="CDV38" s="191"/>
      <c r="CDW38" s="191"/>
      <c r="CDX38" s="191"/>
      <c r="CDY38" s="191"/>
      <c r="CDZ38" s="191"/>
      <c r="CEA38" s="191"/>
      <c r="CEB38" s="191"/>
      <c r="CEC38" s="191"/>
      <c r="CED38" s="191"/>
      <c r="CEE38" s="191"/>
      <c r="CEF38" s="191"/>
      <c r="CEG38" s="191"/>
      <c r="CEH38" s="191"/>
      <c r="CEI38" s="191"/>
      <c r="CEJ38" s="191"/>
      <c r="CEK38" s="191"/>
      <c r="CEL38" s="191"/>
      <c r="CEM38" s="191"/>
      <c r="CEN38" s="191"/>
      <c r="CEO38" s="191"/>
      <c r="CEP38" s="191"/>
      <c r="CEQ38" s="191"/>
      <c r="CER38" s="191"/>
      <c r="CES38" s="191"/>
      <c r="CET38" s="191"/>
      <c r="CEU38" s="191"/>
      <c r="CEV38" s="191"/>
      <c r="CEW38" s="191"/>
      <c r="CEX38" s="191"/>
      <c r="CEY38" s="191"/>
      <c r="CEZ38" s="191"/>
      <c r="CFA38" s="191"/>
      <c r="CFB38" s="191"/>
      <c r="CFC38" s="191"/>
      <c r="CFD38" s="191"/>
      <c r="CFE38" s="191"/>
      <c r="CFF38" s="191"/>
      <c r="CFG38" s="191"/>
      <c r="CFH38" s="191"/>
      <c r="CFI38" s="191"/>
      <c r="CFJ38" s="191"/>
      <c r="CFK38" s="191"/>
      <c r="CFL38" s="191"/>
      <c r="CFM38" s="191"/>
      <c r="CFN38" s="191"/>
      <c r="CFO38" s="191"/>
      <c r="CFP38" s="191"/>
      <c r="CFQ38" s="191"/>
      <c r="CFR38" s="191"/>
      <c r="CFS38" s="191"/>
      <c r="CFT38" s="191"/>
      <c r="CFU38" s="191"/>
      <c r="CFV38" s="191"/>
      <c r="CFW38" s="191"/>
      <c r="CFX38" s="191"/>
      <c r="CFY38" s="191"/>
      <c r="CFZ38" s="191"/>
      <c r="CGA38" s="191"/>
      <c r="CGB38" s="191"/>
      <c r="CGC38" s="191"/>
      <c r="CGD38" s="191"/>
      <c r="CGE38" s="191"/>
      <c r="CGF38" s="191"/>
      <c r="CGG38" s="191"/>
      <c r="CGH38" s="191"/>
      <c r="CGI38" s="191"/>
      <c r="CGJ38" s="191"/>
      <c r="CGK38" s="191"/>
      <c r="CGL38" s="191"/>
      <c r="CGM38" s="191"/>
      <c r="CGN38" s="191"/>
      <c r="CGO38" s="191"/>
      <c r="CGP38" s="191"/>
      <c r="CGQ38" s="191"/>
      <c r="CGR38" s="191"/>
      <c r="CGS38" s="191"/>
      <c r="CGT38" s="191"/>
      <c r="CGU38" s="191"/>
      <c r="CGV38" s="191"/>
      <c r="CGW38" s="191"/>
      <c r="CGX38" s="191"/>
      <c r="CGY38" s="191"/>
      <c r="CGZ38" s="191"/>
      <c r="CHA38" s="191"/>
      <c r="CHB38" s="191"/>
      <c r="CHC38" s="191"/>
      <c r="CHD38" s="191"/>
      <c r="CHE38" s="191"/>
      <c r="CHF38" s="191"/>
      <c r="CHG38" s="191"/>
      <c r="CHH38" s="191"/>
      <c r="CHI38" s="191"/>
      <c r="CHJ38" s="191"/>
      <c r="CHK38" s="191"/>
      <c r="CHL38" s="191"/>
      <c r="CHM38" s="191"/>
      <c r="CHN38" s="191"/>
      <c r="CHO38" s="191"/>
      <c r="CHP38" s="191"/>
      <c r="CHQ38" s="191"/>
      <c r="CHR38" s="191"/>
      <c r="CHS38" s="191"/>
      <c r="CHT38" s="191"/>
      <c r="CHU38" s="191"/>
      <c r="CHV38" s="191"/>
      <c r="CHW38" s="191"/>
      <c r="CHX38" s="191"/>
      <c r="CHY38" s="191"/>
      <c r="CHZ38" s="191"/>
      <c r="CIA38" s="191"/>
      <c r="CIB38" s="191"/>
      <c r="CIC38" s="191"/>
      <c r="CID38" s="191"/>
      <c r="CIE38" s="191"/>
      <c r="CIF38" s="191"/>
      <c r="CIG38" s="191"/>
      <c r="CIH38" s="191"/>
      <c r="CII38" s="191"/>
      <c r="CIJ38" s="191"/>
      <c r="CIK38" s="191"/>
      <c r="CIL38" s="191"/>
      <c r="CIM38" s="191"/>
      <c r="CIN38" s="191"/>
      <c r="CIO38" s="191"/>
      <c r="CIP38" s="191"/>
      <c r="CIQ38" s="191"/>
      <c r="CIR38" s="191"/>
      <c r="CIS38" s="191"/>
      <c r="CIT38" s="191"/>
      <c r="CIU38" s="191"/>
      <c r="CIV38" s="191"/>
      <c r="CIW38" s="191"/>
      <c r="CIX38" s="191"/>
      <c r="CIY38" s="191"/>
      <c r="CIZ38" s="191"/>
      <c r="CJA38" s="191"/>
      <c r="CJB38" s="191"/>
      <c r="CJC38" s="191"/>
      <c r="CJD38" s="191"/>
      <c r="CJE38" s="191"/>
      <c r="CJF38" s="191"/>
      <c r="CJG38" s="191"/>
      <c r="CJH38" s="191"/>
      <c r="CJI38" s="191"/>
      <c r="CJJ38" s="191"/>
      <c r="CJK38" s="191"/>
      <c r="CJL38" s="191"/>
      <c r="CJM38" s="191"/>
      <c r="CJN38" s="191"/>
      <c r="CJO38" s="191"/>
      <c r="CJP38" s="191"/>
      <c r="CJQ38" s="191"/>
      <c r="CJR38" s="191"/>
      <c r="CJS38" s="191"/>
      <c r="CJT38" s="191"/>
      <c r="CJU38" s="191"/>
      <c r="CJV38" s="191"/>
      <c r="CJW38" s="191"/>
      <c r="CJX38" s="191"/>
      <c r="CJY38" s="191"/>
      <c r="CJZ38" s="191"/>
      <c r="CKA38" s="191"/>
      <c r="CKB38" s="191"/>
      <c r="CKC38" s="191"/>
      <c r="CKD38" s="191"/>
      <c r="CKE38" s="191"/>
      <c r="CKF38" s="191"/>
      <c r="CKG38" s="191"/>
      <c r="CKH38" s="191"/>
      <c r="CKI38" s="191"/>
      <c r="CKJ38" s="191"/>
      <c r="CKK38" s="191"/>
      <c r="CKL38" s="191"/>
      <c r="CKM38" s="191"/>
      <c r="CKN38" s="191"/>
      <c r="CKO38" s="191"/>
      <c r="CKP38" s="191"/>
      <c r="CKQ38" s="191"/>
      <c r="CKR38" s="191"/>
      <c r="CKS38" s="191"/>
      <c r="CKT38" s="191"/>
      <c r="CKU38" s="191"/>
      <c r="CKV38" s="191"/>
      <c r="CKW38" s="191"/>
      <c r="CKX38" s="191"/>
      <c r="CKY38" s="191"/>
      <c r="CKZ38" s="191"/>
      <c r="CLA38" s="191"/>
      <c r="CLB38" s="191"/>
      <c r="CLC38" s="191"/>
      <c r="CLD38" s="191"/>
      <c r="CLE38" s="191"/>
      <c r="CLF38" s="191"/>
      <c r="CLG38" s="191"/>
      <c r="CLH38" s="191"/>
      <c r="CLI38" s="191"/>
      <c r="CLJ38" s="191"/>
      <c r="CLK38" s="191"/>
      <c r="CLL38" s="191"/>
      <c r="CLM38" s="191"/>
      <c r="CLN38" s="191"/>
      <c r="CLO38" s="191"/>
      <c r="CLP38" s="191"/>
      <c r="CLQ38" s="191"/>
      <c r="CLR38" s="191"/>
      <c r="CLS38" s="191"/>
      <c r="CLT38" s="191"/>
      <c r="CLU38" s="191"/>
      <c r="CLV38" s="191"/>
      <c r="CLW38" s="191"/>
      <c r="CLX38" s="191"/>
      <c r="CLY38" s="191"/>
      <c r="CLZ38" s="191"/>
      <c r="CMA38" s="191"/>
      <c r="CMB38" s="191"/>
      <c r="CMC38" s="191"/>
      <c r="CMD38" s="191"/>
      <c r="CME38" s="191"/>
      <c r="CMF38" s="191"/>
      <c r="CMG38" s="191"/>
      <c r="CMH38" s="191"/>
      <c r="CMI38" s="191"/>
      <c r="CMJ38" s="191"/>
      <c r="CMK38" s="191"/>
      <c r="CML38" s="191"/>
      <c r="CMM38" s="191"/>
      <c r="CMN38" s="191"/>
      <c r="CMO38" s="191"/>
      <c r="CMP38" s="191"/>
      <c r="CMQ38" s="191"/>
      <c r="CMR38" s="191"/>
      <c r="CMS38" s="191"/>
      <c r="CMT38" s="191"/>
      <c r="CMU38" s="191"/>
      <c r="CMV38" s="191"/>
      <c r="CMW38" s="191"/>
      <c r="CMX38" s="191"/>
      <c r="CMY38" s="191"/>
      <c r="CMZ38" s="191"/>
      <c r="CNA38" s="191"/>
      <c r="CNB38" s="191"/>
      <c r="CNC38" s="191"/>
      <c r="CND38" s="191"/>
      <c r="CNE38" s="191"/>
      <c r="CNF38" s="191"/>
      <c r="CNG38" s="191"/>
      <c r="CNH38" s="191"/>
      <c r="CNI38" s="191"/>
      <c r="CNJ38" s="191"/>
      <c r="CNK38" s="191"/>
      <c r="CNL38" s="191"/>
      <c r="CNM38" s="191"/>
      <c r="CNN38" s="191"/>
      <c r="CNO38" s="191"/>
      <c r="CNP38" s="191"/>
      <c r="CNQ38" s="191"/>
      <c r="CNR38" s="191"/>
      <c r="CNS38" s="191"/>
      <c r="CNT38" s="191"/>
      <c r="CNU38" s="191"/>
      <c r="CNV38" s="191"/>
      <c r="CNW38" s="191"/>
      <c r="CNX38" s="191"/>
      <c r="CNY38" s="191"/>
      <c r="CNZ38" s="191"/>
      <c r="COA38" s="191"/>
      <c r="COB38" s="191"/>
      <c r="COC38" s="191"/>
      <c r="COD38" s="191"/>
      <c r="COE38" s="191"/>
      <c r="COF38" s="191"/>
      <c r="COG38" s="191"/>
      <c r="COH38" s="191"/>
      <c r="COI38" s="191"/>
      <c r="COJ38" s="191"/>
      <c r="COK38" s="191"/>
      <c r="COL38" s="191"/>
      <c r="COM38" s="191"/>
      <c r="CON38" s="191"/>
      <c r="COO38" s="191"/>
      <c r="COP38" s="191"/>
      <c r="COQ38" s="191"/>
      <c r="COR38" s="191"/>
      <c r="COS38" s="191"/>
      <c r="COT38" s="191"/>
      <c r="COU38" s="191"/>
      <c r="COV38" s="191"/>
      <c r="COW38" s="191"/>
      <c r="COX38" s="191"/>
      <c r="COY38" s="191"/>
      <c r="COZ38" s="191"/>
      <c r="CPA38" s="191"/>
      <c r="CPB38" s="191"/>
      <c r="CPC38" s="191"/>
      <c r="CPD38" s="191"/>
      <c r="CPE38" s="191"/>
      <c r="CPF38" s="191"/>
      <c r="CPG38" s="191"/>
      <c r="CPH38" s="191"/>
      <c r="CPI38" s="191"/>
      <c r="CPJ38" s="191"/>
      <c r="CPK38" s="191"/>
      <c r="CPL38" s="191"/>
      <c r="CPM38" s="191"/>
      <c r="CPN38" s="191"/>
      <c r="CPO38" s="191"/>
      <c r="CPP38" s="191"/>
      <c r="CPQ38" s="191"/>
      <c r="CPR38" s="191"/>
      <c r="CPS38" s="191"/>
      <c r="CPT38" s="191"/>
      <c r="CPU38" s="191"/>
      <c r="CPV38" s="191"/>
      <c r="CPW38" s="191"/>
      <c r="CPX38" s="191"/>
      <c r="CPY38" s="191"/>
      <c r="CPZ38" s="191"/>
      <c r="CQA38" s="191"/>
      <c r="CQB38" s="191"/>
      <c r="CQC38" s="191"/>
      <c r="CQD38" s="191"/>
      <c r="CQE38" s="191"/>
      <c r="CQF38" s="191"/>
      <c r="CQG38" s="191"/>
      <c r="CQH38" s="191"/>
      <c r="CQI38" s="191"/>
      <c r="CQJ38" s="191"/>
      <c r="CQK38" s="191"/>
      <c r="CQL38" s="191"/>
      <c r="CQM38" s="191"/>
      <c r="CQN38" s="191"/>
      <c r="CQO38" s="191"/>
      <c r="CQP38" s="191"/>
      <c r="CQQ38" s="191"/>
      <c r="CQR38" s="191"/>
      <c r="CQS38" s="191"/>
      <c r="CQT38" s="191"/>
      <c r="CQU38" s="191"/>
      <c r="CQV38" s="191"/>
      <c r="CQW38" s="191"/>
      <c r="CQX38" s="191"/>
      <c r="CQY38" s="191"/>
      <c r="CQZ38" s="191"/>
      <c r="CRA38" s="191"/>
      <c r="CRB38" s="191"/>
      <c r="CRC38" s="191"/>
      <c r="CRD38" s="191"/>
      <c r="CRE38" s="191"/>
      <c r="CRF38" s="191"/>
      <c r="CRG38" s="191"/>
      <c r="CRH38" s="191"/>
      <c r="CRI38" s="191"/>
      <c r="CRJ38" s="191"/>
      <c r="CRK38" s="191"/>
      <c r="CRL38" s="191"/>
      <c r="CRM38" s="191"/>
      <c r="CRN38" s="191"/>
      <c r="CRO38" s="191"/>
      <c r="CRP38" s="191"/>
      <c r="CRQ38" s="191"/>
      <c r="CRR38" s="191"/>
      <c r="CRS38" s="191"/>
      <c r="CRT38" s="191"/>
      <c r="CRU38" s="191"/>
      <c r="CRV38" s="191"/>
      <c r="CRW38" s="191"/>
      <c r="CRX38" s="191"/>
      <c r="CRY38" s="191"/>
      <c r="CRZ38" s="191"/>
      <c r="CSA38" s="191"/>
      <c r="CSB38" s="191"/>
      <c r="CSC38" s="191"/>
      <c r="CSD38" s="191"/>
      <c r="CSE38" s="191"/>
      <c r="CSF38" s="191"/>
      <c r="CSG38" s="191"/>
      <c r="CSH38" s="191"/>
      <c r="CSI38" s="191"/>
      <c r="CSJ38" s="191"/>
      <c r="CSK38" s="191"/>
      <c r="CSL38" s="191"/>
      <c r="CSM38" s="191"/>
      <c r="CSN38" s="191"/>
      <c r="CSO38" s="191"/>
      <c r="CSP38" s="191"/>
      <c r="CSQ38" s="191"/>
      <c r="CSR38" s="191"/>
      <c r="CSS38" s="191"/>
      <c r="CST38" s="191"/>
      <c r="CSU38" s="191"/>
      <c r="CSV38" s="191"/>
      <c r="CSW38" s="191"/>
      <c r="CSX38" s="191"/>
      <c r="CSY38" s="191"/>
      <c r="CSZ38" s="191"/>
      <c r="CTA38" s="191"/>
      <c r="CTB38" s="191"/>
      <c r="CTC38" s="191"/>
      <c r="CTD38" s="191"/>
      <c r="CTE38" s="191"/>
      <c r="CTF38" s="191"/>
      <c r="CTG38" s="191"/>
      <c r="CTH38" s="191"/>
      <c r="CTI38" s="191"/>
      <c r="CTJ38" s="191"/>
      <c r="CTK38" s="191"/>
      <c r="CTL38" s="191"/>
      <c r="CTM38" s="191"/>
      <c r="CTN38" s="191"/>
      <c r="CTO38" s="191"/>
      <c r="CTP38" s="191"/>
      <c r="CTQ38" s="191"/>
      <c r="CTR38" s="191"/>
      <c r="CTS38" s="191"/>
      <c r="CTT38" s="191"/>
      <c r="CTU38" s="191"/>
      <c r="CTV38" s="191"/>
      <c r="CTW38" s="191"/>
      <c r="CTX38" s="191"/>
      <c r="CTY38" s="191"/>
      <c r="CTZ38" s="191"/>
      <c r="CUA38" s="191"/>
      <c r="CUB38" s="191"/>
      <c r="CUC38" s="191"/>
      <c r="CUD38" s="191"/>
      <c r="CUE38" s="191"/>
      <c r="CUF38" s="191"/>
      <c r="CUG38" s="191"/>
      <c r="CUH38" s="191"/>
      <c r="CUI38" s="191"/>
      <c r="CUJ38" s="191"/>
      <c r="CUK38" s="191"/>
      <c r="CUL38" s="191"/>
      <c r="CUM38" s="191"/>
      <c r="CUN38" s="191"/>
      <c r="CUO38" s="191"/>
      <c r="CUP38" s="191"/>
      <c r="CUQ38" s="191"/>
      <c r="CUR38" s="191"/>
      <c r="CUS38" s="191"/>
      <c r="CUT38" s="191"/>
      <c r="CUU38" s="191"/>
      <c r="CUV38" s="191"/>
      <c r="CUW38" s="191"/>
      <c r="CUX38" s="191"/>
      <c r="CUY38" s="191"/>
      <c r="CUZ38" s="191"/>
      <c r="CVA38" s="191"/>
      <c r="CVB38" s="191"/>
      <c r="CVC38" s="191"/>
      <c r="CVD38" s="191"/>
      <c r="CVE38" s="191"/>
      <c r="CVF38" s="191"/>
      <c r="CVG38" s="191"/>
      <c r="CVH38" s="191"/>
      <c r="CVI38" s="191"/>
      <c r="CVJ38" s="191"/>
      <c r="CVK38" s="191"/>
      <c r="CVL38" s="191"/>
      <c r="CVM38" s="191"/>
      <c r="CVN38" s="191"/>
      <c r="CVO38" s="191"/>
      <c r="CVP38" s="191"/>
      <c r="CVQ38" s="191"/>
      <c r="CVR38" s="191"/>
      <c r="CVS38" s="191"/>
      <c r="CVT38" s="191"/>
      <c r="CVU38" s="191"/>
      <c r="CVV38" s="191"/>
      <c r="CVW38" s="191"/>
      <c r="CVX38" s="191"/>
      <c r="CVY38" s="191"/>
      <c r="CVZ38" s="191"/>
      <c r="CWA38" s="191"/>
      <c r="CWB38" s="191"/>
      <c r="CWC38" s="191"/>
      <c r="CWD38" s="191"/>
      <c r="CWE38" s="191"/>
      <c r="CWF38" s="191"/>
      <c r="CWG38" s="191"/>
      <c r="CWH38" s="191"/>
      <c r="CWI38" s="191"/>
      <c r="CWJ38" s="191"/>
      <c r="CWK38" s="191"/>
      <c r="CWL38" s="191"/>
      <c r="CWM38" s="191"/>
      <c r="CWN38" s="191"/>
      <c r="CWO38" s="191"/>
      <c r="CWP38" s="191"/>
      <c r="CWQ38" s="191"/>
      <c r="CWR38" s="191"/>
      <c r="CWS38" s="191"/>
      <c r="CWT38" s="191"/>
      <c r="CWU38" s="191"/>
      <c r="CWV38" s="191"/>
      <c r="CWW38" s="191"/>
      <c r="CWX38" s="191"/>
      <c r="CWY38" s="191"/>
      <c r="CWZ38" s="191"/>
      <c r="CXA38" s="191"/>
      <c r="CXB38" s="191"/>
      <c r="CXC38" s="191"/>
      <c r="CXD38" s="191"/>
      <c r="CXE38" s="191"/>
      <c r="CXF38" s="191"/>
      <c r="CXG38" s="191"/>
      <c r="CXH38" s="191"/>
      <c r="CXI38" s="191"/>
      <c r="CXJ38" s="191"/>
      <c r="CXK38" s="191"/>
      <c r="CXL38" s="191"/>
      <c r="CXM38" s="191"/>
      <c r="CXN38" s="191"/>
      <c r="CXO38" s="191"/>
      <c r="CXP38" s="191"/>
      <c r="CXQ38" s="191"/>
      <c r="CXR38" s="191"/>
      <c r="CXS38" s="191"/>
      <c r="CXT38" s="191"/>
      <c r="CXU38" s="191"/>
      <c r="CXV38" s="191"/>
      <c r="CXW38" s="191"/>
      <c r="CXX38" s="191"/>
      <c r="CXY38" s="191"/>
      <c r="CXZ38" s="191"/>
      <c r="CYA38" s="191"/>
      <c r="CYB38" s="191"/>
      <c r="CYC38" s="191"/>
      <c r="CYD38" s="191"/>
      <c r="CYE38" s="191"/>
      <c r="CYF38" s="191"/>
      <c r="CYG38" s="191"/>
      <c r="CYH38" s="191"/>
      <c r="CYI38" s="191"/>
      <c r="CYJ38" s="191"/>
      <c r="CYK38" s="191"/>
      <c r="CYL38" s="191"/>
      <c r="CYM38" s="191"/>
      <c r="CYN38" s="191"/>
      <c r="CYO38" s="191"/>
      <c r="CYP38" s="191"/>
      <c r="CYQ38" s="191"/>
      <c r="CYR38" s="191"/>
      <c r="CYS38" s="191"/>
      <c r="CYT38" s="191"/>
      <c r="CYU38" s="191"/>
      <c r="CYV38" s="191"/>
      <c r="CYW38" s="191"/>
      <c r="CYX38" s="191"/>
      <c r="CYY38" s="191"/>
      <c r="CYZ38" s="191"/>
      <c r="CZA38" s="191"/>
      <c r="CZB38" s="191"/>
      <c r="CZC38" s="191"/>
      <c r="CZD38" s="191"/>
      <c r="CZE38" s="191"/>
      <c r="CZF38" s="191"/>
      <c r="CZG38" s="191"/>
      <c r="CZH38" s="191"/>
      <c r="CZI38" s="191"/>
      <c r="CZJ38" s="191"/>
      <c r="CZK38" s="191"/>
      <c r="CZL38" s="191"/>
      <c r="CZM38" s="191"/>
      <c r="CZN38" s="191"/>
      <c r="CZO38" s="191"/>
      <c r="CZP38" s="191"/>
      <c r="CZQ38" s="191"/>
      <c r="CZR38" s="191"/>
      <c r="CZS38" s="191"/>
      <c r="CZT38" s="191"/>
      <c r="CZU38" s="191"/>
      <c r="CZV38" s="191"/>
      <c r="CZW38" s="191"/>
      <c r="CZX38" s="191"/>
      <c r="CZY38" s="191"/>
      <c r="CZZ38" s="191"/>
      <c r="DAA38" s="191"/>
      <c r="DAB38" s="191"/>
      <c r="DAC38" s="191"/>
      <c r="DAD38" s="191"/>
      <c r="DAE38" s="191"/>
      <c r="DAF38" s="191"/>
      <c r="DAG38" s="191"/>
      <c r="DAH38" s="191"/>
      <c r="DAI38" s="191"/>
      <c r="DAJ38" s="191"/>
      <c r="DAK38" s="191"/>
      <c r="DAL38" s="191"/>
      <c r="DAM38" s="191"/>
      <c r="DAN38" s="191"/>
      <c r="DAO38" s="191"/>
      <c r="DAP38" s="191"/>
      <c r="DAQ38" s="191"/>
      <c r="DAR38" s="191"/>
      <c r="DAS38" s="191"/>
      <c r="DAT38" s="191"/>
      <c r="DAU38" s="191"/>
      <c r="DAV38" s="191"/>
      <c r="DAW38" s="191"/>
      <c r="DAX38" s="191"/>
      <c r="DAY38" s="191"/>
      <c r="DAZ38" s="191"/>
      <c r="DBA38" s="191"/>
      <c r="DBB38" s="191"/>
      <c r="DBC38" s="191"/>
      <c r="DBD38" s="191"/>
      <c r="DBE38" s="191"/>
      <c r="DBF38" s="191"/>
      <c r="DBG38" s="191"/>
      <c r="DBH38" s="191"/>
      <c r="DBI38" s="191"/>
      <c r="DBJ38" s="191"/>
      <c r="DBK38" s="191"/>
      <c r="DBL38" s="191"/>
      <c r="DBM38" s="191"/>
      <c r="DBN38" s="191"/>
      <c r="DBO38" s="191"/>
      <c r="DBP38" s="191"/>
      <c r="DBQ38" s="191"/>
      <c r="DBR38" s="191"/>
      <c r="DBS38" s="191"/>
      <c r="DBT38" s="191"/>
      <c r="DBU38" s="191"/>
      <c r="DBV38" s="191"/>
      <c r="DBW38" s="191"/>
      <c r="DBX38" s="191"/>
      <c r="DBY38" s="191"/>
      <c r="DBZ38" s="191"/>
      <c r="DCA38" s="191"/>
      <c r="DCB38" s="191"/>
      <c r="DCC38" s="191"/>
      <c r="DCD38" s="191"/>
      <c r="DCE38" s="191"/>
      <c r="DCF38" s="191"/>
      <c r="DCG38" s="191"/>
      <c r="DCH38" s="191"/>
      <c r="DCI38" s="191"/>
      <c r="DCJ38" s="191"/>
      <c r="DCK38" s="191"/>
      <c r="DCL38" s="191"/>
      <c r="DCM38" s="191"/>
      <c r="DCN38" s="191"/>
      <c r="DCO38" s="191"/>
      <c r="DCP38" s="191"/>
      <c r="DCQ38" s="191"/>
      <c r="DCR38" s="191"/>
      <c r="DCS38" s="191"/>
      <c r="DCT38" s="191"/>
      <c r="DCU38" s="191"/>
      <c r="DCV38" s="191"/>
      <c r="DCW38" s="191"/>
      <c r="DCX38" s="191"/>
      <c r="DCY38" s="191"/>
      <c r="DCZ38" s="191"/>
      <c r="DDA38" s="191"/>
      <c r="DDB38" s="191"/>
      <c r="DDC38" s="191"/>
      <c r="DDD38" s="191"/>
      <c r="DDE38" s="191"/>
      <c r="DDF38" s="191"/>
      <c r="DDG38" s="191"/>
      <c r="DDH38" s="191"/>
      <c r="DDI38" s="191"/>
      <c r="DDJ38" s="191"/>
      <c r="DDK38" s="191"/>
      <c r="DDL38" s="191"/>
      <c r="DDM38" s="191"/>
      <c r="DDN38" s="191"/>
      <c r="DDO38" s="191"/>
      <c r="DDP38" s="191"/>
      <c r="DDQ38" s="191"/>
      <c r="DDR38" s="191"/>
      <c r="DDS38" s="191"/>
      <c r="DDT38" s="191"/>
      <c r="DDU38" s="191"/>
      <c r="DDV38" s="191"/>
      <c r="DDW38" s="191"/>
      <c r="DDX38" s="191"/>
      <c r="DDY38" s="191"/>
      <c r="DDZ38" s="191"/>
      <c r="DEA38" s="191"/>
      <c r="DEB38" s="191"/>
      <c r="DEC38" s="191"/>
      <c r="DED38" s="191"/>
      <c r="DEE38" s="191"/>
      <c r="DEF38" s="191"/>
      <c r="DEG38" s="191"/>
      <c r="DEH38" s="191"/>
      <c r="DEI38" s="191"/>
      <c r="DEJ38" s="191"/>
      <c r="DEK38" s="191"/>
      <c r="DEL38" s="191"/>
      <c r="DEM38" s="191"/>
      <c r="DEN38" s="191"/>
      <c r="DEO38" s="191"/>
      <c r="DEP38" s="191"/>
      <c r="DEQ38" s="191"/>
      <c r="DER38" s="191"/>
      <c r="DES38" s="191"/>
      <c r="DET38" s="191"/>
      <c r="DEU38" s="191"/>
      <c r="DEV38" s="191"/>
      <c r="DEW38" s="191"/>
      <c r="DEX38" s="191"/>
      <c r="DEY38" s="191"/>
      <c r="DEZ38" s="191"/>
      <c r="DFA38" s="191"/>
      <c r="DFB38" s="191"/>
      <c r="DFC38" s="191"/>
      <c r="DFD38" s="191"/>
      <c r="DFE38" s="191"/>
      <c r="DFF38" s="191"/>
      <c r="DFG38" s="191"/>
      <c r="DFH38" s="191"/>
      <c r="DFI38" s="191"/>
      <c r="DFJ38" s="191"/>
      <c r="DFK38" s="191"/>
      <c r="DFL38" s="191"/>
      <c r="DFM38" s="191"/>
      <c r="DFN38" s="191"/>
      <c r="DFO38" s="191"/>
      <c r="DFP38" s="191"/>
      <c r="DFQ38" s="191"/>
      <c r="DFR38" s="191"/>
      <c r="DFS38" s="191"/>
      <c r="DFT38" s="191"/>
      <c r="DFU38" s="191"/>
      <c r="DFV38" s="191"/>
      <c r="DFW38" s="191"/>
      <c r="DFX38" s="191"/>
      <c r="DFY38" s="191"/>
      <c r="DFZ38" s="191"/>
      <c r="DGA38" s="191"/>
      <c r="DGB38" s="191"/>
      <c r="DGC38" s="191"/>
      <c r="DGD38" s="191"/>
      <c r="DGE38" s="191"/>
      <c r="DGF38" s="191"/>
      <c r="DGG38" s="191"/>
      <c r="DGH38" s="191"/>
      <c r="DGI38" s="191"/>
      <c r="DGJ38" s="191"/>
      <c r="DGK38" s="191"/>
      <c r="DGL38" s="191"/>
      <c r="DGM38" s="191"/>
      <c r="DGN38" s="191"/>
      <c r="DGO38" s="191"/>
      <c r="DGP38" s="191"/>
      <c r="DGQ38" s="191"/>
      <c r="DGR38" s="191"/>
      <c r="DGS38" s="191"/>
      <c r="DGT38" s="191"/>
      <c r="DGU38" s="191"/>
      <c r="DGV38" s="191"/>
      <c r="DGW38" s="191"/>
      <c r="DGX38" s="191"/>
      <c r="DGY38" s="191"/>
      <c r="DGZ38" s="191"/>
      <c r="DHA38" s="191"/>
      <c r="DHB38" s="191"/>
      <c r="DHC38" s="191"/>
      <c r="DHD38" s="191"/>
      <c r="DHE38" s="191"/>
      <c r="DHF38" s="191"/>
      <c r="DHG38" s="191"/>
      <c r="DHH38" s="191"/>
      <c r="DHI38" s="191"/>
      <c r="DHJ38" s="191"/>
      <c r="DHK38" s="191"/>
      <c r="DHL38" s="191"/>
      <c r="DHM38" s="191"/>
      <c r="DHN38" s="191"/>
      <c r="DHO38" s="191"/>
      <c r="DHP38" s="191"/>
      <c r="DHQ38" s="191"/>
      <c r="DHR38" s="191"/>
      <c r="DHS38" s="191"/>
      <c r="DHT38" s="191"/>
      <c r="DHU38" s="191"/>
      <c r="DHV38" s="191"/>
      <c r="DHW38" s="191"/>
      <c r="DHX38" s="191"/>
      <c r="DHY38" s="191"/>
      <c r="DHZ38" s="191"/>
      <c r="DIA38" s="191"/>
      <c r="DIB38" s="191"/>
      <c r="DIC38" s="191"/>
      <c r="DID38" s="191"/>
      <c r="DIE38" s="191"/>
      <c r="DIF38" s="191"/>
      <c r="DIG38" s="191"/>
      <c r="DIH38" s="191"/>
      <c r="DII38" s="191"/>
      <c r="DIJ38" s="191"/>
      <c r="DIK38" s="191"/>
      <c r="DIL38" s="191"/>
      <c r="DIM38" s="191"/>
      <c r="DIN38" s="191"/>
      <c r="DIO38" s="191"/>
      <c r="DIP38" s="191"/>
      <c r="DIQ38" s="191"/>
      <c r="DIR38" s="191"/>
      <c r="DIS38" s="191"/>
      <c r="DIT38" s="191"/>
      <c r="DIU38" s="191"/>
      <c r="DIV38" s="191"/>
      <c r="DIW38" s="191"/>
      <c r="DIX38" s="191"/>
      <c r="DIY38" s="191"/>
      <c r="DIZ38" s="191"/>
      <c r="DJA38" s="191"/>
      <c r="DJB38" s="191"/>
      <c r="DJC38" s="191"/>
      <c r="DJD38" s="191"/>
      <c r="DJE38" s="191"/>
      <c r="DJF38" s="191"/>
      <c r="DJG38" s="191"/>
      <c r="DJH38" s="191"/>
      <c r="DJI38" s="191"/>
      <c r="DJJ38" s="191"/>
      <c r="DJK38" s="191"/>
      <c r="DJL38" s="191"/>
      <c r="DJM38" s="191"/>
      <c r="DJN38" s="191"/>
      <c r="DJO38" s="191"/>
      <c r="DJP38" s="191"/>
      <c r="DJQ38" s="191"/>
      <c r="DJR38" s="191"/>
      <c r="DJS38" s="191"/>
      <c r="DJT38" s="191"/>
      <c r="DJU38" s="191"/>
      <c r="DJV38" s="191"/>
      <c r="DJW38" s="191"/>
      <c r="DJX38" s="191"/>
      <c r="DJY38" s="191"/>
      <c r="DJZ38" s="191"/>
      <c r="DKA38" s="191"/>
      <c r="DKB38" s="191"/>
      <c r="DKC38" s="191"/>
      <c r="DKD38" s="191"/>
      <c r="DKE38" s="191"/>
      <c r="DKF38" s="191"/>
      <c r="DKG38" s="191"/>
      <c r="DKH38" s="191"/>
      <c r="DKI38" s="191"/>
      <c r="DKJ38" s="191"/>
      <c r="DKK38" s="191"/>
      <c r="DKL38" s="191"/>
      <c r="DKM38" s="191"/>
      <c r="DKN38" s="191"/>
      <c r="DKO38" s="191"/>
      <c r="DKP38" s="191"/>
      <c r="DKQ38" s="191"/>
      <c r="DKR38" s="191"/>
      <c r="DKS38" s="191"/>
      <c r="DKT38" s="191"/>
      <c r="DKU38" s="191"/>
      <c r="DKV38" s="191"/>
      <c r="DKW38" s="191"/>
      <c r="DKX38" s="191"/>
      <c r="DKY38" s="191"/>
      <c r="DKZ38" s="191"/>
      <c r="DLA38" s="191"/>
      <c r="DLB38" s="191"/>
      <c r="DLC38" s="191"/>
      <c r="DLD38" s="191"/>
      <c r="DLE38" s="191"/>
      <c r="DLF38" s="191"/>
      <c r="DLG38" s="191"/>
      <c r="DLH38" s="191"/>
      <c r="DLI38" s="191"/>
      <c r="DLJ38" s="191"/>
      <c r="DLK38" s="191"/>
      <c r="DLL38" s="191"/>
      <c r="DLM38" s="191"/>
      <c r="DLN38" s="191"/>
      <c r="DLO38" s="191"/>
      <c r="DLP38" s="191"/>
      <c r="DLQ38" s="191"/>
      <c r="DLR38" s="191"/>
      <c r="DLS38" s="191"/>
      <c r="DLT38" s="191"/>
      <c r="DLU38" s="191"/>
      <c r="DLV38" s="191"/>
      <c r="DLW38" s="191"/>
      <c r="DLX38" s="191"/>
      <c r="DLY38" s="191"/>
      <c r="DLZ38" s="191"/>
      <c r="DMA38" s="191"/>
      <c r="DMB38" s="191"/>
      <c r="DMC38" s="191"/>
      <c r="DMD38" s="191"/>
      <c r="DME38" s="191"/>
      <c r="DMF38" s="191"/>
      <c r="DMG38" s="191"/>
      <c r="DMH38" s="191"/>
      <c r="DMI38" s="191"/>
      <c r="DMJ38" s="191"/>
      <c r="DMK38" s="191"/>
      <c r="DML38" s="191"/>
      <c r="DMM38" s="191"/>
      <c r="DMN38" s="191"/>
      <c r="DMO38" s="191"/>
      <c r="DMP38" s="191"/>
      <c r="DMQ38" s="191"/>
      <c r="DMR38" s="191"/>
      <c r="DMS38" s="191"/>
      <c r="DMT38" s="191"/>
      <c r="DMU38" s="191"/>
      <c r="DMV38" s="191"/>
      <c r="DMW38" s="191"/>
      <c r="DMX38" s="191"/>
      <c r="DMY38" s="191"/>
      <c r="DMZ38" s="191"/>
      <c r="DNA38" s="191"/>
      <c r="DNB38" s="191"/>
      <c r="DNC38" s="191"/>
      <c r="DND38" s="191"/>
      <c r="DNE38" s="191"/>
      <c r="DNF38" s="191"/>
      <c r="DNG38" s="191"/>
      <c r="DNH38" s="191"/>
      <c r="DNI38" s="191"/>
      <c r="DNJ38" s="191"/>
      <c r="DNK38" s="191"/>
      <c r="DNL38" s="191"/>
      <c r="DNM38" s="191"/>
      <c r="DNN38" s="191"/>
      <c r="DNO38" s="191"/>
      <c r="DNP38" s="191"/>
      <c r="DNQ38" s="191"/>
      <c r="DNR38" s="191"/>
      <c r="DNS38" s="191"/>
      <c r="DNT38" s="191"/>
      <c r="DNU38" s="191"/>
      <c r="DNV38" s="191"/>
      <c r="DNW38" s="191"/>
      <c r="DNX38" s="191"/>
      <c r="DNY38" s="191"/>
      <c r="DNZ38" s="191"/>
      <c r="DOA38" s="191"/>
      <c r="DOB38" s="191"/>
      <c r="DOC38" s="191"/>
      <c r="DOD38" s="191"/>
      <c r="DOE38" s="191"/>
      <c r="DOF38" s="191"/>
      <c r="DOG38" s="191"/>
      <c r="DOH38" s="191"/>
      <c r="DOI38" s="191"/>
      <c r="DOJ38" s="191"/>
      <c r="DOK38" s="191"/>
      <c r="DOL38" s="191"/>
      <c r="DOM38" s="191"/>
      <c r="DON38" s="191"/>
      <c r="DOO38" s="191"/>
      <c r="DOP38" s="191"/>
      <c r="DOQ38" s="191"/>
      <c r="DOR38" s="191"/>
      <c r="DOS38" s="191"/>
      <c r="DOT38" s="191"/>
      <c r="DOU38" s="191"/>
      <c r="DOV38" s="191"/>
      <c r="DOW38" s="191"/>
      <c r="DOX38" s="191"/>
      <c r="DOY38" s="191"/>
      <c r="DOZ38" s="191"/>
      <c r="DPA38" s="191"/>
      <c r="DPB38" s="191"/>
      <c r="DPC38" s="191"/>
      <c r="DPD38" s="191"/>
      <c r="DPE38" s="191"/>
      <c r="DPF38" s="191"/>
      <c r="DPG38" s="191"/>
      <c r="DPH38" s="191"/>
      <c r="DPI38" s="191"/>
      <c r="DPJ38" s="191"/>
      <c r="DPK38" s="191"/>
      <c r="DPL38" s="191"/>
      <c r="DPM38" s="191"/>
      <c r="DPN38" s="191"/>
      <c r="DPO38" s="191"/>
      <c r="DPP38" s="191"/>
      <c r="DPQ38" s="191"/>
      <c r="DPR38" s="191"/>
      <c r="DPS38" s="191"/>
      <c r="DPT38" s="191"/>
      <c r="DPU38" s="191"/>
      <c r="DPV38" s="191"/>
      <c r="DPW38" s="191"/>
      <c r="DPX38" s="191"/>
      <c r="DPY38" s="191"/>
      <c r="DPZ38" s="191"/>
      <c r="DQA38" s="191"/>
      <c r="DQB38" s="191"/>
      <c r="DQC38" s="191"/>
      <c r="DQD38" s="191"/>
      <c r="DQE38" s="191"/>
      <c r="DQF38" s="191"/>
      <c r="DQG38" s="191"/>
      <c r="DQH38" s="191"/>
      <c r="DQI38" s="191"/>
      <c r="DQJ38" s="191"/>
      <c r="DQK38" s="191"/>
      <c r="DQL38" s="191"/>
      <c r="DQM38" s="191"/>
      <c r="DQN38" s="191"/>
      <c r="DQO38" s="191"/>
      <c r="DQP38" s="191"/>
      <c r="DQQ38" s="191"/>
      <c r="DQR38" s="191"/>
      <c r="DQS38" s="191"/>
      <c r="DQT38" s="191"/>
      <c r="DQU38" s="191"/>
      <c r="DQV38" s="191"/>
      <c r="DQW38" s="191"/>
      <c r="DQX38" s="191"/>
      <c r="DQY38" s="191"/>
      <c r="DQZ38" s="191"/>
      <c r="DRA38" s="191"/>
      <c r="DRB38" s="191"/>
      <c r="DRC38" s="191"/>
      <c r="DRD38" s="191"/>
      <c r="DRE38" s="191"/>
      <c r="DRF38" s="191"/>
      <c r="DRG38" s="191"/>
      <c r="DRH38" s="191"/>
      <c r="DRI38" s="191"/>
      <c r="DRJ38" s="191"/>
      <c r="DRK38" s="191"/>
      <c r="DRL38" s="191"/>
      <c r="DRM38" s="191"/>
      <c r="DRN38" s="191"/>
      <c r="DRO38" s="191"/>
      <c r="DRP38" s="191"/>
      <c r="DRQ38" s="191"/>
      <c r="DRR38" s="191"/>
      <c r="DRS38" s="191"/>
      <c r="DRT38" s="191"/>
      <c r="DRU38" s="191"/>
      <c r="DRV38" s="191"/>
      <c r="DRW38" s="191"/>
      <c r="DRX38" s="191"/>
      <c r="DRY38" s="191"/>
      <c r="DRZ38" s="191"/>
      <c r="DSA38" s="191"/>
      <c r="DSB38" s="191"/>
      <c r="DSC38" s="191"/>
      <c r="DSD38" s="191"/>
      <c r="DSE38" s="191"/>
      <c r="DSF38" s="191"/>
      <c r="DSG38" s="191"/>
      <c r="DSH38" s="191"/>
      <c r="DSI38" s="191"/>
      <c r="DSJ38" s="191"/>
      <c r="DSK38" s="191"/>
      <c r="DSL38" s="191"/>
      <c r="DSM38" s="191"/>
      <c r="DSN38" s="191"/>
      <c r="DSO38" s="191"/>
      <c r="DSP38" s="191"/>
      <c r="DSQ38" s="191"/>
      <c r="DSR38" s="191"/>
      <c r="DSS38" s="191"/>
      <c r="DST38" s="191"/>
      <c r="DSU38" s="191"/>
      <c r="DSV38" s="191"/>
      <c r="DSW38" s="191"/>
      <c r="DSX38" s="191"/>
      <c r="DSY38" s="191"/>
      <c r="DSZ38" s="191"/>
      <c r="DTA38" s="191"/>
      <c r="DTB38" s="191"/>
      <c r="DTC38" s="191"/>
      <c r="DTD38" s="191"/>
      <c r="DTE38" s="191"/>
      <c r="DTF38" s="191"/>
      <c r="DTG38" s="191"/>
      <c r="DTH38" s="191"/>
      <c r="DTI38" s="191"/>
      <c r="DTJ38" s="191"/>
      <c r="DTK38" s="191"/>
      <c r="DTL38" s="191"/>
      <c r="DTM38" s="191"/>
      <c r="DTN38" s="191"/>
      <c r="DTO38" s="191"/>
      <c r="DTP38" s="191"/>
      <c r="DTQ38" s="191"/>
      <c r="DTR38" s="191"/>
      <c r="DTS38" s="191"/>
      <c r="DTT38" s="191"/>
      <c r="DTU38" s="191"/>
      <c r="DTV38" s="191"/>
      <c r="DTW38" s="191"/>
      <c r="DTX38" s="191"/>
      <c r="DTY38" s="191"/>
      <c r="DTZ38" s="191"/>
      <c r="DUA38" s="191"/>
      <c r="DUB38" s="191"/>
      <c r="DUC38" s="191"/>
      <c r="DUD38" s="191"/>
      <c r="DUE38" s="191"/>
      <c r="DUF38" s="191"/>
      <c r="DUG38" s="191"/>
      <c r="DUH38" s="191"/>
      <c r="DUI38" s="191"/>
      <c r="DUJ38" s="191"/>
      <c r="DUK38" s="191"/>
      <c r="DUL38" s="191"/>
      <c r="DUM38" s="191"/>
      <c r="DUN38" s="191"/>
      <c r="DUO38" s="191"/>
      <c r="DUP38" s="191"/>
      <c r="DUQ38" s="191"/>
      <c r="DUR38" s="191"/>
      <c r="DUS38" s="191"/>
      <c r="DUT38" s="191"/>
      <c r="DUU38" s="191"/>
      <c r="DUV38" s="191"/>
      <c r="DUW38" s="191"/>
      <c r="DUX38" s="191"/>
      <c r="DUY38" s="191"/>
      <c r="DUZ38" s="191"/>
      <c r="DVA38" s="191"/>
      <c r="DVB38" s="191"/>
      <c r="DVC38" s="191"/>
      <c r="DVD38" s="191"/>
      <c r="DVE38" s="191"/>
      <c r="DVF38" s="191"/>
      <c r="DVG38" s="191"/>
      <c r="DVH38" s="191"/>
      <c r="DVI38" s="191"/>
      <c r="DVJ38" s="191"/>
      <c r="DVK38" s="191"/>
      <c r="DVL38" s="191"/>
      <c r="DVM38" s="191"/>
      <c r="DVN38" s="191"/>
      <c r="DVO38" s="191"/>
      <c r="DVP38" s="191"/>
      <c r="DVQ38" s="191"/>
      <c r="DVR38" s="191"/>
      <c r="DVS38" s="191"/>
      <c r="DVT38" s="191"/>
      <c r="DVU38" s="191"/>
      <c r="DVV38" s="191"/>
      <c r="DVW38" s="191"/>
      <c r="DVX38" s="191"/>
      <c r="DVY38" s="191"/>
      <c r="DVZ38" s="191"/>
      <c r="DWA38" s="191"/>
      <c r="DWB38" s="191"/>
      <c r="DWC38" s="191"/>
      <c r="DWD38" s="191"/>
      <c r="DWE38" s="191"/>
      <c r="DWF38" s="191"/>
      <c r="DWG38" s="191"/>
      <c r="DWH38" s="191"/>
      <c r="DWI38" s="191"/>
      <c r="DWJ38" s="191"/>
      <c r="DWK38" s="191"/>
      <c r="DWL38" s="191"/>
      <c r="DWM38" s="191"/>
      <c r="DWN38" s="191"/>
      <c r="DWO38" s="191"/>
      <c r="DWP38" s="191"/>
      <c r="DWQ38" s="191"/>
      <c r="DWR38" s="191"/>
      <c r="DWS38" s="191"/>
      <c r="DWT38" s="191"/>
      <c r="DWU38" s="191"/>
      <c r="DWV38" s="191"/>
      <c r="DWW38" s="191"/>
      <c r="DWX38" s="191"/>
      <c r="DWY38" s="191"/>
      <c r="DWZ38" s="191"/>
      <c r="DXA38" s="191"/>
      <c r="DXB38" s="191"/>
      <c r="DXC38" s="191"/>
      <c r="DXD38" s="191"/>
      <c r="DXE38" s="191"/>
      <c r="DXF38" s="191"/>
      <c r="DXG38" s="191"/>
      <c r="DXH38" s="191"/>
      <c r="DXI38" s="191"/>
      <c r="DXJ38" s="191"/>
      <c r="DXK38" s="191"/>
      <c r="DXL38" s="191"/>
      <c r="DXM38" s="191"/>
      <c r="DXN38" s="191"/>
      <c r="DXO38" s="191"/>
      <c r="DXP38" s="191"/>
      <c r="DXQ38" s="191"/>
      <c r="DXR38" s="191"/>
      <c r="DXS38" s="191"/>
      <c r="DXT38" s="191"/>
      <c r="DXU38" s="191"/>
      <c r="DXV38" s="191"/>
      <c r="DXW38" s="191"/>
      <c r="DXX38" s="191"/>
      <c r="DXY38" s="191"/>
      <c r="DXZ38" s="191"/>
      <c r="DYA38" s="191"/>
      <c r="DYB38" s="191"/>
      <c r="DYC38" s="191"/>
      <c r="DYD38" s="191"/>
      <c r="DYE38" s="191"/>
      <c r="DYF38" s="191"/>
      <c r="DYG38" s="191"/>
      <c r="DYH38" s="191"/>
      <c r="DYI38" s="191"/>
      <c r="DYJ38" s="191"/>
      <c r="DYK38" s="191"/>
      <c r="DYL38" s="191"/>
      <c r="DYM38" s="191"/>
      <c r="DYN38" s="191"/>
      <c r="DYO38" s="191"/>
      <c r="DYP38" s="191"/>
      <c r="DYQ38" s="191"/>
      <c r="DYR38" s="191"/>
      <c r="DYS38" s="191"/>
      <c r="DYT38" s="191"/>
      <c r="DYU38" s="191"/>
      <c r="DYV38" s="191"/>
      <c r="DYW38" s="191"/>
      <c r="DYX38" s="191"/>
      <c r="DYY38" s="191"/>
      <c r="DYZ38" s="191"/>
      <c r="DZA38" s="191"/>
      <c r="DZB38" s="191"/>
      <c r="DZC38" s="191"/>
      <c r="DZD38" s="191"/>
      <c r="DZE38" s="191"/>
      <c r="DZF38" s="191"/>
      <c r="DZG38" s="191"/>
      <c r="DZH38" s="191"/>
      <c r="DZI38" s="191"/>
      <c r="DZJ38" s="191"/>
      <c r="DZK38" s="191"/>
      <c r="DZL38" s="191"/>
      <c r="DZM38" s="191"/>
      <c r="DZN38" s="191"/>
      <c r="DZO38" s="191"/>
      <c r="DZP38" s="191"/>
      <c r="DZQ38" s="191"/>
      <c r="DZR38" s="191"/>
      <c r="DZS38" s="191"/>
      <c r="DZT38" s="191"/>
      <c r="DZU38" s="191"/>
      <c r="DZV38" s="191"/>
      <c r="DZW38" s="191"/>
      <c r="DZX38" s="191"/>
      <c r="DZY38" s="191"/>
      <c r="DZZ38" s="191"/>
      <c r="EAA38" s="191"/>
      <c r="EAB38" s="191"/>
      <c r="EAC38" s="191"/>
      <c r="EAD38" s="191"/>
      <c r="EAE38" s="191"/>
      <c r="EAF38" s="191"/>
      <c r="EAG38" s="191"/>
      <c r="EAH38" s="191"/>
      <c r="EAI38" s="191"/>
      <c r="EAJ38" s="191"/>
      <c r="EAK38" s="191"/>
      <c r="EAL38" s="191"/>
      <c r="EAM38" s="191"/>
      <c r="EAN38" s="191"/>
      <c r="EAO38" s="191"/>
      <c r="EAP38" s="191"/>
      <c r="EAQ38" s="191"/>
      <c r="EAR38" s="191"/>
      <c r="EAS38" s="191"/>
      <c r="EAT38" s="191"/>
      <c r="EAU38" s="191"/>
      <c r="EAV38" s="191"/>
      <c r="EAW38" s="191"/>
      <c r="EAX38" s="191"/>
      <c r="EAY38" s="191"/>
      <c r="EAZ38" s="191"/>
      <c r="EBA38" s="191"/>
      <c r="EBB38" s="191"/>
      <c r="EBC38" s="191"/>
      <c r="EBD38" s="191"/>
      <c r="EBE38" s="191"/>
      <c r="EBF38" s="191"/>
      <c r="EBG38" s="191"/>
      <c r="EBH38" s="191"/>
      <c r="EBI38" s="191"/>
      <c r="EBJ38" s="191"/>
      <c r="EBK38" s="191"/>
      <c r="EBL38" s="191"/>
      <c r="EBM38" s="191"/>
      <c r="EBN38" s="191"/>
      <c r="EBO38" s="191"/>
      <c r="EBP38" s="191"/>
      <c r="EBQ38" s="191"/>
      <c r="EBR38" s="191"/>
      <c r="EBS38" s="191"/>
      <c r="EBT38" s="191"/>
      <c r="EBU38" s="191"/>
      <c r="EBV38" s="191"/>
      <c r="EBW38" s="191"/>
      <c r="EBX38" s="191"/>
      <c r="EBY38" s="191"/>
      <c r="EBZ38" s="191"/>
      <c r="ECA38" s="191"/>
      <c r="ECB38" s="191"/>
      <c r="ECC38" s="191"/>
      <c r="ECD38" s="191"/>
      <c r="ECE38" s="191"/>
      <c r="ECF38" s="191"/>
      <c r="ECG38" s="191"/>
      <c r="ECH38" s="191"/>
      <c r="ECI38" s="191"/>
      <c r="ECJ38" s="191"/>
      <c r="ECK38" s="191"/>
      <c r="ECL38" s="191"/>
      <c r="ECM38" s="191"/>
      <c r="ECN38" s="191"/>
      <c r="ECO38" s="191"/>
      <c r="ECP38" s="191"/>
      <c r="ECQ38" s="191"/>
      <c r="ECR38" s="191"/>
      <c r="ECS38" s="191"/>
      <c r="ECT38" s="191"/>
      <c r="ECU38" s="191"/>
      <c r="ECV38" s="191"/>
      <c r="ECW38" s="191"/>
      <c r="ECX38" s="191"/>
      <c r="ECY38" s="191"/>
      <c r="ECZ38" s="191"/>
      <c r="EDA38" s="191"/>
      <c r="EDB38" s="191"/>
      <c r="EDC38" s="191"/>
      <c r="EDD38" s="191"/>
      <c r="EDE38" s="191"/>
      <c r="EDF38" s="191"/>
      <c r="EDG38" s="191"/>
      <c r="EDH38" s="191"/>
      <c r="EDI38" s="191"/>
      <c r="EDJ38" s="191"/>
      <c r="EDK38" s="191"/>
      <c r="EDL38" s="191"/>
      <c r="EDM38" s="191"/>
      <c r="EDN38" s="191"/>
      <c r="EDO38" s="191"/>
      <c r="EDP38" s="191"/>
      <c r="EDQ38" s="191"/>
      <c r="EDR38" s="191"/>
      <c r="EDS38" s="191"/>
      <c r="EDT38" s="191"/>
      <c r="EDU38" s="191"/>
      <c r="EDV38" s="191"/>
      <c r="EDW38" s="191"/>
      <c r="EDX38" s="191"/>
      <c r="EDY38" s="191"/>
      <c r="EDZ38" s="191"/>
      <c r="EEA38" s="191"/>
      <c r="EEB38" s="191"/>
      <c r="EEC38" s="191"/>
      <c r="EED38" s="191"/>
      <c r="EEE38" s="191"/>
      <c r="EEF38" s="191"/>
      <c r="EEG38" s="191"/>
      <c r="EEH38" s="191"/>
      <c r="EEI38" s="191"/>
      <c r="EEJ38" s="191"/>
      <c r="EEK38" s="191"/>
      <c r="EEL38" s="191"/>
      <c r="EEM38" s="191"/>
      <c r="EEN38" s="191"/>
      <c r="EEO38" s="191"/>
      <c r="EEP38" s="191"/>
      <c r="EEQ38" s="191"/>
      <c r="EER38" s="191"/>
      <c r="EES38" s="191"/>
      <c r="EET38" s="191"/>
      <c r="EEU38" s="191"/>
      <c r="EEV38" s="191"/>
      <c r="EEW38" s="191"/>
      <c r="EEX38" s="191"/>
      <c r="EEY38" s="191"/>
      <c r="EEZ38" s="191"/>
      <c r="EFA38" s="191"/>
      <c r="EFB38" s="191"/>
      <c r="EFC38" s="191"/>
      <c r="EFD38" s="191"/>
      <c r="EFE38" s="191"/>
      <c r="EFF38" s="191"/>
      <c r="EFG38" s="191"/>
      <c r="EFH38" s="191"/>
      <c r="EFI38" s="191"/>
      <c r="EFJ38" s="191"/>
      <c r="EFK38" s="191"/>
      <c r="EFL38" s="191"/>
      <c r="EFM38" s="191"/>
      <c r="EFN38" s="191"/>
      <c r="EFO38" s="191"/>
      <c r="EFP38" s="191"/>
      <c r="EFQ38" s="191"/>
      <c r="EFR38" s="191"/>
      <c r="EFS38" s="191"/>
      <c r="EFT38" s="191"/>
      <c r="EFU38" s="191"/>
      <c r="EFV38" s="191"/>
      <c r="EFW38" s="191"/>
      <c r="EFX38" s="191"/>
      <c r="EFY38" s="191"/>
      <c r="EFZ38" s="191"/>
      <c r="EGA38" s="191"/>
      <c r="EGB38" s="191"/>
      <c r="EGC38" s="191"/>
      <c r="EGD38" s="191"/>
      <c r="EGE38" s="191"/>
      <c r="EGF38" s="191"/>
      <c r="EGG38" s="191"/>
      <c r="EGH38" s="191"/>
      <c r="EGI38" s="191"/>
      <c r="EGJ38" s="191"/>
      <c r="EGK38" s="191"/>
      <c r="EGL38" s="191"/>
      <c r="EGM38" s="191"/>
      <c r="EGN38" s="191"/>
      <c r="EGO38" s="191"/>
      <c r="EGP38" s="191"/>
      <c r="EGQ38" s="191"/>
      <c r="EGR38" s="191"/>
      <c r="EGS38" s="191"/>
      <c r="EGT38" s="191"/>
      <c r="EGU38" s="191"/>
      <c r="EGV38" s="191"/>
      <c r="EGW38" s="191"/>
      <c r="EGX38" s="191"/>
      <c r="EGY38" s="191"/>
      <c r="EGZ38" s="191"/>
      <c r="EHA38" s="191"/>
      <c r="EHB38" s="191"/>
      <c r="EHC38" s="191"/>
      <c r="EHD38" s="191"/>
      <c r="EHE38" s="191"/>
      <c r="EHF38" s="191"/>
      <c r="EHG38" s="191"/>
      <c r="EHH38" s="191"/>
      <c r="EHI38" s="191"/>
      <c r="EHJ38" s="191"/>
      <c r="EHK38" s="191"/>
      <c r="EHL38" s="191"/>
      <c r="EHM38" s="191"/>
      <c r="EHN38" s="191"/>
      <c r="EHO38" s="191"/>
      <c r="EHP38" s="191"/>
      <c r="EHQ38" s="191"/>
      <c r="EHR38" s="191"/>
      <c r="EHS38" s="191"/>
      <c r="EHT38" s="191"/>
      <c r="EHU38" s="191"/>
      <c r="EHV38" s="191"/>
      <c r="EHW38" s="191"/>
      <c r="EHX38" s="191"/>
      <c r="EHY38" s="191"/>
      <c r="EHZ38" s="191"/>
      <c r="EIA38" s="191"/>
      <c r="EIB38" s="191"/>
      <c r="EIC38" s="191"/>
      <c r="EID38" s="191"/>
      <c r="EIE38" s="191"/>
      <c r="EIF38" s="191"/>
      <c r="EIG38" s="191"/>
      <c r="EIH38" s="191"/>
      <c r="EII38" s="191"/>
      <c r="EIJ38" s="191"/>
      <c r="EIK38" s="191"/>
      <c r="EIL38" s="191"/>
      <c r="EIM38" s="191"/>
      <c r="EIN38" s="191"/>
      <c r="EIO38" s="191"/>
      <c r="EIP38" s="191"/>
      <c r="EIQ38" s="191"/>
      <c r="EIR38" s="191"/>
      <c r="EIS38" s="191"/>
      <c r="EIT38" s="191"/>
      <c r="EIU38" s="191"/>
      <c r="EIV38" s="191"/>
      <c r="EIW38" s="191"/>
      <c r="EIX38" s="191"/>
      <c r="EIY38" s="191"/>
      <c r="EIZ38" s="191"/>
      <c r="EJA38" s="191"/>
      <c r="EJB38" s="191"/>
      <c r="EJC38" s="191"/>
      <c r="EJD38" s="191"/>
      <c r="EJE38" s="191"/>
      <c r="EJF38" s="191"/>
      <c r="EJG38" s="191"/>
      <c r="EJH38" s="191"/>
      <c r="EJI38" s="191"/>
      <c r="EJJ38" s="191"/>
      <c r="EJK38" s="191"/>
      <c r="EJL38" s="191"/>
      <c r="EJM38" s="191"/>
      <c r="EJN38" s="191"/>
      <c r="EJO38" s="191"/>
      <c r="EJP38" s="191"/>
      <c r="EJQ38" s="191"/>
      <c r="EJR38" s="191"/>
      <c r="EJS38" s="191"/>
      <c r="EJT38" s="191"/>
      <c r="EJU38" s="191"/>
      <c r="EJV38" s="191"/>
      <c r="EJW38" s="191"/>
      <c r="EJX38" s="191"/>
      <c r="EJY38" s="191"/>
      <c r="EJZ38" s="191"/>
      <c r="EKA38" s="191"/>
      <c r="EKB38" s="191"/>
      <c r="EKC38" s="191"/>
      <c r="EKD38" s="191"/>
      <c r="EKE38" s="191"/>
      <c r="EKF38" s="191"/>
      <c r="EKG38" s="191"/>
      <c r="EKH38" s="191"/>
      <c r="EKI38" s="191"/>
      <c r="EKJ38" s="191"/>
      <c r="EKK38" s="191"/>
      <c r="EKL38" s="191"/>
      <c r="EKM38" s="191"/>
      <c r="EKN38" s="191"/>
      <c r="EKO38" s="191"/>
      <c r="EKP38" s="191"/>
      <c r="EKQ38" s="191"/>
      <c r="EKR38" s="191"/>
      <c r="EKS38" s="191"/>
      <c r="EKT38" s="191"/>
      <c r="EKU38" s="191"/>
      <c r="EKV38" s="191"/>
      <c r="EKW38" s="191"/>
      <c r="EKX38" s="191"/>
      <c r="EKY38" s="191"/>
      <c r="EKZ38" s="191"/>
      <c r="ELA38" s="191"/>
      <c r="ELB38" s="191"/>
      <c r="ELC38" s="191"/>
      <c r="ELD38" s="191"/>
      <c r="ELE38" s="191"/>
      <c r="ELF38" s="191"/>
      <c r="ELG38" s="191"/>
      <c r="ELH38" s="191"/>
      <c r="ELI38" s="191"/>
      <c r="ELJ38" s="191"/>
      <c r="ELK38" s="191"/>
      <c r="ELL38" s="191"/>
      <c r="ELM38" s="191"/>
      <c r="ELN38" s="191"/>
      <c r="ELO38" s="191"/>
      <c r="ELP38" s="191"/>
      <c r="ELQ38" s="191"/>
      <c r="ELR38" s="191"/>
      <c r="ELS38" s="191"/>
      <c r="ELT38" s="191"/>
      <c r="ELU38" s="191"/>
      <c r="ELV38" s="191"/>
      <c r="ELW38" s="191"/>
      <c r="ELX38" s="191"/>
      <c r="ELY38" s="191"/>
      <c r="ELZ38" s="191"/>
      <c r="EMA38" s="191"/>
      <c r="EMB38" s="191"/>
      <c r="EMC38" s="191"/>
      <c r="EMD38" s="191"/>
      <c r="EME38" s="191"/>
      <c r="EMF38" s="191"/>
      <c r="EMG38" s="191"/>
      <c r="EMH38" s="191"/>
      <c r="EMI38" s="191"/>
      <c r="EMJ38" s="191"/>
      <c r="EMK38" s="191"/>
      <c r="EML38" s="191"/>
      <c r="EMM38" s="191"/>
      <c r="EMN38" s="191"/>
      <c r="EMO38" s="191"/>
      <c r="EMP38" s="191"/>
      <c r="EMQ38" s="191"/>
      <c r="EMR38" s="191"/>
      <c r="EMS38" s="191"/>
      <c r="EMT38" s="191"/>
      <c r="EMU38" s="191"/>
      <c r="EMV38" s="191"/>
      <c r="EMW38" s="191"/>
      <c r="EMX38" s="191"/>
      <c r="EMY38" s="191"/>
      <c r="EMZ38" s="191"/>
      <c r="ENA38" s="191"/>
      <c r="ENB38" s="191"/>
      <c r="ENC38" s="191"/>
      <c r="END38" s="191"/>
      <c r="ENE38" s="191"/>
      <c r="ENF38" s="191"/>
      <c r="ENG38" s="191"/>
      <c r="ENH38" s="191"/>
      <c r="ENI38" s="191"/>
      <c r="ENJ38" s="191"/>
      <c r="ENK38" s="191"/>
      <c r="ENL38" s="191"/>
      <c r="ENM38" s="191"/>
      <c r="ENN38" s="191"/>
      <c r="ENO38" s="191"/>
      <c r="ENP38" s="191"/>
      <c r="ENQ38" s="191"/>
      <c r="ENR38" s="191"/>
      <c r="ENS38" s="191"/>
      <c r="ENT38" s="191"/>
      <c r="ENU38" s="191"/>
      <c r="ENV38" s="191"/>
      <c r="ENW38" s="191"/>
      <c r="ENX38" s="191"/>
      <c r="ENY38" s="191"/>
      <c r="ENZ38" s="191"/>
      <c r="EOA38" s="191"/>
      <c r="EOB38" s="191"/>
      <c r="EOC38" s="191"/>
      <c r="EOD38" s="191"/>
      <c r="EOE38" s="191"/>
      <c r="EOF38" s="191"/>
      <c r="EOG38" s="191"/>
      <c r="EOH38" s="191"/>
      <c r="EOI38" s="191"/>
      <c r="EOJ38" s="191"/>
      <c r="EOK38" s="191"/>
      <c r="EOL38" s="191"/>
      <c r="EOM38" s="191"/>
      <c r="EON38" s="191"/>
      <c r="EOO38" s="191"/>
      <c r="EOP38" s="191"/>
      <c r="EOQ38" s="191"/>
      <c r="EOR38" s="191"/>
      <c r="EOS38" s="191"/>
      <c r="EOT38" s="191"/>
      <c r="EOU38" s="191"/>
      <c r="EOV38" s="191"/>
      <c r="EOW38" s="191"/>
      <c r="EOX38" s="191"/>
      <c r="EOY38" s="191"/>
      <c r="EOZ38" s="191"/>
      <c r="EPA38" s="191"/>
      <c r="EPB38" s="191"/>
      <c r="EPC38" s="191"/>
      <c r="EPD38" s="191"/>
      <c r="EPE38" s="191"/>
      <c r="EPF38" s="191"/>
      <c r="EPG38" s="191"/>
      <c r="EPH38" s="191"/>
      <c r="EPI38" s="191"/>
      <c r="EPJ38" s="191"/>
      <c r="EPK38" s="191"/>
      <c r="EPL38" s="191"/>
      <c r="EPM38" s="191"/>
      <c r="EPN38" s="191"/>
      <c r="EPO38" s="191"/>
      <c r="EPP38" s="191"/>
      <c r="EPQ38" s="191"/>
      <c r="EPR38" s="191"/>
      <c r="EPS38" s="191"/>
      <c r="EPT38" s="191"/>
      <c r="EPU38" s="191"/>
      <c r="EPV38" s="191"/>
      <c r="EPW38" s="191"/>
      <c r="EPX38" s="191"/>
      <c r="EPY38" s="191"/>
      <c r="EPZ38" s="191"/>
      <c r="EQA38" s="191"/>
      <c r="EQB38" s="191"/>
      <c r="EQC38" s="191"/>
      <c r="EQD38" s="191"/>
      <c r="EQE38" s="191"/>
      <c r="EQF38" s="191"/>
      <c r="EQG38" s="191"/>
      <c r="EQH38" s="191"/>
      <c r="EQI38" s="191"/>
      <c r="EQJ38" s="191"/>
      <c r="EQK38" s="191"/>
      <c r="EQL38" s="191"/>
      <c r="EQM38" s="191"/>
      <c r="EQN38" s="191"/>
      <c r="EQO38" s="191"/>
      <c r="EQP38" s="191"/>
      <c r="EQQ38" s="191"/>
      <c r="EQR38" s="191"/>
      <c r="EQS38" s="191"/>
      <c r="EQT38" s="191"/>
      <c r="EQU38" s="191"/>
      <c r="EQV38" s="191"/>
      <c r="EQW38" s="191"/>
      <c r="EQX38" s="191"/>
      <c r="EQY38" s="191"/>
      <c r="EQZ38" s="191"/>
      <c r="ERA38" s="191"/>
      <c r="ERB38" s="191"/>
      <c r="ERC38" s="191"/>
      <c r="ERD38" s="191"/>
      <c r="ERE38" s="191"/>
      <c r="ERF38" s="191"/>
      <c r="ERG38" s="191"/>
      <c r="ERH38" s="191"/>
      <c r="ERI38" s="191"/>
      <c r="ERJ38" s="191"/>
      <c r="ERK38" s="191"/>
      <c r="ERL38" s="191"/>
      <c r="ERM38" s="191"/>
      <c r="ERN38" s="191"/>
      <c r="ERO38" s="191"/>
      <c r="ERP38" s="191"/>
      <c r="ERQ38" s="191"/>
      <c r="ERR38" s="191"/>
      <c r="ERS38" s="191"/>
      <c r="ERT38" s="191"/>
      <c r="ERU38" s="191"/>
      <c r="ERV38" s="191"/>
      <c r="ERW38" s="191"/>
      <c r="ERX38" s="191"/>
      <c r="ERY38" s="191"/>
      <c r="ERZ38" s="191"/>
      <c r="ESA38" s="191"/>
      <c r="ESB38" s="191"/>
      <c r="ESC38" s="191"/>
      <c r="ESD38" s="191"/>
      <c r="ESE38" s="191"/>
      <c r="ESF38" s="191"/>
      <c r="ESG38" s="191"/>
      <c r="ESH38" s="191"/>
      <c r="ESI38" s="191"/>
      <c r="ESJ38" s="191"/>
      <c r="ESK38" s="191"/>
      <c r="ESL38" s="191"/>
      <c r="ESM38" s="191"/>
      <c r="ESN38" s="191"/>
      <c r="ESO38" s="191"/>
      <c r="ESP38" s="191"/>
      <c r="ESQ38" s="191"/>
      <c r="ESR38" s="191"/>
      <c r="ESS38" s="191"/>
      <c r="EST38" s="191"/>
      <c r="ESU38" s="191"/>
      <c r="ESV38" s="191"/>
      <c r="ESW38" s="191"/>
      <c r="ESX38" s="191"/>
      <c r="ESY38" s="191"/>
      <c r="ESZ38" s="191"/>
      <c r="ETA38" s="191"/>
      <c r="ETB38" s="191"/>
      <c r="ETC38" s="191"/>
      <c r="ETD38" s="191"/>
      <c r="ETE38" s="191"/>
      <c r="ETF38" s="191"/>
      <c r="ETG38" s="191"/>
      <c r="ETH38" s="191"/>
      <c r="ETI38" s="191"/>
      <c r="ETJ38" s="191"/>
      <c r="ETK38" s="191"/>
      <c r="ETL38" s="191"/>
      <c r="ETM38" s="191"/>
      <c r="ETN38" s="191"/>
      <c r="ETO38" s="191"/>
      <c r="ETP38" s="191"/>
      <c r="ETQ38" s="191"/>
      <c r="ETR38" s="191"/>
      <c r="ETS38" s="191"/>
      <c r="ETT38" s="191"/>
      <c r="ETU38" s="191"/>
      <c r="ETV38" s="191"/>
      <c r="ETW38" s="191"/>
      <c r="ETX38" s="191"/>
      <c r="ETY38" s="191"/>
      <c r="ETZ38" s="191"/>
      <c r="EUA38" s="191"/>
      <c r="EUB38" s="191"/>
      <c r="EUC38" s="191"/>
      <c r="EUD38" s="191"/>
      <c r="EUE38" s="191"/>
      <c r="EUF38" s="191"/>
      <c r="EUG38" s="191"/>
      <c r="EUH38" s="191"/>
      <c r="EUI38" s="191"/>
      <c r="EUJ38" s="191"/>
      <c r="EUK38" s="191"/>
      <c r="EUL38" s="191"/>
      <c r="EUM38" s="191"/>
      <c r="EUN38" s="191"/>
      <c r="EUO38" s="191"/>
      <c r="EUP38" s="191"/>
      <c r="EUQ38" s="191"/>
      <c r="EUR38" s="191"/>
      <c r="EUS38" s="191"/>
      <c r="EUT38" s="191"/>
      <c r="EUU38" s="191"/>
      <c r="EUV38" s="191"/>
      <c r="EUW38" s="191"/>
      <c r="EUX38" s="191"/>
      <c r="EUY38" s="191"/>
      <c r="EUZ38" s="191"/>
      <c r="EVA38" s="191"/>
      <c r="EVB38" s="191"/>
      <c r="EVC38" s="191"/>
      <c r="EVD38" s="191"/>
      <c r="EVE38" s="191"/>
      <c r="EVF38" s="191"/>
      <c r="EVG38" s="191"/>
      <c r="EVH38" s="191"/>
      <c r="EVI38" s="191"/>
      <c r="EVJ38" s="191"/>
      <c r="EVK38" s="191"/>
      <c r="EVL38" s="191"/>
      <c r="EVM38" s="191"/>
      <c r="EVN38" s="191"/>
      <c r="EVO38" s="191"/>
      <c r="EVP38" s="191"/>
      <c r="EVQ38" s="191"/>
      <c r="EVR38" s="191"/>
      <c r="EVS38" s="191"/>
      <c r="EVT38" s="191"/>
      <c r="EVU38" s="191"/>
      <c r="EVV38" s="191"/>
      <c r="EVW38" s="191"/>
      <c r="EVX38" s="191"/>
      <c r="EVY38" s="191"/>
      <c r="EVZ38" s="191"/>
      <c r="EWA38" s="191"/>
      <c r="EWB38" s="191"/>
      <c r="EWC38" s="191"/>
      <c r="EWD38" s="191"/>
      <c r="EWE38" s="191"/>
      <c r="EWF38" s="191"/>
      <c r="EWG38" s="191"/>
      <c r="EWH38" s="191"/>
      <c r="EWI38" s="191"/>
      <c r="EWJ38" s="191"/>
      <c r="EWK38" s="191"/>
      <c r="EWL38" s="191"/>
      <c r="EWM38" s="191"/>
      <c r="EWN38" s="191"/>
      <c r="EWO38" s="191"/>
      <c r="EWP38" s="191"/>
      <c r="EWQ38" s="191"/>
      <c r="EWR38" s="191"/>
      <c r="EWS38" s="191"/>
      <c r="EWT38" s="191"/>
      <c r="EWU38" s="191"/>
      <c r="EWV38" s="191"/>
      <c r="EWW38" s="191"/>
      <c r="EWX38" s="191"/>
      <c r="EWY38" s="191"/>
      <c r="EWZ38" s="191"/>
      <c r="EXA38" s="191"/>
      <c r="EXB38" s="191"/>
      <c r="EXC38" s="191"/>
      <c r="EXD38" s="191"/>
      <c r="EXE38" s="191"/>
      <c r="EXF38" s="191"/>
      <c r="EXG38" s="191"/>
      <c r="EXH38" s="191"/>
      <c r="EXI38" s="191"/>
      <c r="EXJ38" s="191"/>
      <c r="EXK38" s="191"/>
      <c r="EXL38" s="191"/>
      <c r="EXM38" s="191"/>
      <c r="EXN38" s="191"/>
      <c r="EXO38" s="191"/>
      <c r="EXP38" s="191"/>
      <c r="EXQ38" s="191"/>
      <c r="EXR38" s="191"/>
      <c r="EXS38" s="191"/>
      <c r="EXT38" s="191"/>
      <c r="EXU38" s="191"/>
      <c r="EXV38" s="191"/>
      <c r="EXW38" s="191"/>
      <c r="EXX38" s="191"/>
      <c r="EXY38" s="191"/>
      <c r="EXZ38" s="191"/>
      <c r="EYA38" s="191"/>
      <c r="EYB38" s="191"/>
      <c r="EYC38" s="191"/>
      <c r="EYD38" s="191"/>
      <c r="EYE38" s="191"/>
      <c r="EYF38" s="191"/>
      <c r="EYG38" s="191"/>
      <c r="EYH38" s="191"/>
      <c r="EYI38" s="191"/>
      <c r="EYJ38" s="191"/>
      <c r="EYK38" s="191"/>
      <c r="EYL38" s="191"/>
      <c r="EYM38" s="191"/>
      <c r="EYN38" s="191"/>
      <c r="EYO38" s="191"/>
      <c r="EYP38" s="191"/>
      <c r="EYQ38" s="191"/>
      <c r="EYR38" s="191"/>
      <c r="EYS38" s="191"/>
      <c r="EYT38" s="191"/>
      <c r="EYU38" s="191"/>
      <c r="EYV38" s="191"/>
      <c r="EYW38" s="191"/>
      <c r="EYX38" s="191"/>
      <c r="EYY38" s="191"/>
      <c r="EYZ38" s="191"/>
      <c r="EZA38" s="191"/>
      <c r="EZB38" s="191"/>
      <c r="EZC38" s="191"/>
      <c r="EZD38" s="191"/>
      <c r="EZE38" s="191"/>
      <c r="EZF38" s="191"/>
      <c r="EZG38" s="191"/>
      <c r="EZH38" s="191"/>
      <c r="EZI38" s="191"/>
      <c r="EZJ38" s="191"/>
      <c r="EZK38" s="191"/>
      <c r="EZL38" s="191"/>
      <c r="EZM38" s="191"/>
      <c r="EZN38" s="191"/>
      <c r="EZO38" s="191"/>
      <c r="EZP38" s="191"/>
      <c r="EZQ38" s="191"/>
      <c r="EZR38" s="191"/>
      <c r="EZS38" s="191"/>
      <c r="EZT38" s="191"/>
      <c r="EZU38" s="191"/>
      <c r="EZV38" s="191"/>
      <c r="EZW38" s="191"/>
      <c r="EZX38" s="191"/>
      <c r="EZY38" s="191"/>
      <c r="EZZ38" s="191"/>
      <c r="FAA38" s="191"/>
      <c r="FAB38" s="191"/>
      <c r="FAC38" s="191"/>
      <c r="FAD38" s="191"/>
      <c r="FAE38" s="191"/>
      <c r="FAF38" s="191"/>
      <c r="FAG38" s="191"/>
      <c r="FAH38" s="191"/>
      <c r="FAI38" s="191"/>
      <c r="FAJ38" s="191"/>
      <c r="FAK38" s="191"/>
      <c r="FAL38" s="191"/>
      <c r="FAM38" s="191"/>
      <c r="FAN38" s="191"/>
      <c r="FAO38" s="191"/>
      <c r="FAP38" s="191"/>
      <c r="FAQ38" s="191"/>
      <c r="FAR38" s="191"/>
      <c r="FAS38" s="191"/>
      <c r="FAT38" s="191"/>
      <c r="FAU38" s="191"/>
      <c r="FAV38" s="191"/>
      <c r="FAW38" s="191"/>
      <c r="FAX38" s="191"/>
      <c r="FAY38" s="191"/>
      <c r="FAZ38" s="191"/>
      <c r="FBA38" s="191"/>
      <c r="FBB38" s="191"/>
      <c r="FBC38" s="191"/>
      <c r="FBD38" s="191"/>
      <c r="FBE38" s="191"/>
      <c r="FBF38" s="191"/>
      <c r="FBG38" s="191"/>
      <c r="FBH38" s="191"/>
      <c r="FBI38" s="191"/>
      <c r="FBJ38" s="191"/>
      <c r="FBK38" s="191"/>
      <c r="FBL38" s="191"/>
      <c r="FBM38" s="191"/>
      <c r="FBN38" s="191"/>
      <c r="FBO38" s="191"/>
      <c r="FBP38" s="191"/>
      <c r="FBQ38" s="191"/>
      <c r="FBR38" s="191"/>
      <c r="FBS38" s="191"/>
      <c r="FBT38" s="191"/>
      <c r="FBU38" s="191"/>
      <c r="FBV38" s="191"/>
      <c r="FBW38" s="191"/>
      <c r="FBX38" s="191"/>
      <c r="FBY38" s="191"/>
      <c r="FBZ38" s="191"/>
      <c r="FCA38" s="191"/>
      <c r="FCB38" s="191"/>
      <c r="FCC38" s="191"/>
      <c r="FCD38" s="191"/>
      <c r="FCE38" s="191"/>
      <c r="FCF38" s="191"/>
      <c r="FCG38" s="191"/>
      <c r="FCH38" s="191"/>
      <c r="FCI38" s="191"/>
      <c r="FCJ38" s="191"/>
      <c r="FCK38" s="191"/>
      <c r="FCL38" s="191"/>
      <c r="FCM38" s="191"/>
      <c r="FCN38" s="191"/>
      <c r="FCO38" s="191"/>
      <c r="FCP38" s="191"/>
      <c r="FCQ38" s="191"/>
      <c r="FCR38" s="191"/>
      <c r="FCS38" s="191"/>
      <c r="FCT38" s="191"/>
      <c r="FCU38" s="191"/>
      <c r="FCV38" s="191"/>
      <c r="FCW38" s="191"/>
      <c r="FCX38" s="191"/>
      <c r="FCY38" s="191"/>
      <c r="FCZ38" s="191"/>
      <c r="FDA38" s="191"/>
      <c r="FDB38" s="191"/>
      <c r="FDC38" s="191"/>
      <c r="FDD38" s="191"/>
      <c r="FDE38" s="191"/>
      <c r="FDF38" s="191"/>
      <c r="FDG38" s="191"/>
      <c r="FDH38" s="191"/>
      <c r="FDI38" s="191"/>
      <c r="FDJ38" s="191"/>
      <c r="FDK38" s="191"/>
      <c r="FDL38" s="191"/>
      <c r="FDM38" s="191"/>
      <c r="FDN38" s="191"/>
      <c r="FDO38" s="191"/>
      <c r="FDP38" s="191"/>
      <c r="FDQ38" s="191"/>
      <c r="FDR38" s="191"/>
      <c r="FDS38" s="191"/>
      <c r="FDT38" s="191"/>
      <c r="FDU38" s="191"/>
      <c r="FDV38" s="191"/>
      <c r="FDW38" s="191"/>
      <c r="FDX38" s="191"/>
      <c r="FDY38" s="191"/>
      <c r="FDZ38" s="191"/>
      <c r="FEA38" s="191"/>
      <c r="FEB38" s="191"/>
      <c r="FEC38" s="191"/>
      <c r="FED38" s="191"/>
      <c r="FEE38" s="191"/>
      <c r="FEF38" s="191"/>
      <c r="FEG38" s="191"/>
      <c r="FEH38" s="191"/>
      <c r="FEI38" s="191"/>
      <c r="FEJ38" s="191"/>
      <c r="FEK38" s="191"/>
      <c r="FEL38" s="191"/>
      <c r="FEM38" s="191"/>
      <c r="FEN38" s="191"/>
      <c r="FEO38" s="191"/>
      <c r="FEP38" s="191"/>
      <c r="FEQ38" s="191"/>
      <c r="FER38" s="191"/>
      <c r="FES38" s="191"/>
      <c r="FET38" s="191"/>
      <c r="FEU38" s="191"/>
      <c r="FEV38" s="191"/>
      <c r="FEW38" s="191"/>
      <c r="FEX38" s="191"/>
      <c r="FEY38" s="191"/>
      <c r="FEZ38" s="191"/>
      <c r="FFA38" s="191"/>
      <c r="FFB38" s="191"/>
      <c r="FFC38" s="191"/>
      <c r="FFD38" s="191"/>
      <c r="FFE38" s="191"/>
      <c r="FFF38" s="191"/>
      <c r="FFG38" s="191"/>
      <c r="FFH38" s="191"/>
      <c r="FFI38" s="191"/>
      <c r="FFJ38" s="191"/>
      <c r="FFK38" s="191"/>
      <c r="FFL38" s="191"/>
      <c r="FFM38" s="191"/>
      <c r="FFN38" s="191"/>
      <c r="FFO38" s="191"/>
      <c r="FFP38" s="191"/>
      <c r="FFQ38" s="191"/>
      <c r="FFR38" s="191"/>
      <c r="FFS38" s="191"/>
      <c r="FFT38" s="191"/>
      <c r="FFU38" s="191"/>
      <c r="FFV38" s="191"/>
      <c r="FFW38" s="191"/>
      <c r="FFX38" s="191"/>
      <c r="FFY38" s="191"/>
      <c r="FFZ38" s="191"/>
      <c r="FGA38" s="191"/>
      <c r="FGB38" s="191"/>
      <c r="FGC38" s="191"/>
      <c r="FGD38" s="191"/>
      <c r="FGE38" s="191"/>
      <c r="FGF38" s="191"/>
      <c r="FGG38" s="191"/>
      <c r="FGH38" s="191"/>
      <c r="FGI38" s="191"/>
      <c r="FGJ38" s="191"/>
      <c r="FGK38" s="191"/>
      <c r="FGL38" s="191"/>
      <c r="FGM38" s="191"/>
      <c r="FGN38" s="191"/>
      <c r="FGO38" s="191"/>
      <c r="FGP38" s="191"/>
      <c r="FGQ38" s="191"/>
      <c r="FGR38" s="191"/>
      <c r="FGS38" s="191"/>
      <c r="FGT38" s="191"/>
      <c r="FGU38" s="191"/>
      <c r="FGV38" s="191"/>
      <c r="FGW38" s="191"/>
      <c r="FGX38" s="191"/>
      <c r="FGY38" s="191"/>
      <c r="FGZ38" s="191"/>
      <c r="FHA38" s="191"/>
      <c r="FHB38" s="191"/>
      <c r="FHC38" s="191"/>
      <c r="FHD38" s="191"/>
      <c r="FHE38" s="191"/>
      <c r="FHF38" s="191"/>
      <c r="FHG38" s="191"/>
      <c r="FHH38" s="191"/>
      <c r="FHI38" s="191"/>
      <c r="FHJ38" s="191"/>
      <c r="FHK38" s="191"/>
      <c r="FHL38" s="191"/>
      <c r="FHM38" s="191"/>
      <c r="FHN38" s="191"/>
      <c r="FHO38" s="191"/>
      <c r="FHP38" s="191"/>
      <c r="FHQ38" s="191"/>
      <c r="FHR38" s="191"/>
      <c r="FHS38" s="191"/>
      <c r="FHT38" s="191"/>
      <c r="FHU38" s="191"/>
      <c r="FHV38" s="191"/>
      <c r="FHW38" s="191"/>
      <c r="FHX38" s="191"/>
      <c r="FHY38" s="191"/>
      <c r="FHZ38" s="191"/>
      <c r="FIA38" s="191"/>
      <c r="FIB38" s="191"/>
      <c r="FIC38" s="191"/>
      <c r="FID38" s="191"/>
      <c r="FIE38" s="191"/>
      <c r="FIF38" s="191"/>
      <c r="FIG38" s="191"/>
      <c r="FIH38" s="191"/>
      <c r="FII38" s="191"/>
      <c r="FIJ38" s="191"/>
      <c r="FIK38" s="191"/>
      <c r="FIL38" s="191"/>
      <c r="FIM38" s="191"/>
      <c r="FIN38" s="191"/>
      <c r="FIO38" s="191"/>
      <c r="FIP38" s="191"/>
      <c r="FIQ38" s="191"/>
      <c r="FIR38" s="191"/>
      <c r="FIS38" s="191"/>
      <c r="FIT38" s="191"/>
      <c r="FIU38" s="191"/>
      <c r="FIV38" s="191"/>
      <c r="FIW38" s="191"/>
      <c r="FIX38" s="191"/>
      <c r="FIY38" s="191"/>
      <c r="FIZ38" s="191"/>
      <c r="FJA38" s="191"/>
      <c r="FJB38" s="191"/>
      <c r="FJC38" s="191"/>
      <c r="FJD38" s="191"/>
      <c r="FJE38" s="191"/>
      <c r="FJF38" s="191"/>
      <c r="FJG38" s="191"/>
      <c r="FJH38" s="191"/>
      <c r="FJI38" s="191"/>
      <c r="FJJ38" s="191"/>
      <c r="FJK38" s="191"/>
      <c r="FJL38" s="191"/>
      <c r="FJM38" s="191"/>
      <c r="FJN38" s="191"/>
      <c r="FJO38" s="191"/>
      <c r="FJP38" s="191"/>
      <c r="FJQ38" s="191"/>
      <c r="FJR38" s="191"/>
      <c r="FJS38" s="191"/>
      <c r="FJT38" s="191"/>
      <c r="FJU38" s="191"/>
      <c r="FJV38" s="191"/>
      <c r="FJW38" s="191"/>
      <c r="FJX38" s="191"/>
      <c r="FJY38" s="191"/>
      <c r="FJZ38" s="191"/>
      <c r="FKA38" s="191"/>
      <c r="FKB38" s="191"/>
      <c r="FKC38" s="191"/>
      <c r="FKD38" s="191"/>
      <c r="FKE38" s="191"/>
      <c r="FKF38" s="191"/>
      <c r="FKG38" s="191"/>
      <c r="FKH38" s="191"/>
      <c r="FKI38" s="191"/>
      <c r="FKJ38" s="191"/>
      <c r="FKK38" s="191"/>
      <c r="FKL38" s="191"/>
      <c r="FKM38" s="191"/>
      <c r="FKN38" s="191"/>
      <c r="FKO38" s="191"/>
      <c r="FKP38" s="191"/>
      <c r="FKQ38" s="191"/>
      <c r="FKR38" s="191"/>
      <c r="FKS38" s="191"/>
      <c r="FKT38" s="191"/>
      <c r="FKU38" s="191"/>
      <c r="FKV38" s="191"/>
      <c r="FKW38" s="191"/>
      <c r="FKX38" s="191"/>
      <c r="FKY38" s="191"/>
      <c r="FKZ38" s="191"/>
      <c r="FLA38" s="191"/>
      <c r="FLB38" s="191"/>
      <c r="FLC38" s="191"/>
      <c r="FLD38" s="191"/>
      <c r="FLE38" s="191"/>
      <c r="FLF38" s="191"/>
      <c r="FLG38" s="191"/>
      <c r="FLH38" s="191"/>
      <c r="FLI38" s="191"/>
      <c r="FLJ38" s="191"/>
      <c r="FLK38" s="191"/>
      <c r="FLL38" s="191"/>
      <c r="FLM38" s="191"/>
      <c r="FLN38" s="191"/>
      <c r="FLO38" s="191"/>
      <c r="FLP38" s="191"/>
      <c r="FLQ38" s="191"/>
      <c r="FLR38" s="191"/>
      <c r="FLS38" s="191"/>
      <c r="FLT38" s="191"/>
      <c r="FLU38" s="191"/>
      <c r="FLV38" s="191"/>
      <c r="FLW38" s="191"/>
      <c r="FLX38" s="191"/>
      <c r="FLY38" s="191"/>
      <c r="FLZ38" s="191"/>
      <c r="FMA38" s="191"/>
      <c r="FMB38" s="191"/>
      <c r="FMC38" s="191"/>
      <c r="FMD38" s="191"/>
      <c r="FME38" s="191"/>
      <c r="FMF38" s="191"/>
      <c r="FMG38" s="191"/>
      <c r="FMH38" s="191"/>
      <c r="FMI38" s="191"/>
      <c r="FMJ38" s="191"/>
      <c r="FMK38" s="191"/>
      <c r="FML38" s="191"/>
      <c r="FMM38" s="191"/>
      <c r="FMN38" s="191"/>
      <c r="FMO38" s="191"/>
      <c r="FMP38" s="191"/>
      <c r="FMQ38" s="191"/>
      <c r="FMR38" s="191"/>
      <c r="FMS38" s="191"/>
      <c r="FMT38" s="191"/>
      <c r="FMU38" s="191"/>
      <c r="FMV38" s="191"/>
      <c r="FMW38" s="191"/>
      <c r="FMX38" s="191"/>
      <c r="FMY38" s="191"/>
      <c r="FMZ38" s="191"/>
      <c r="FNA38" s="191"/>
      <c r="FNB38" s="191"/>
      <c r="FNC38" s="191"/>
      <c r="FND38" s="191"/>
      <c r="FNE38" s="191"/>
      <c r="FNF38" s="191"/>
      <c r="FNG38" s="191"/>
      <c r="FNH38" s="191"/>
      <c r="FNI38" s="191"/>
      <c r="FNJ38" s="191"/>
      <c r="FNK38" s="191"/>
      <c r="FNL38" s="191"/>
      <c r="FNM38" s="191"/>
      <c r="FNN38" s="191"/>
      <c r="FNO38" s="191"/>
      <c r="FNP38" s="191"/>
      <c r="FNQ38" s="191"/>
      <c r="FNR38" s="191"/>
      <c r="FNS38" s="191"/>
      <c r="FNT38" s="191"/>
      <c r="FNU38" s="191"/>
      <c r="FNV38" s="191"/>
      <c r="FNW38" s="191"/>
      <c r="FNX38" s="191"/>
      <c r="FNY38" s="191"/>
      <c r="FNZ38" s="191"/>
      <c r="FOA38" s="191"/>
      <c r="FOB38" s="191"/>
      <c r="FOC38" s="191"/>
      <c r="FOD38" s="191"/>
      <c r="FOE38" s="191"/>
      <c r="FOF38" s="191"/>
      <c r="FOG38" s="191"/>
      <c r="FOH38" s="191"/>
      <c r="FOI38" s="191"/>
      <c r="FOJ38" s="191"/>
      <c r="FOK38" s="191"/>
      <c r="FOL38" s="191"/>
      <c r="FOM38" s="191"/>
      <c r="FON38" s="191"/>
      <c r="FOO38" s="191"/>
      <c r="FOP38" s="191"/>
      <c r="FOQ38" s="191"/>
      <c r="FOR38" s="191"/>
      <c r="FOS38" s="191"/>
      <c r="FOT38" s="191"/>
      <c r="FOU38" s="191"/>
      <c r="FOV38" s="191"/>
      <c r="FOW38" s="191"/>
      <c r="FOX38" s="191"/>
      <c r="FOY38" s="191"/>
      <c r="FOZ38" s="191"/>
      <c r="FPA38" s="191"/>
      <c r="FPB38" s="191"/>
      <c r="FPC38" s="191"/>
      <c r="FPD38" s="191"/>
      <c r="FPE38" s="191"/>
      <c r="FPF38" s="191"/>
      <c r="FPG38" s="191"/>
      <c r="FPH38" s="191"/>
      <c r="FPI38" s="191"/>
      <c r="FPJ38" s="191"/>
      <c r="FPK38" s="191"/>
      <c r="FPL38" s="191"/>
      <c r="FPM38" s="191"/>
      <c r="FPN38" s="191"/>
      <c r="FPO38" s="191"/>
      <c r="FPP38" s="191"/>
      <c r="FPQ38" s="191"/>
      <c r="FPR38" s="191"/>
      <c r="FPS38" s="191"/>
      <c r="FPT38" s="191"/>
      <c r="FPU38" s="191"/>
      <c r="FPV38" s="191"/>
      <c r="FPW38" s="191"/>
      <c r="FPX38" s="191"/>
      <c r="FPY38" s="191"/>
      <c r="FPZ38" s="191"/>
      <c r="FQA38" s="191"/>
      <c r="FQB38" s="191"/>
      <c r="FQC38" s="191"/>
      <c r="FQD38" s="191"/>
      <c r="FQE38" s="191"/>
      <c r="FQF38" s="191"/>
      <c r="FQG38" s="191"/>
      <c r="FQH38" s="191"/>
      <c r="FQI38" s="191"/>
      <c r="FQJ38" s="191"/>
      <c r="FQK38" s="191"/>
      <c r="FQL38" s="191"/>
      <c r="FQM38" s="191"/>
      <c r="FQN38" s="191"/>
      <c r="FQO38" s="191"/>
      <c r="FQP38" s="191"/>
      <c r="FQQ38" s="191"/>
      <c r="FQR38" s="191"/>
      <c r="FQS38" s="191"/>
      <c r="FQT38" s="191"/>
      <c r="FQU38" s="191"/>
      <c r="FQV38" s="191"/>
      <c r="FQW38" s="191"/>
      <c r="FQX38" s="191"/>
      <c r="FQY38" s="191"/>
      <c r="FQZ38" s="191"/>
      <c r="FRA38" s="191"/>
      <c r="FRB38" s="191"/>
      <c r="FRC38" s="191"/>
      <c r="FRD38" s="191"/>
      <c r="FRE38" s="191"/>
      <c r="FRF38" s="191"/>
      <c r="FRG38" s="191"/>
      <c r="FRH38" s="191"/>
      <c r="FRI38" s="191"/>
      <c r="FRJ38" s="191"/>
      <c r="FRK38" s="191"/>
      <c r="FRL38" s="191"/>
      <c r="FRM38" s="191"/>
      <c r="FRN38" s="191"/>
      <c r="FRO38" s="191"/>
      <c r="FRP38" s="191"/>
      <c r="FRQ38" s="191"/>
      <c r="FRR38" s="191"/>
      <c r="FRS38" s="191"/>
      <c r="FRT38" s="191"/>
      <c r="FRU38" s="191"/>
      <c r="FRV38" s="191"/>
      <c r="FRW38" s="191"/>
      <c r="FRX38" s="191"/>
      <c r="FRY38" s="191"/>
      <c r="FRZ38" s="191"/>
      <c r="FSA38" s="191"/>
      <c r="FSB38" s="191"/>
      <c r="FSC38" s="191"/>
      <c r="FSD38" s="191"/>
      <c r="FSE38" s="191"/>
      <c r="FSF38" s="191"/>
      <c r="FSG38" s="191"/>
      <c r="FSH38" s="191"/>
      <c r="FSI38" s="191"/>
      <c r="FSJ38" s="191"/>
      <c r="FSK38" s="191"/>
      <c r="FSL38" s="191"/>
      <c r="FSM38" s="191"/>
      <c r="FSN38" s="191"/>
      <c r="FSO38" s="191"/>
      <c r="FSP38" s="191"/>
      <c r="FSQ38" s="191"/>
      <c r="FSR38" s="191"/>
      <c r="FSS38" s="191"/>
      <c r="FST38" s="191"/>
      <c r="FSU38" s="191"/>
      <c r="FSV38" s="191"/>
      <c r="FSW38" s="191"/>
      <c r="FSX38" s="191"/>
      <c r="FSY38" s="191"/>
      <c r="FSZ38" s="191"/>
      <c r="FTA38" s="191"/>
      <c r="FTB38" s="191"/>
      <c r="FTC38" s="191"/>
      <c r="FTD38" s="191"/>
      <c r="FTE38" s="191"/>
      <c r="FTF38" s="191"/>
      <c r="FTG38" s="191"/>
      <c r="FTH38" s="191"/>
      <c r="FTI38" s="191"/>
      <c r="FTJ38" s="191"/>
      <c r="FTK38" s="191"/>
      <c r="FTL38" s="191"/>
      <c r="FTM38" s="191"/>
      <c r="FTN38" s="191"/>
      <c r="FTO38" s="191"/>
      <c r="FTP38" s="191"/>
      <c r="FTQ38" s="191"/>
      <c r="FTR38" s="191"/>
      <c r="FTS38" s="191"/>
      <c r="FTT38" s="191"/>
      <c r="FTU38" s="191"/>
      <c r="FTV38" s="191"/>
      <c r="FTW38" s="191"/>
      <c r="FTX38" s="191"/>
      <c r="FTY38" s="191"/>
      <c r="FTZ38" s="191"/>
      <c r="FUA38" s="191"/>
      <c r="FUB38" s="191"/>
      <c r="FUC38" s="191"/>
      <c r="FUD38" s="191"/>
      <c r="FUE38" s="191"/>
      <c r="FUF38" s="191"/>
      <c r="FUG38" s="191"/>
      <c r="FUH38" s="191"/>
      <c r="FUI38" s="191"/>
      <c r="FUJ38" s="191"/>
      <c r="FUK38" s="191"/>
      <c r="FUL38" s="191"/>
      <c r="FUM38" s="191"/>
      <c r="FUN38" s="191"/>
      <c r="FUO38" s="191"/>
      <c r="FUP38" s="191"/>
      <c r="FUQ38" s="191"/>
      <c r="FUR38" s="191"/>
      <c r="FUS38" s="191"/>
      <c r="FUT38" s="191"/>
      <c r="FUU38" s="191"/>
      <c r="FUV38" s="191"/>
      <c r="FUW38" s="191"/>
      <c r="FUX38" s="191"/>
      <c r="FUY38" s="191"/>
      <c r="FUZ38" s="191"/>
      <c r="FVA38" s="191"/>
      <c r="FVB38" s="191"/>
      <c r="FVC38" s="191"/>
      <c r="FVD38" s="191"/>
      <c r="FVE38" s="191"/>
      <c r="FVF38" s="191"/>
      <c r="FVG38" s="191"/>
      <c r="FVH38" s="191"/>
      <c r="FVI38" s="191"/>
      <c r="FVJ38" s="191"/>
      <c r="FVK38" s="191"/>
      <c r="FVL38" s="191"/>
      <c r="FVM38" s="191"/>
      <c r="FVN38" s="191"/>
      <c r="FVO38" s="191"/>
      <c r="FVP38" s="191"/>
      <c r="FVQ38" s="191"/>
      <c r="FVR38" s="191"/>
      <c r="FVS38" s="191"/>
      <c r="FVT38" s="191"/>
      <c r="FVU38" s="191"/>
      <c r="FVV38" s="191"/>
      <c r="FVW38" s="191"/>
      <c r="FVX38" s="191"/>
      <c r="FVY38" s="191"/>
      <c r="FVZ38" s="191"/>
      <c r="FWA38" s="191"/>
      <c r="FWB38" s="191"/>
      <c r="FWC38" s="191"/>
      <c r="FWD38" s="191"/>
      <c r="FWE38" s="191"/>
      <c r="FWF38" s="191"/>
      <c r="FWG38" s="191"/>
      <c r="FWH38" s="191"/>
      <c r="FWI38" s="191"/>
      <c r="FWJ38" s="191"/>
      <c r="FWK38" s="191"/>
      <c r="FWL38" s="191"/>
      <c r="FWM38" s="191"/>
      <c r="FWN38" s="191"/>
      <c r="FWO38" s="191"/>
      <c r="FWP38" s="191"/>
      <c r="FWQ38" s="191"/>
      <c r="FWR38" s="191"/>
      <c r="FWS38" s="191"/>
      <c r="FWT38" s="191"/>
      <c r="FWU38" s="191"/>
      <c r="FWV38" s="191"/>
      <c r="FWW38" s="191"/>
      <c r="FWX38" s="191"/>
      <c r="FWY38" s="191"/>
      <c r="FWZ38" s="191"/>
      <c r="FXA38" s="191"/>
      <c r="FXB38" s="191"/>
      <c r="FXC38" s="191"/>
      <c r="FXD38" s="191"/>
      <c r="FXE38" s="191"/>
      <c r="FXF38" s="191"/>
      <c r="FXG38" s="191"/>
      <c r="FXH38" s="191"/>
      <c r="FXI38" s="191"/>
      <c r="FXJ38" s="191"/>
      <c r="FXK38" s="191"/>
      <c r="FXL38" s="191"/>
      <c r="FXM38" s="191"/>
      <c r="FXN38" s="191"/>
      <c r="FXO38" s="191"/>
      <c r="FXP38" s="191"/>
      <c r="FXQ38" s="191"/>
      <c r="FXR38" s="191"/>
      <c r="FXS38" s="191"/>
      <c r="FXT38" s="191"/>
      <c r="FXU38" s="191"/>
      <c r="FXV38" s="191"/>
      <c r="FXW38" s="191"/>
      <c r="FXX38" s="191"/>
      <c r="FXY38" s="191"/>
      <c r="FXZ38" s="191"/>
      <c r="FYA38" s="191"/>
      <c r="FYB38" s="191"/>
      <c r="FYC38" s="191"/>
      <c r="FYD38" s="191"/>
      <c r="FYE38" s="191"/>
      <c r="FYF38" s="191"/>
      <c r="FYG38" s="191"/>
      <c r="FYH38" s="191"/>
      <c r="FYI38" s="191"/>
      <c r="FYJ38" s="191"/>
      <c r="FYK38" s="191"/>
      <c r="FYL38" s="191"/>
      <c r="FYM38" s="191"/>
      <c r="FYN38" s="191"/>
      <c r="FYO38" s="191"/>
      <c r="FYP38" s="191"/>
      <c r="FYQ38" s="191"/>
      <c r="FYR38" s="191"/>
      <c r="FYS38" s="191"/>
      <c r="FYT38" s="191"/>
      <c r="FYU38" s="191"/>
      <c r="FYV38" s="191"/>
      <c r="FYW38" s="191"/>
      <c r="FYX38" s="191"/>
      <c r="FYY38" s="191"/>
      <c r="FYZ38" s="191"/>
      <c r="FZA38" s="191"/>
      <c r="FZB38" s="191"/>
      <c r="FZC38" s="191"/>
      <c r="FZD38" s="191"/>
      <c r="FZE38" s="191"/>
      <c r="FZF38" s="191"/>
      <c r="FZG38" s="191"/>
      <c r="FZH38" s="191"/>
      <c r="FZI38" s="191"/>
      <c r="FZJ38" s="191"/>
      <c r="FZK38" s="191"/>
      <c r="FZL38" s="191"/>
      <c r="FZM38" s="191"/>
      <c r="FZN38" s="191"/>
      <c r="FZO38" s="191"/>
      <c r="FZP38" s="191"/>
      <c r="FZQ38" s="191"/>
      <c r="FZR38" s="191"/>
      <c r="FZS38" s="191"/>
      <c r="FZT38" s="191"/>
      <c r="FZU38" s="191"/>
      <c r="FZV38" s="191"/>
      <c r="FZW38" s="191"/>
      <c r="FZX38" s="191"/>
      <c r="FZY38" s="191"/>
      <c r="FZZ38" s="191"/>
      <c r="GAA38" s="191"/>
      <c r="GAB38" s="191"/>
      <c r="GAC38" s="191"/>
      <c r="GAD38" s="191"/>
      <c r="GAE38" s="191"/>
      <c r="GAF38" s="191"/>
      <c r="GAG38" s="191"/>
      <c r="GAH38" s="191"/>
      <c r="GAI38" s="191"/>
      <c r="GAJ38" s="191"/>
      <c r="GAK38" s="191"/>
      <c r="GAL38" s="191"/>
      <c r="GAM38" s="191"/>
      <c r="GAN38" s="191"/>
      <c r="GAO38" s="191"/>
      <c r="GAP38" s="191"/>
      <c r="GAQ38" s="191"/>
      <c r="GAR38" s="191"/>
      <c r="GAS38" s="191"/>
      <c r="GAT38" s="191"/>
      <c r="GAU38" s="191"/>
      <c r="GAV38" s="191"/>
      <c r="GAW38" s="191"/>
      <c r="GAX38" s="191"/>
      <c r="GAY38" s="191"/>
      <c r="GAZ38" s="191"/>
      <c r="GBA38" s="191"/>
      <c r="GBB38" s="191"/>
      <c r="GBC38" s="191"/>
      <c r="GBD38" s="191"/>
      <c r="GBE38" s="191"/>
      <c r="GBF38" s="191"/>
      <c r="GBG38" s="191"/>
      <c r="GBH38" s="191"/>
      <c r="GBI38" s="191"/>
      <c r="GBJ38" s="191"/>
      <c r="GBK38" s="191"/>
      <c r="GBL38" s="191"/>
      <c r="GBM38" s="191"/>
      <c r="GBN38" s="191"/>
      <c r="GBO38" s="191"/>
      <c r="GBP38" s="191"/>
      <c r="GBQ38" s="191"/>
      <c r="GBR38" s="191"/>
      <c r="GBS38" s="191"/>
      <c r="GBT38" s="191"/>
      <c r="GBU38" s="191"/>
      <c r="GBV38" s="191"/>
      <c r="GBW38" s="191"/>
      <c r="GBX38" s="191"/>
      <c r="GBY38" s="191"/>
      <c r="GBZ38" s="191"/>
      <c r="GCA38" s="191"/>
      <c r="GCB38" s="191"/>
      <c r="GCC38" s="191"/>
      <c r="GCD38" s="191"/>
      <c r="GCE38" s="191"/>
      <c r="GCF38" s="191"/>
      <c r="GCG38" s="191"/>
      <c r="GCH38" s="191"/>
      <c r="GCI38" s="191"/>
      <c r="GCJ38" s="191"/>
      <c r="GCK38" s="191"/>
      <c r="GCL38" s="191"/>
      <c r="GCM38" s="191"/>
      <c r="GCN38" s="191"/>
      <c r="GCO38" s="191"/>
      <c r="GCP38" s="191"/>
      <c r="GCQ38" s="191"/>
      <c r="GCR38" s="191"/>
      <c r="GCS38" s="191"/>
      <c r="GCT38" s="191"/>
      <c r="GCU38" s="191"/>
      <c r="GCV38" s="191"/>
      <c r="GCW38" s="191"/>
      <c r="GCX38" s="191"/>
      <c r="GCY38" s="191"/>
      <c r="GCZ38" s="191"/>
      <c r="GDA38" s="191"/>
      <c r="GDB38" s="191"/>
      <c r="GDC38" s="191"/>
      <c r="GDD38" s="191"/>
      <c r="GDE38" s="191"/>
      <c r="GDF38" s="191"/>
      <c r="GDG38" s="191"/>
      <c r="GDH38" s="191"/>
      <c r="GDI38" s="191"/>
      <c r="GDJ38" s="191"/>
      <c r="GDK38" s="191"/>
      <c r="GDL38" s="191"/>
      <c r="GDM38" s="191"/>
      <c r="GDN38" s="191"/>
      <c r="GDO38" s="191"/>
      <c r="GDP38" s="191"/>
      <c r="GDQ38" s="191"/>
      <c r="GDR38" s="191"/>
      <c r="GDS38" s="191"/>
      <c r="GDT38" s="191"/>
      <c r="GDU38" s="191"/>
      <c r="GDV38" s="191"/>
      <c r="GDW38" s="191"/>
      <c r="GDX38" s="191"/>
      <c r="GDY38" s="191"/>
      <c r="GDZ38" s="191"/>
      <c r="GEA38" s="191"/>
      <c r="GEB38" s="191"/>
      <c r="GEC38" s="191"/>
      <c r="GED38" s="191"/>
      <c r="GEE38" s="191"/>
      <c r="GEF38" s="191"/>
      <c r="GEG38" s="191"/>
      <c r="GEH38" s="191"/>
      <c r="GEI38" s="191"/>
      <c r="GEJ38" s="191"/>
      <c r="GEK38" s="191"/>
      <c r="GEL38" s="191"/>
      <c r="GEM38" s="191"/>
      <c r="GEN38" s="191"/>
      <c r="GEO38" s="191"/>
      <c r="GEP38" s="191"/>
      <c r="GEQ38" s="191"/>
      <c r="GER38" s="191"/>
      <c r="GES38" s="191"/>
      <c r="GET38" s="191"/>
      <c r="GEU38" s="191"/>
      <c r="GEV38" s="191"/>
      <c r="GEW38" s="191"/>
      <c r="GEX38" s="191"/>
      <c r="GEY38" s="191"/>
      <c r="GEZ38" s="191"/>
      <c r="GFA38" s="191"/>
      <c r="GFB38" s="191"/>
      <c r="GFC38" s="191"/>
      <c r="GFD38" s="191"/>
      <c r="GFE38" s="191"/>
      <c r="GFF38" s="191"/>
      <c r="GFG38" s="191"/>
      <c r="GFH38" s="191"/>
      <c r="GFI38" s="191"/>
      <c r="GFJ38" s="191"/>
      <c r="GFK38" s="191"/>
      <c r="GFL38" s="191"/>
      <c r="GFM38" s="191"/>
      <c r="GFN38" s="191"/>
      <c r="GFO38" s="191"/>
      <c r="GFP38" s="191"/>
      <c r="GFQ38" s="191"/>
      <c r="GFR38" s="191"/>
      <c r="GFS38" s="191"/>
      <c r="GFT38" s="191"/>
      <c r="GFU38" s="191"/>
      <c r="GFV38" s="191"/>
      <c r="GFW38" s="191"/>
      <c r="GFX38" s="191"/>
      <c r="GFY38" s="191"/>
      <c r="GFZ38" s="191"/>
      <c r="GGA38" s="191"/>
      <c r="GGB38" s="191"/>
      <c r="GGC38" s="191"/>
      <c r="GGD38" s="191"/>
      <c r="GGE38" s="191"/>
      <c r="GGF38" s="191"/>
      <c r="GGG38" s="191"/>
      <c r="GGH38" s="191"/>
      <c r="GGI38" s="191"/>
      <c r="GGJ38" s="191"/>
      <c r="GGK38" s="191"/>
      <c r="GGL38" s="191"/>
      <c r="GGM38" s="191"/>
      <c r="GGN38" s="191"/>
      <c r="GGO38" s="191"/>
      <c r="GGP38" s="191"/>
      <c r="GGQ38" s="191"/>
      <c r="GGR38" s="191"/>
      <c r="GGS38" s="191"/>
      <c r="GGT38" s="191"/>
      <c r="GGU38" s="191"/>
      <c r="GGV38" s="191"/>
      <c r="GGW38" s="191"/>
      <c r="GGX38" s="191"/>
      <c r="GGY38" s="191"/>
      <c r="GGZ38" s="191"/>
      <c r="GHA38" s="191"/>
      <c r="GHB38" s="191"/>
      <c r="GHC38" s="191"/>
      <c r="GHD38" s="191"/>
      <c r="GHE38" s="191"/>
      <c r="GHF38" s="191"/>
      <c r="GHG38" s="191"/>
      <c r="GHH38" s="191"/>
      <c r="GHI38" s="191"/>
      <c r="GHJ38" s="191"/>
      <c r="GHK38" s="191"/>
      <c r="GHL38" s="191"/>
      <c r="GHM38" s="191"/>
      <c r="GHN38" s="191"/>
      <c r="GHO38" s="191"/>
      <c r="GHP38" s="191"/>
      <c r="GHQ38" s="191"/>
      <c r="GHR38" s="191"/>
      <c r="GHS38" s="191"/>
      <c r="GHT38" s="191"/>
      <c r="GHU38" s="191"/>
      <c r="GHV38" s="191"/>
      <c r="GHW38" s="191"/>
      <c r="GHX38" s="191"/>
      <c r="GHY38" s="191"/>
      <c r="GHZ38" s="191"/>
      <c r="GIA38" s="191"/>
      <c r="GIB38" s="191"/>
      <c r="GIC38" s="191"/>
      <c r="GID38" s="191"/>
      <c r="GIE38" s="191"/>
      <c r="GIF38" s="191"/>
      <c r="GIG38" s="191"/>
      <c r="GIH38" s="191"/>
      <c r="GII38" s="191"/>
      <c r="GIJ38" s="191"/>
      <c r="GIK38" s="191"/>
      <c r="GIL38" s="191"/>
      <c r="GIM38" s="191"/>
      <c r="GIN38" s="191"/>
      <c r="GIO38" s="191"/>
      <c r="GIP38" s="191"/>
      <c r="GIQ38" s="191"/>
      <c r="GIR38" s="191"/>
      <c r="GIS38" s="191"/>
      <c r="GIT38" s="191"/>
      <c r="GIU38" s="191"/>
      <c r="GIV38" s="191"/>
      <c r="GIW38" s="191"/>
      <c r="GIX38" s="191"/>
      <c r="GIY38" s="191"/>
      <c r="GIZ38" s="191"/>
      <c r="GJA38" s="191"/>
      <c r="GJB38" s="191"/>
      <c r="GJC38" s="191"/>
      <c r="GJD38" s="191"/>
      <c r="GJE38" s="191"/>
      <c r="GJF38" s="191"/>
      <c r="GJG38" s="191"/>
      <c r="GJH38" s="191"/>
      <c r="GJI38" s="191"/>
      <c r="GJJ38" s="191"/>
      <c r="GJK38" s="191"/>
      <c r="GJL38" s="191"/>
      <c r="GJM38" s="191"/>
      <c r="GJN38" s="191"/>
      <c r="GJO38" s="191"/>
      <c r="GJP38" s="191"/>
      <c r="GJQ38" s="191"/>
      <c r="GJR38" s="191"/>
      <c r="GJS38" s="191"/>
      <c r="GJT38" s="191"/>
      <c r="GJU38" s="191"/>
      <c r="GJV38" s="191"/>
      <c r="GJW38" s="191"/>
      <c r="GJX38" s="191"/>
      <c r="GJY38" s="191"/>
      <c r="GJZ38" s="191"/>
      <c r="GKA38" s="191"/>
      <c r="GKB38" s="191"/>
      <c r="GKC38" s="191"/>
      <c r="GKD38" s="191"/>
      <c r="GKE38" s="191"/>
      <c r="GKF38" s="191"/>
      <c r="GKG38" s="191"/>
      <c r="GKH38" s="191"/>
      <c r="GKI38" s="191"/>
      <c r="GKJ38" s="191"/>
      <c r="GKK38" s="191"/>
      <c r="GKL38" s="191"/>
      <c r="GKM38" s="191"/>
      <c r="GKN38" s="191"/>
      <c r="GKO38" s="191"/>
      <c r="GKP38" s="191"/>
      <c r="GKQ38" s="191"/>
      <c r="GKR38" s="191"/>
      <c r="GKS38" s="191"/>
      <c r="GKT38" s="191"/>
      <c r="GKU38" s="191"/>
      <c r="GKV38" s="191"/>
      <c r="GKW38" s="191"/>
      <c r="GKX38" s="191"/>
      <c r="GKY38" s="191"/>
      <c r="GKZ38" s="191"/>
      <c r="GLA38" s="191"/>
      <c r="GLB38" s="191"/>
      <c r="GLC38" s="191"/>
      <c r="GLD38" s="191"/>
      <c r="GLE38" s="191"/>
      <c r="GLF38" s="191"/>
      <c r="GLG38" s="191"/>
      <c r="GLH38" s="191"/>
      <c r="GLI38" s="191"/>
      <c r="GLJ38" s="191"/>
      <c r="GLK38" s="191"/>
      <c r="GLL38" s="191"/>
      <c r="GLM38" s="191"/>
      <c r="GLN38" s="191"/>
      <c r="GLO38" s="191"/>
      <c r="GLP38" s="191"/>
      <c r="GLQ38" s="191"/>
      <c r="GLR38" s="191"/>
      <c r="GLS38" s="191"/>
      <c r="GLT38" s="191"/>
      <c r="GLU38" s="191"/>
      <c r="GLV38" s="191"/>
      <c r="GLW38" s="191"/>
      <c r="GLX38" s="191"/>
      <c r="GLY38" s="191"/>
      <c r="GLZ38" s="191"/>
      <c r="GMA38" s="191"/>
      <c r="GMB38" s="191"/>
      <c r="GMC38" s="191"/>
      <c r="GMD38" s="191"/>
      <c r="GME38" s="191"/>
      <c r="GMF38" s="191"/>
      <c r="GMG38" s="191"/>
      <c r="GMH38" s="191"/>
      <c r="GMI38" s="191"/>
      <c r="GMJ38" s="191"/>
      <c r="GMK38" s="191"/>
      <c r="GML38" s="191"/>
      <c r="GMM38" s="191"/>
      <c r="GMN38" s="191"/>
      <c r="GMO38" s="191"/>
      <c r="GMP38" s="191"/>
      <c r="GMQ38" s="191"/>
      <c r="GMR38" s="191"/>
      <c r="GMS38" s="191"/>
      <c r="GMT38" s="191"/>
      <c r="GMU38" s="191"/>
      <c r="GMV38" s="191"/>
      <c r="GMW38" s="191"/>
      <c r="GMX38" s="191"/>
      <c r="GMY38" s="191"/>
      <c r="GMZ38" s="191"/>
      <c r="GNA38" s="191"/>
      <c r="GNB38" s="191"/>
      <c r="GNC38" s="191"/>
      <c r="GND38" s="191"/>
      <c r="GNE38" s="191"/>
      <c r="GNF38" s="191"/>
      <c r="GNG38" s="191"/>
      <c r="GNH38" s="191"/>
      <c r="GNI38" s="191"/>
      <c r="GNJ38" s="191"/>
      <c r="GNK38" s="191"/>
      <c r="GNL38" s="191"/>
      <c r="GNM38" s="191"/>
      <c r="GNN38" s="191"/>
      <c r="GNO38" s="191"/>
      <c r="GNP38" s="191"/>
      <c r="GNQ38" s="191"/>
      <c r="GNR38" s="191"/>
      <c r="GNS38" s="191"/>
      <c r="GNT38" s="191"/>
      <c r="GNU38" s="191"/>
      <c r="GNV38" s="191"/>
      <c r="GNW38" s="191"/>
      <c r="GNX38" s="191"/>
      <c r="GNY38" s="191"/>
      <c r="GNZ38" s="191"/>
      <c r="GOA38" s="191"/>
      <c r="GOB38" s="191"/>
      <c r="GOC38" s="191"/>
      <c r="GOD38" s="191"/>
      <c r="GOE38" s="191"/>
      <c r="GOF38" s="191"/>
      <c r="GOG38" s="191"/>
      <c r="GOH38" s="191"/>
      <c r="GOI38" s="191"/>
      <c r="GOJ38" s="191"/>
      <c r="GOK38" s="191"/>
      <c r="GOL38" s="191"/>
      <c r="GOM38" s="191"/>
      <c r="GON38" s="191"/>
      <c r="GOO38" s="191"/>
      <c r="GOP38" s="191"/>
      <c r="GOQ38" s="191"/>
      <c r="GOR38" s="191"/>
      <c r="GOS38" s="191"/>
      <c r="GOT38" s="191"/>
      <c r="GOU38" s="191"/>
      <c r="GOV38" s="191"/>
      <c r="GOW38" s="191"/>
      <c r="GOX38" s="191"/>
      <c r="GOY38" s="191"/>
      <c r="GOZ38" s="191"/>
      <c r="GPA38" s="191"/>
      <c r="GPB38" s="191"/>
      <c r="GPC38" s="191"/>
      <c r="GPD38" s="191"/>
      <c r="GPE38" s="191"/>
      <c r="GPF38" s="191"/>
      <c r="GPG38" s="191"/>
      <c r="GPH38" s="191"/>
      <c r="GPI38" s="191"/>
      <c r="GPJ38" s="191"/>
      <c r="GPK38" s="191"/>
      <c r="GPL38" s="191"/>
      <c r="GPM38" s="191"/>
      <c r="GPN38" s="191"/>
      <c r="GPO38" s="191"/>
      <c r="GPP38" s="191"/>
      <c r="GPQ38" s="191"/>
      <c r="GPR38" s="191"/>
      <c r="GPS38" s="191"/>
      <c r="GPT38" s="191"/>
      <c r="GPU38" s="191"/>
      <c r="GPV38" s="191"/>
      <c r="GPW38" s="191"/>
      <c r="GPX38" s="191"/>
      <c r="GPY38" s="191"/>
      <c r="GPZ38" s="191"/>
      <c r="GQA38" s="191"/>
      <c r="GQB38" s="191"/>
      <c r="GQC38" s="191"/>
      <c r="GQD38" s="191"/>
      <c r="GQE38" s="191"/>
      <c r="GQF38" s="191"/>
      <c r="GQG38" s="191"/>
      <c r="GQH38" s="191"/>
      <c r="GQI38" s="191"/>
      <c r="GQJ38" s="191"/>
      <c r="GQK38" s="191"/>
      <c r="GQL38" s="191"/>
      <c r="GQM38" s="191"/>
      <c r="GQN38" s="191"/>
      <c r="GQO38" s="191"/>
      <c r="GQP38" s="191"/>
      <c r="GQQ38" s="191"/>
      <c r="GQR38" s="191"/>
      <c r="GQS38" s="191"/>
      <c r="GQT38" s="191"/>
      <c r="GQU38" s="191"/>
      <c r="GQV38" s="191"/>
      <c r="GQW38" s="191"/>
      <c r="GQX38" s="191"/>
      <c r="GQY38" s="191"/>
      <c r="GQZ38" s="191"/>
      <c r="GRA38" s="191"/>
      <c r="GRB38" s="191"/>
      <c r="GRC38" s="191"/>
      <c r="GRD38" s="191"/>
      <c r="GRE38" s="191"/>
      <c r="GRF38" s="191"/>
      <c r="GRG38" s="191"/>
      <c r="GRH38" s="191"/>
      <c r="GRI38" s="191"/>
      <c r="GRJ38" s="191"/>
      <c r="GRK38" s="191"/>
      <c r="GRL38" s="191"/>
      <c r="GRM38" s="191"/>
      <c r="GRN38" s="191"/>
      <c r="GRO38" s="191"/>
      <c r="GRP38" s="191"/>
      <c r="GRQ38" s="191"/>
      <c r="GRR38" s="191"/>
      <c r="GRS38" s="191"/>
      <c r="GRT38" s="191"/>
      <c r="GRU38" s="191"/>
      <c r="GRV38" s="191"/>
      <c r="GRW38" s="191"/>
      <c r="GRX38" s="191"/>
      <c r="GRY38" s="191"/>
      <c r="GRZ38" s="191"/>
      <c r="GSA38" s="191"/>
      <c r="GSB38" s="191"/>
      <c r="GSC38" s="191"/>
      <c r="GSD38" s="191"/>
      <c r="GSE38" s="191"/>
      <c r="GSF38" s="191"/>
      <c r="GSG38" s="191"/>
      <c r="GSH38" s="191"/>
      <c r="GSI38" s="191"/>
      <c r="GSJ38" s="191"/>
      <c r="GSK38" s="191"/>
      <c r="GSL38" s="191"/>
      <c r="GSM38" s="191"/>
      <c r="GSN38" s="191"/>
      <c r="GSO38" s="191"/>
      <c r="GSP38" s="191"/>
      <c r="GSQ38" s="191"/>
      <c r="GSR38" s="191"/>
      <c r="GSS38" s="191"/>
      <c r="GST38" s="191"/>
      <c r="GSU38" s="191"/>
      <c r="GSV38" s="191"/>
      <c r="GSW38" s="191"/>
      <c r="GSX38" s="191"/>
      <c r="GSY38" s="191"/>
      <c r="GSZ38" s="191"/>
      <c r="GTA38" s="191"/>
      <c r="GTB38" s="191"/>
      <c r="GTC38" s="191"/>
      <c r="GTD38" s="191"/>
      <c r="GTE38" s="191"/>
      <c r="GTF38" s="191"/>
      <c r="GTG38" s="191"/>
      <c r="GTH38" s="191"/>
      <c r="GTI38" s="191"/>
      <c r="GTJ38" s="191"/>
      <c r="GTK38" s="191"/>
      <c r="GTL38" s="191"/>
      <c r="GTM38" s="191"/>
      <c r="GTN38" s="191"/>
      <c r="GTO38" s="191"/>
      <c r="GTP38" s="191"/>
      <c r="GTQ38" s="191"/>
      <c r="GTR38" s="191"/>
      <c r="GTS38" s="191"/>
      <c r="GTT38" s="191"/>
      <c r="GTU38" s="191"/>
      <c r="GTV38" s="191"/>
      <c r="GTW38" s="191"/>
      <c r="GTX38" s="191"/>
      <c r="GTY38" s="191"/>
      <c r="GTZ38" s="191"/>
      <c r="GUA38" s="191"/>
      <c r="GUB38" s="191"/>
      <c r="GUC38" s="191"/>
      <c r="GUD38" s="191"/>
      <c r="GUE38" s="191"/>
      <c r="GUF38" s="191"/>
      <c r="GUG38" s="191"/>
      <c r="GUH38" s="191"/>
      <c r="GUI38" s="191"/>
      <c r="GUJ38" s="191"/>
      <c r="GUK38" s="191"/>
      <c r="GUL38" s="191"/>
      <c r="GUM38" s="191"/>
      <c r="GUN38" s="191"/>
      <c r="GUO38" s="191"/>
      <c r="GUP38" s="191"/>
      <c r="GUQ38" s="191"/>
      <c r="GUR38" s="191"/>
      <c r="GUS38" s="191"/>
      <c r="GUT38" s="191"/>
      <c r="GUU38" s="191"/>
      <c r="GUV38" s="191"/>
      <c r="GUW38" s="191"/>
      <c r="GUX38" s="191"/>
      <c r="GUY38" s="191"/>
      <c r="GUZ38" s="191"/>
      <c r="GVA38" s="191"/>
      <c r="GVB38" s="191"/>
      <c r="GVC38" s="191"/>
      <c r="GVD38" s="191"/>
      <c r="GVE38" s="191"/>
      <c r="GVF38" s="191"/>
      <c r="GVG38" s="191"/>
      <c r="GVH38" s="191"/>
      <c r="GVI38" s="191"/>
      <c r="GVJ38" s="191"/>
      <c r="GVK38" s="191"/>
      <c r="GVL38" s="191"/>
      <c r="GVM38" s="191"/>
      <c r="GVN38" s="191"/>
      <c r="GVO38" s="191"/>
      <c r="GVP38" s="191"/>
      <c r="GVQ38" s="191"/>
      <c r="GVR38" s="191"/>
      <c r="GVS38" s="191"/>
      <c r="GVT38" s="191"/>
      <c r="GVU38" s="191"/>
      <c r="GVV38" s="191"/>
      <c r="GVW38" s="191"/>
      <c r="GVX38" s="191"/>
      <c r="GVY38" s="191"/>
      <c r="GVZ38" s="191"/>
      <c r="GWA38" s="191"/>
      <c r="GWB38" s="191"/>
      <c r="GWC38" s="191"/>
      <c r="GWD38" s="191"/>
      <c r="GWE38" s="191"/>
      <c r="GWF38" s="191"/>
      <c r="GWG38" s="191"/>
      <c r="GWH38" s="191"/>
      <c r="GWI38" s="191"/>
      <c r="GWJ38" s="191"/>
      <c r="GWK38" s="191"/>
      <c r="GWL38" s="191"/>
      <c r="GWM38" s="191"/>
      <c r="GWN38" s="191"/>
      <c r="GWO38" s="191"/>
      <c r="GWP38" s="191"/>
      <c r="GWQ38" s="191"/>
      <c r="GWR38" s="191"/>
      <c r="GWS38" s="191"/>
      <c r="GWT38" s="191"/>
      <c r="GWU38" s="191"/>
      <c r="GWV38" s="191"/>
      <c r="GWW38" s="191"/>
      <c r="GWX38" s="191"/>
      <c r="GWY38" s="191"/>
      <c r="GWZ38" s="191"/>
      <c r="GXA38" s="191"/>
      <c r="GXB38" s="191"/>
      <c r="GXC38" s="191"/>
      <c r="GXD38" s="191"/>
      <c r="GXE38" s="191"/>
      <c r="GXF38" s="191"/>
      <c r="GXG38" s="191"/>
      <c r="GXH38" s="191"/>
      <c r="GXI38" s="191"/>
      <c r="GXJ38" s="191"/>
      <c r="GXK38" s="191"/>
      <c r="GXL38" s="191"/>
      <c r="GXM38" s="191"/>
      <c r="GXN38" s="191"/>
      <c r="GXO38" s="191"/>
      <c r="GXP38" s="191"/>
      <c r="GXQ38" s="191"/>
      <c r="GXR38" s="191"/>
      <c r="GXS38" s="191"/>
      <c r="GXT38" s="191"/>
      <c r="GXU38" s="191"/>
      <c r="GXV38" s="191"/>
      <c r="GXW38" s="191"/>
      <c r="GXX38" s="191"/>
      <c r="GXY38" s="191"/>
      <c r="GXZ38" s="191"/>
      <c r="GYA38" s="191"/>
      <c r="GYB38" s="191"/>
      <c r="GYC38" s="191"/>
      <c r="GYD38" s="191"/>
      <c r="GYE38" s="191"/>
      <c r="GYF38" s="191"/>
      <c r="GYG38" s="191"/>
      <c r="GYH38" s="191"/>
      <c r="GYI38" s="191"/>
      <c r="GYJ38" s="191"/>
      <c r="GYK38" s="191"/>
      <c r="GYL38" s="191"/>
      <c r="GYM38" s="191"/>
      <c r="GYN38" s="191"/>
      <c r="GYO38" s="191"/>
      <c r="GYP38" s="191"/>
      <c r="GYQ38" s="191"/>
      <c r="GYR38" s="191"/>
      <c r="GYS38" s="191"/>
      <c r="GYT38" s="191"/>
      <c r="GYU38" s="191"/>
      <c r="GYV38" s="191"/>
      <c r="GYW38" s="191"/>
      <c r="GYX38" s="191"/>
      <c r="GYY38" s="191"/>
      <c r="GYZ38" s="191"/>
      <c r="GZA38" s="191"/>
      <c r="GZB38" s="191"/>
      <c r="GZC38" s="191"/>
      <c r="GZD38" s="191"/>
      <c r="GZE38" s="191"/>
      <c r="GZF38" s="191"/>
      <c r="GZG38" s="191"/>
      <c r="GZH38" s="191"/>
      <c r="GZI38" s="191"/>
      <c r="GZJ38" s="191"/>
      <c r="GZK38" s="191"/>
      <c r="GZL38" s="191"/>
      <c r="GZM38" s="191"/>
      <c r="GZN38" s="191"/>
      <c r="GZO38" s="191"/>
      <c r="GZP38" s="191"/>
      <c r="GZQ38" s="191"/>
      <c r="GZR38" s="191"/>
      <c r="GZS38" s="191"/>
      <c r="GZT38" s="191"/>
      <c r="GZU38" s="191"/>
      <c r="GZV38" s="191"/>
      <c r="GZW38" s="191"/>
      <c r="GZX38" s="191"/>
      <c r="GZY38" s="191"/>
      <c r="GZZ38" s="191"/>
      <c r="HAA38" s="191"/>
      <c r="HAB38" s="191"/>
      <c r="HAC38" s="191"/>
      <c r="HAD38" s="191"/>
      <c r="HAE38" s="191"/>
      <c r="HAF38" s="191"/>
      <c r="HAG38" s="191"/>
      <c r="HAH38" s="191"/>
      <c r="HAI38" s="191"/>
      <c r="HAJ38" s="191"/>
      <c r="HAK38" s="191"/>
      <c r="HAL38" s="191"/>
      <c r="HAM38" s="191"/>
      <c r="HAN38" s="191"/>
      <c r="HAO38" s="191"/>
      <c r="HAP38" s="191"/>
      <c r="HAQ38" s="191"/>
      <c r="HAR38" s="191"/>
      <c r="HAS38" s="191"/>
      <c r="HAT38" s="191"/>
      <c r="HAU38" s="191"/>
      <c r="HAV38" s="191"/>
      <c r="HAW38" s="191"/>
      <c r="HAX38" s="191"/>
      <c r="HAY38" s="191"/>
      <c r="HAZ38" s="191"/>
      <c r="HBA38" s="191"/>
      <c r="HBB38" s="191"/>
      <c r="HBC38" s="191"/>
      <c r="HBD38" s="191"/>
      <c r="HBE38" s="191"/>
      <c r="HBF38" s="191"/>
      <c r="HBG38" s="191"/>
      <c r="HBH38" s="191"/>
      <c r="HBI38" s="191"/>
      <c r="HBJ38" s="191"/>
      <c r="HBK38" s="191"/>
      <c r="HBL38" s="191"/>
      <c r="HBM38" s="191"/>
      <c r="HBN38" s="191"/>
      <c r="HBO38" s="191"/>
      <c r="HBP38" s="191"/>
      <c r="HBQ38" s="191"/>
      <c r="HBR38" s="191"/>
      <c r="HBS38" s="191"/>
      <c r="HBT38" s="191"/>
      <c r="HBU38" s="191"/>
      <c r="HBV38" s="191"/>
      <c r="HBW38" s="191"/>
      <c r="HBX38" s="191"/>
      <c r="HBY38" s="191"/>
      <c r="HBZ38" s="191"/>
      <c r="HCA38" s="191"/>
      <c r="HCB38" s="191"/>
      <c r="HCC38" s="191"/>
      <c r="HCD38" s="191"/>
      <c r="HCE38" s="191"/>
      <c r="HCF38" s="191"/>
      <c r="HCG38" s="191"/>
      <c r="HCH38" s="191"/>
      <c r="HCI38" s="191"/>
      <c r="HCJ38" s="191"/>
      <c r="HCK38" s="191"/>
      <c r="HCL38" s="191"/>
      <c r="HCM38" s="191"/>
      <c r="HCN38" s="191"/>
      <c r="HCO38" s="191"/>
      <c r="HCP38" s="191"/>
      <c r="HCQ38" s="191"/>
      <c r="HCR38" s="191"/>
      <c r="HCS38" s="191"/>
      <c r="HCT38" s="191"/>
      <c r="HCU38" s="191"/>
      <c r="HCV38" s="191"/>
      <c r="HCW38" s="191"/>
      <c r="HCX38" s="191"/>
      <c r="HCY38" s="191"/>
      <c r="HCZ38" s="191"/>
      <c r="HDA38" s="191"/>
      <c r="HDB38" s="191"/>
      <c r="HDC38" s="191"/>
      <c r="HDD38" s="191"/>
      <c r="HDE38" s="191"/>
      <c r="HDF38" s="191"/>
      <c r="HDG38" s="191"/>
      <c r="HDH38" s="191"/>
      <c r="HDI38" s="191"/>
      <c r="HDJ38" s="191"/>
      <c r="HDK38" s="191"/>
      <c r="HDL38" s="191"/>
      <c r="HDM38" s="191"/>
      <c r="HDN38" s="191"/>
      <c r="HDO38" s="191"/>
      <c r="HDP38" s="191"/>
      <c r="HDQ38" s="191"/>
      <c r="HDR38" s="191"/>
      <c r="HDS38" s="191"/>
      <c r="HDT38" s="191"/>
      <c r="HDU38" s="191"/>
      <c r="HDV38" s="191"/>
      <c r="HDW38" s="191"/>
      <c r="HDX38" s="191"/>
      <c r="HDY38" s="191"/>
      <c r="HDZ38" s="191"/>
      <c r="HEA38" s="191"/>
      <c r="HEB38" s="191"/>
      <c r="HEC38" s="191"/>
      <c r="HED38" s="191"/>
      <c r="HEE38" s="191"/>
      <c r="HEF38" s="191"/>
      <c r="HEG38" s="191"/>
      <c r="HEH38" s="191"/>
      <c r="HEI38" s="191"/>
      <c r="HEJ38" s="191"/>
      <c r="HEK38" s="191"/>
      <c r="HEL38" s="191"/>
      <c r="HEM38" s="191"/>
      <c r="HEN38" s="191"/>
      <c r="HEO38" s="191"/>
      <c r="HEP38" s="191"/>
      <c r="HEQ38" s="191"/>
      <c r="HER38" s="191"/>
      <c r="HES38" s="191"/>
      <c r="HET38" s="191"/>
      <c r="HEU38" s="191"/>
      <c r="HEV38" s="191"/>
      <c r="HEW38" s="191"/>
      <c r="HEX38" s="191"/>
      <c r="HEY38" s="191"/>
      <c r="HEZ38" s="191"/>
      <c r="HFA38" s="191"/>
      <c r="HFB38" s="191"/>
      <c r="HFC38" s="191"/>
      <c r="HFD38" s="191"/>
      <c r="HFE38" s="191"/>
      <c r="HFF38" s="191"/>
      <c r="HFG38" s="191"/>
      <c r="HFH38" s="191"/>
      <c r="HFI38" s="191"/>
      <c r="HFJ38" s="191"/>
      <c r="HFK38" s="191"/>
      <c r="HFL38" s="191"/>
      <c r="HFM38" s="191"/>
      <c r="HFN38" s="191"/>
      <c r="HFO38" s="191"/>
      <c r="HFP38" s="191"/>
      <c r="HFQ38" s="191"/>
      <c r="HFR38" s="191"/>
      <c r="HFS38" s="191"/>
      <c r="HFT38" s="191"/>
      <c r="HFU38" s="191"/>
      <c r="HFV38" s="191"/>
      <c r="HFW38" s="191"/>
      <c r="HFX38" s="191"/>
      <c r="HFY38" s="191"/>
      <c r="HFZ38" s="191"/>
      <c r="HGA38" s="191"/>
      <c r="HGB38" s="191"/>
      <c r="HGC38" s="191"/>
      <c r="HGD38" s="191"/>
      <c r="HGE38" s="191"/>
      <c r="HGF38" s="191"/>
      <c r="HGG38" s="191"/>
      <c r="HGH38" s="191"/>
      <c r="HGI38" s="191"/>
      <c r="HGJ38" s="191"/>
      <c r="HGK38" s="191"/>
      <c r="HGL38" s="191"/>
      <c r="HGM38" s="191"/>
      <c r="HGN38" s="191"/>
      <c r="HGO38" s="191"/>
      <c r="HGP38" s="191"/>
      <c r="HGQ38" s="191"/>
      <c r="HGR38" s="191"/>
      <c r="HGS38" s="191"/>
      <c r="HGT38" s="191"/>
      <c r="HGU38" s="191"/>
      <c r="HGV38" s="191"/>
      <c r="HGW38" s="191"/>
      <c r="HGX38" s="191"/>
      <c r="HGY38" s="191"/>
      <c r="HGZ38" s="191"/>
      <c r="HHA38" s="191"/>
      <c r="HHB38" s="191"/>
      <c r="HHC38" s="191"/>
      <c r="HHD38" s="191"/>
      <c r="HHE38" s="191"/>
      <c r="HHF38" s="191"/>
      <c r="HHG38" s="191"/>
      <c r="HHH38" s="191"/>
      <c r="HHI38" s="191"/>
      <c r="HHJ38" s="191"/>
      <c r="HHK38" s="191"/>
      <c r="HHL38" s="191"/>
      <c r="HHM38" s="191"/>
      <c r="HHN38" s="191"/>
      <c r="HHO38" s="191"/>
      <c r="HHP38" s="191"/>
      <c r="HHQ38" s="191"/>
      <c r="HHR38" s="191"/>
      <c r="HHS38" s="191"/>
      <c r="HHT38" s="191"/>
      <c r="HHU38" s="191"/>
      <c r="HHV38" s="191"/>
      <c r="HHW38" s="191"/>
      <c r="HHX38" s="191"/>
      <c r="HHY38" s="191"/>
      <c r="HHZ38" s="191"/>
      <c r="HIA38" s="191"/>
      <c r="HIB38" s="191"/>
      <c r="HIC38" s="191"/>
      <c r="HID38" s="191"/>
      <c r="HIE38" s="191"/>
      <c r="HIF38" s="191"/>
      <c r="HIG38" s="191"/>
      <c r="HIH38" s="191"/>
      <c r="HII38" s="191"/>
      <c r="HIJ38" s="191"/>
      <c r="HIK38" s="191"/>
      <c r="HIL38" s="191"/>
      <c r="HIM38" s="191"/>
      <c r="HIN38" s="191"/>
      <c r="HIO38" s="191"/>
      <c r="HIP38" s="191"/>
      <c r="HIQ38" s="191"/>
      <c r="HIR38" s="191"/>
      <c r="HIS38" s="191"/>
      <c r="HIT38" s="191"/>
      <c r="HIU38" s="191"/>
      <c r="HIV38" s="191"/>
      <c r="HIW38" s="191"/>
      <c r="HIX38" s="191"/>
      <c r="HIY38" s="191"/>
      <c r="HIZ38" s="191"/>
      <c r="HJA38" s="191"/>
      <c r="HJB38" s="191"/>
      <c r="HJC38" s="191"/>
      <c r="HJD38" s="191"/>
      <c r="HJE38" s="191"/>
      <c r="HJF38" s="191"/>
      <c r="HJG38" s="191"/>
      <c r="HJH38" s="191"/>
      <c r="HJI38" s="191"/>
      <c r="HJJ38" s="191"/>
      <c r="HJK38" s="191"/>
      <c r="HJL38" s="191"/>
      <c r="HJM38" s="191"/>
      <c r="HJN38" s="191"/>
      <c r="HJO38" s="191"/>
      <c r="HJP38" s="191"/>
      <c r="HJQ38" s="191"/>
      <c r="HJR38" s="191"/>
      <c r="HJS38" s="191"/>
      <c r="HJT38" s="191"/>
      <c r="HJU38" s="191"/>
      <c r="HJV38" s="191"/>
      <c r="HJW38" s="191"/>
      <c r="HJX38" s="191"/>
      <c r="HJY38" s="191"/>
      <c r="HJZ38" s="191"/>
      <c r="HKA38" s="191"/>
      <c r="HKB38" s="191"/>
      <c r="HKC38" s="191"/>
      <c r="HKD38" s="191"/>
      <c r="HKE38" s="191"/>
      <c r="HKF38" s="191"/>
      <c r="HKG38" s="191"/>
      <c r="HKH38" s="191"/>
      <c r="HKI38" s="191"/>
      <c r="HKJ38" s="191"/>
      <c r="HKK38" s="191"/>
      <c r="HKL38" s="191"/>
      <c r="HKM38" s="191"/>
      <c r="HKN38" s="191"/>
      <c r="HKO38" s="191"/>
      <c r="HKP38" s="191"/>
      <c r="HKQ38" s="191"/>
      <c r="HKR38" s="191"/>
      <c r="HKS38" s="191"/>
      <c r="HKT38" s="191"/>
      <c r="HKU38" s="191"/>
      <c r="HKV38" s="191"/>
      <c r="HKW38" s="191"/>
      <c r="HKX38" s="191"/>
      <c r="HKY38" s="191"/>
      <c r="HKZ38" s="191"/>
      <c r="HLA38" s="191"/>
      <c r="HLB38" s="191"/>
      <c r="HLC38" s="191"/>
      <c r="HLD38" s="191"/>
      <c r="HLE38" s="191"/>
      <c r="HLF38" s="191"/>
      <c r="HLG38" s="191"/>
      <c r="HLH38" s="191"/>
      <c r="HLI38" s="191"/>
      <c r="HLJ38" s="191"/>
      <c r="HLK38" s="191"/>
      <c r="HLL38" s="191"/>
      <c r="HLM38" s="191"/>
      <c r="HLN38" s="191"/>
      <c r="HLO38" s="191"/>
      <c r="HLP38" s="191"/>
      <c r="HLQ38" s="191"/>
      <c r="HLR38" s="191"/>
      <c r="HLS38" s="191"/>
      <c r="HLT38" s="191"/>
      <c r="HLU38" s="191"/>
      <c r="HLV38" s="191"/>
      <c r="HLW38" s="191"/>
      <c r="HLX38" s="191"/>
      <c r="HLY38" s="191"/>
      <c r="HLZ38" s="191"/>
      <c r="HMA38" s="191"/>
      <c r="HMB38" s="191"/>
      <c r="HMC38" s="191"/>
      <c r="HMD38" s="191"/>
      <c r="HME38" s="191"/>
      <c r="HMF38" s="191"/>
      <c r="HMG38" s="191"/>
      <c r="HMH38" s="191"/>
      <c r="HMI38" s="191"/>
      <c r="HMJ38" s="191"/>
      <c r="HMK38" s="191"/>
      <c r="HML38" s="191"/>
      <c r="HMM38" s="191"/>
      <c r="HMN38" s="191"/>
      <c r="HMO38" s="191"/>
      <c r="HMP38" s="191"/>
      <c r="HMQ38" s="191"/>
      <c r="HMR38" s="191"/>
      <c r="HMS38" s="191"/>
      <c r="HMT38" s="191"/>
      <c r="HMU38" s="191"/>
      <c r="HMV38" s="191"/>
      <c r="HMW38" s="191"/>
      <c r="HMX38" s="191"/>
      <c r="HMY38" s="191"/>
      <c r="HMZ38" s="191"/>
      <c r="HNA38" s="191"/>
      <c r="HNB38" s="191"/>
      <c r="HNC38" s="191"/>
      <c r="HND38" s="191"/>
      <c r="HNE38" s="191"/>
      <c r="HNF38" s="191"/>
      <c r="HNG38" s="191"/>
      <c r="HNH38" s="191"/>
      <c r="HNI38" s="191"/>
      <c r="HNJ38" s="191"/>
      <c r="HNK38" s="191"/>
      <c r="HNL38" s="191"/>
      <c r="HNM38" s="191"/>
      <c r="HNN38" s="191"/>
      <c r="HNO38" s="191"/>
      <c r="HNP38" s="191"/>
      <c r="HNQ38" s="191"/>
      <c r="HNR38" s="191"/>
      <c r="HNS38" s="191"/>
      <c r="HNT38" s="191"/>
      <c r="HNU38" s="191"/>
      <c r="HNV38" s="191"/>
      <c r="HNW38" s="191"/>
      <c r="HNX38" s="191"/>
      <c r="HNY38" s="191"/>
      <c r="HNZ38" s="191"/>
      <c r="HOA38" s="191"/>
      <c r="HOB38" s="191"/>
      <c r="HOC38" s="191"/>
      <c r="HOD38" s="191"/>
      <c r="HOE38" s="191"/>
      <c r="HOF38" s="191"/>
      <c r="HOG38" s="191"/>
      <c r="HOH38" s="191"/>
      <c r="HOI38" s="191"/>
      <c r="HOJ38" s="191"/>
      <c r="HOK38" s="191"/>
      <c r="HOL38" s="191"/>
      <c r="HOM38" s="191"/>
      <c r="HON38" s="191"/>
      <c r="HOO38" s="191"/>
      <c r="HOP38" s="191"/>
      <c r="HOQ38" s="191"/>
      <c r="HOR38" s="191"/>
      <c r="HOS38" s="191"/>
      <c r="HOT38" s="191"/>
      <c r="HOU38" s="191"/>
      <c r="HOV38" s="191"/>
      <c r="HOW38" s="191"/>
      <c r="HOX38" s="191"/>
      <c r="HOY38" s="191"/>
      <c r="HOZ38" s="191"/>
      <c r="HPA38" s="191"/>
      <c r="HPB38" s="191"/>
      <c r="HPC38" s="191"/>
      <c r="HPD38" s="191"/>
      <c r="HPE38" s="191"/>
      <c r="HPF38" s="191"/>
      <c r="HPG38" s="191"/>
      <c r="HPH38" s="191"/>
      <c r="HPI38" s="191"/>
      <c r="HPJ38" s="191"/>
      <c r="HPK38" s="191"/>
      <c r="HPL38" s="191"/>
      <c r="HPM38" s="191"/>
      <c r="HPN38" s="191"/>
      <c r="HPO38" s="191"/>
      <c r="HPP38" s="191"/>
      <c r="HPQ38" s="191"/>
      <c r="HPR38" s="191"/>
      <c r="HPS38" s="191"/>
      <c r="HPT38" s="191"/>
      <c r="HPU38" s="191"/>
      <c r="HPV38" s="191"/>
      <c r="HPW38" s="191"/>
      <c r="HPX38" s="191"/>
      <c r="HPY38" s="191"/>
      <c r="HPZ38" s="191"/>
      <c r="HQA38" s="191"/>
      <c r="HQB38" s="191"/>
      <c r="HQC38" s="191"/>
      <c r="HQD38" s="191"/>
      <c r="HQE38" s="191"/>
      <c r="HQF38" s="191"/>
      <c r="HQG38" s="191"/>
      <c r="HQH38" s="191"/>
      <c r="HQI38" s="191"/>
      <c r="HQJ38" s="191"/>
      <c r="HQK38" s="191"/>
      <c r="HQL38" s="191"/>
      <c r="HQM38" s="191"/>
      <c r="HQN38" s="191"/>
      <c r="HQO38" s="191"/>
      <c r="HQP38" s="191"/>
      <c r="HQQ38" s="191"/>
      <c r="HQR38" s="191"/>
      <c r="HQS38" s="191"/>
      <c r="HQT38" s="191"/>
      <c r="HQU38" s="191"/>
      <c r="HQV38" s="191"/>
      <c r="HQW38" s="191"/>
      <c r="HQX38" s="191"/>
      <c r="HQY38" s="191"/>
      <c r="HQZ38" s="191"/>
      <c r="HRA38" s="191"/>
      <c r="HRB38" s="191"/>
      <c r="HRC38" s="191"/>
      <c r="HRD38" s="191"/>
      <c r="HRE38" s="191"/>
      <c r="HRF38" s="191"/>
      <c r="HRG38" s="191"/>
      <c r="HRH38" s="191"/>
      <c r="HRI38" s="191"/>
      <c r="HRJ38" s="191"/>
      <c r="HRK38" s="191"/>
      <c r="HRL38" s="191"/>
      <c r="HRM38" s="191"/>
      <c r="HRN38" s="191"/>
      <c r="HRO38" s="191"/>
      <c r="HRP38" s="191"/>
      <c r="HRQ38" s="191"/>
      <c r="HRR38" s="191"/>
      <c r="HRS38" s="191"/>
      <c r="HRT38" s="191"/>
      <c r="HRU38" s="191"/>
      <c r="HRV38" s="191"/>
      <c r="HRW38" s="191"/>
      <c r="HRX38" s="191"/>
      <c r="HRY38" s="191"/>
      <c r="HRZ38" s="191"/>
      <c r="HSA38" s="191"/>
      <c r="HSB38" s="191"/>
      <c r="HSC38" s="191"/>
      <c r="HSD38" s="191"/>
      <c r="HSE38" s="191"/>
      <c r="HSF38" s="191"/>
      <c r="HSG38" s="191"/>
      <c r="HSH38" s="191"/>
      <c r="HSI38" s="191"/>
      <c r="HSJ38" s="191"/>
      <c r="HSK38" s="191"/>
      <c r="HSL38" s="191"/>
      <c r="HSM38" s="191"/>
      <c r="HSN38" s="191"/>
      <c r="HSO38" s="191"/>
      <c r="HSP38" s="191"/>
      <c r="HSQ38" s="191"/>
      <c r="HSR38" s="191"/>
      <c r="HSS38" s="191"/>
      <c r="HST38" s="191"/>
      <c r="HSU38" s="191"/>
      <c r="HSV38" s="191"/>
      <c r="HSW38" s="191"/>
      <c r="HSX38" s="191"/>
      <c r="HSY38" s="191"/>
      <c r="HSZ38" s="191"/>
      <c r="HTA38" s="191"/>
      <c r="HTB38" s="191"/>
      <c r="HTC38" s="191"/>
      <c r="HTD38" s="191"/>
      <c r="HTE38" s="191"/>
      <c r="HTF38" s="191"/>
      <c r="HTG38" s="191"/>
      <c r="HTH38" s="191"/>
      <c r="HTI38" s="191"/>
      <c r="HTJ38" s="191"/>
      <c r="HTK38" s="191"/>
      <c r="HTL38" s="191"/>
      <c r="HTM38" s="191"/>
      <c r="HTN38" s="191"/>
      <c r="HTO38" s="191"/>
      <c r="HTP38" s="191"/>
      <c r="HTQ38" s="191"/>
      <c r="HTR38" s="191"/>
      <c r="HTS38" s="191"/>
      <c r="HTT38" s="191"/>
      <c r="HTU38" s="191"/>
      <c r="HTV38" s="191"/>
      <c r="HTW38" s="191"/>
      <c r="HTX38" s="191"/>
      <c r="HTY38" s="191"/>
      <c r="HTZ38" s="191"/>
      <c r="HUA38" s="191"/>
      <c r="HUB38" s="191"/>
      <c r="HUC38" s="191"/>
      <c r="HUD38" s="191"/>
      <c r="HUE38" s="191"/>
      <c r="HUF38" s="191"/>
      <c r="HUG38" s="191"/>
      <c r="HUH38" s="191"/>
      <c r="HUI38" s="191"/>
      <c r="HUJ38" s="191"/>
      <c r="HUK38" s="191"/>
      <c r="HUL38" s="191"/>
      <c r="HUM38" s="191"/>
      <c r="HUN38" s="191"/>
      <c r="HUO38" s="191"/>
      <c r="HUP38" s="191"/>
      <c r="HUQ38" s="191"/>
      <c r="HUR38" s="191"/>
      <c r="HUS38" s="191"/>
      <c r="HUT38" s="191"/>
      <c r="HUU38" s="191"/>
      <c r="HUV38" s="191"/>
      <c r="HUW38" s="191"/>
      <c r="HUX38" s="191"/>
      <c r="HUY38" s="191"/>
      <c r="HUZ38" s="191"/>
      <c r="HVA38" s="191"/>
      <c r="HVB38" s="191"/>
      <c r="HVC38" s="191"/>
      <c r="HVD38" s="191"/>
      <c r="HVE38" s="191"/>
      <c r="HVF38" s="191"/>
      <c r="HVG38" s="191"/>
      <c r="HVH38" s="191"/>
      <c r="HVI38" s="191"/>
      <c r="HVJ38" s="191"/>
      <c r="HVK38" s="191"/>
      <c r="HVL38" s="191"/>
      <c r="HVM38" s="191"/>
      <c r="HVN38" s="191"/>
      <c r="HVO38" s="191"/>
      <c r="HVP38" s="191"/>
      <c r="HVQ38" s="191"/>
      <c r="HVR38" s="191"/>
      <c r="HVS38" s="191"/>
      <c r="HVT38" s="191"/>
      <c r="HVU38" s="191"/>
      <c r="HVV38" s="191"/>
      <c r="HVW38" s="191"/>
      <c r="HVX38" s="191"/>
      <c r="HVY38" s="191"/>
      <c r="HVZ38" s="191"/>
      <c r="HWA38" s="191"/>
      <c r="HWB38" s="191"/>
      <c r="HWC38" s="191"/>
      <c r="HWD38" s="191"/>
      <c r="HWE38" s="191"/>
      <c r="HWF38" s="191"/>
      <c r="HWG38" s="191"/>
      <c r="HWH38" s="191"/>
      <c r="HWI38" s="191"/>
      <c r="HWJ38" s="191"/>
      <c r="HWK38" s="191"/>
      <c r="HWL38" s="191"/>
      <c r="HWM38" s="191"/>
      <c r="HWN38" s="191"/>
      <c r="HWO38" s="191"/>
      <c r="HWP38" s="191"/>
      <c r="HWQ38" s="191"/>
      <c r="HWR38" s="191"/>
      <c r="HWS38" s="191"/>
      <c r="HWT38" s="191"/>
      <c r="HWU38" s="191"/>
      <c r="HWV38" s="191"/>
      <c r="HWW38" s="191"/>
      <c r="HWX38" s="191"/>
      <c r="HWY38" s="191"/>
      <c r="HWZ38" s="191"/>
      <c r="HXA38" s="191"/>
      <c r="HXB38" s="191"/>
      <c r="HXC38" s="191"/>
      <c r="HXD38" s="191"/>
      <c r="HXE38" s="191"/>
      <c r="HXF38" s="191"/>
      <c r="HXG38" s="191"/>
      <c r="HXH38" s="191"/>
      <c r="HXI38" s="191"/>
      <c r="HXJ38" s="191"/>
      <c r="HXK38" s="191"/>
      <c r="HXL38" s="191"/>
      <c r="HXM38" s="191"/>
      <c r="HXN38" s="191"/>
      <c r="HXO38" s="191"/>
      <c r="HXP38" s="191"/>
      <c r="HXQ38" s="191"/>
      <c r="HXR38" s="191"/>
      <c r="HXS38" s="191"/>
      <c r="HXT38" s="191"/>
      <c r="HXU38" s="191"/>
      <c r="HXV38" s="191"/>
      <c r="HXW38" s="191"/>
      <c r="HXX38" s="191"/>
      <c r="HXY38" s="191"/>
      <c r="HXZ38" s="191"/>
      <c r="HYA38" s="191"/>
      <c r="HYB38" s="191"/>
      <c r="HYC38" s="191"/>
      <c r="HYD38" s="191"/>
      <c r="HYE38" s="191"/>
      <c r="HYF38" s="191"/>
      <c r="HYG38" s="191"/>
      <c r="HYH38" s="191"/>
      <c r="HYI38" s="191"/>
      <c r="HYJ38" s="191"/>
      <c r="HYK38" s="191"/>
      <c r="HYL38" s="191"/>
      <c r="HYM38" s="191"/>
      <c r="HYN38" s="191"/>
      <c r="HYO38" s="191"/>
      <c r="HYP38" s="191"/>
      <c r="HYQ38" s="191"/>
      <c r="HYR38" s="191"/>
      <c r="HYS38" s="191"/>
      <c r="HYT38" s="191"/>
      <c r="HYU38" s="191"/>
      <c r="HYV38" s="191"/>
      <c r="HYW38" s="191"/>
      <c r="HYX38" s="191"/>
      <c r="HYY38" s="191"/>
      <c r="HYZ38" s="191"/>
      <c r="HZA38" s="191"/>
      <c r="HZB38" s="191"/>
      <c r="HZC38" s="191"/>
      <c r="HZD38" s="191"/>
      <c r="HZE38" s="191"/>
      <c r="HZF38" s="191"/>
      <c r="HZG38" s="191"/>
      <c r="HZH38" s="191"/>
      <c r="HZI38" s="191"/>
      <c r="HZJ38" s="191"/>
      <c r="HZK38" s="191"/>
      <c r="HZL38" s="191"/>
      <c r="HZM38" s="191"/>
      <c r="HZN38" s="191"/>
      <c r="HZO38" s="191"/>
      <c r="HZP38" s="191"/>
      <c r="HZQ38" s="191"/>
      <c r="HZR38" s="191"/>
      <c r="HZS38" s="191"/>
      <c r="HZT38" s="191"/>
      <c r="HZU38" s="191"/>
      <c r="HZV38" s="191"/>
      <c r="HZW38" s="191"/>
      <c r="HZX38" s="191"/>
      <c r="HZY38" s="191"/>
      <c r="HZZ38" s="191"/>
      <c r="IAA38" s="191"/>
      <c r="IAB38" s="191"/>
      <c r="IAC38" s="191"/>
      <c r="IAD38" s="191"/>
      <c r="IAE38" s="191"/>
      <c r="IAF38" s="191"/>
      <c r="IAG38" s="191"/>
      <c r="IAH38" s="191"/>
      <c r="IAI38" s="191"/>
      <c r="IAJ38" s="191"/>
      <c r="IAK38" s="191"/>
      <c r="IAL38" s="191"/>
      <c r="IAM38" s="191"/>
      <c r="IAN38" s="191"/>
      <c r="IAO38" s="191"/>
      <c r="IAP38" s="191"/>
      <c r="IAQ38" s="191"/>
      <c r="IAR38" s="191"/>
      <c r="IAS38" s="191"/>
      <c r="IAT38" s="191"/>
      <c r="IAU38" s="191"/>
      <c r="IAV38" s="191"/>
      <c r="IAW38" s="191"/>
      <c r="IAX38" s="191"/>
      <c r="IAY38" s="191"/>
      <c r="IAZ38" s="191"/>
      <c r="IBA38" s="191"/>
      <c r="IBB38" s="191"/>
      <c r="IBC38" s="191"/>
      <c r="IBD38" s="191"/>
      <c r="IBE38" s="191"/>
      <c r="IBF38" s="191"/>
      <c r="IBG38" s="191"/>
      <c r="IBH38" s="191"/>
      <c r="IBI38" s="191"/>
      <c r="IBJ38" s="191"/>
      <c r="IBK38" s="191"/>
      <c r="IBL38" s="191"/>
      <c r="IBM38" s="191"/>
      <c r="IBN38" s="191"/>
      <c r="IBO38" s="191"/>
      <c r="IBP38" s="191"/>
      <c r="IBQ38" s="191"/>
      <c r="IBR38" s="191"/>
      <c r="IBS38" s="191"/>
      <c r="IBT38" s="191"/>
      <c r="IBU38" s="191"/>
      <c r="IBV38" s="191"/>
      <c r="IBW38" s="191"/>
      <c r="IBX38" s="191"/>
      <c r="IBY38" s="191"/>
      <c r="IBZ38" s="191"/>
      <c r="ICA38" s="191"/>
      <c r="ICB38" s="191"/>
      <c r="ICC38" s="191"/>
      <c r="ICD38" s="191"/>
      <c r="ICE38" s="191"/>
      <c r="ICF38" s="191"/>
      <c r="ICG38" s="191"/>
      <c r="ICH38" s="191"/>
      <c r="ICI38" s="191"/>
      <c r="ICJ38" s="191"/>
      <c r="ICK38" s="191"/>
      <c r="ICL38" s="191"/>
      <c r="ICM38" s="191"/>
      <c r="ICN38" s="191"/>
      <c r="ICO38" s="191"/>
      <c r="ICP38" s="191"/>
      <c r="ICQ38" s="191"/>
      <c r="ICR38" s="191"/>
      <c r="ICS38" s="191"/>
      <c r="ICT38" s="191"/>
      <c r="ICU38" s="191"/>
      <c r="ICV38" s="191"/>
      <c r="ICW38" s="191"/>
      <c r="ICX38" s="191"/>
      <c r="ICY38" s="191"/>
      <c r="ICZ38" s="191"/>
      <c r="IDA38" s="191"/>
      <c r="IDB38" s="191"/>
      <c r="IDC38" s="191"/>
      <c r="IDD38" s="191"/>
      <c r="IDE38" s="191"/>
      <c r="IDF38" s="191"/>
      <c r="IDG38" s="191"/>
      <c r="IDH38" s="191"/>
      <c r="IDI38" s="191"/>
      <c r="IDJ38" s="191"/>
      <c r="IDK38" s="191"/>
      <c r="IDL38" s="191"/>
      <c r="IDM38" s="191"/>
      <c r="IDN38" s="191"/>
      <c r="IDO38" s="191"/>
      <c r="IDP38" s="191"/>
      <c r="IDQ38" s="191"/>
      <c r="IDR38" s="191"/>
      <c r="IDS38" s="191"/>
      <c r="IDT38" s="191"/>
      <c r="IDU38" s="191"/>
      <c r="IDV38" s="191"/>
      <c r="IDW38" s="191"/>
      <c r="IDX38" s="191"/>
      <c r="IDY38" s="191"/>
      <c r="IDZ38" s="191"/>
      <c r="IEA38" s="191"/>
      <c r="IEB38" s="191"/>
      <c r="IEC38" s="191"/>
      <c r="IED38" s="191"/>
      <c r="IEE38" s="191"/>
      <c r="IEF38" s="191"/>
      <c r="IEG38" s="191"/>
      <c r="IEH38" s="191"/>
      <c r="IEI38" s="191"/>
      <c r="IEJ38" s="191"/>
      <c r="IEK38" s="191"/>
      <c r="IEL38" s="191"/>
      <c r="IEM38" s="191"/>
      <c r="IEN38" s="191"/>
      <c r="IEO38" s="191"/>
      <c r="IEP38" s="191"/>
      <c r="IEQ38" s="191"/>
      <c r="IER38" s="191"/>
      <c r="IES38" s="191"/>
      <c r="IET38" s="191"/>
      <c r="IEU38" s="191"/>
      <c r="IEV38" s="191"/>
      <c r="IEW38" s="191"/>
      <c r="IEX38" s="191"/>
      <c r="IEY38" s="191"/>
      <c r="IEZ38" s="191"/>
      <c r="IFA38" s="191"/>
      <c r="IFB38" s="191"/>
      <c r="IFC38" s="191"/>
      <c r="IFD38" s="191"/>
      <c r="IFE38" s="191"/>
      <c r="IFF38" s="191"/>
      <c r="IFG38" s="191"/>
      <c r="IFH38" s="191"/>
      <c r="IFI38" s="191"/>
      <c r="IFJ38" s="191"/>
      <c r="IFK38" s="191"/>
      <c r="IFL38" s="191"/>
      <c r="IFM38" s="191"/>
      <c r="IFN38" s="191"/>
      <c r="IFO38" s="191"/>
      <c r="IFP38" s="191"/>
      <c r="IFQ38" s="191"/>
      <c r="IFR38" s="191"/>
      <c r="IFS38" s="191"/>
      <c r="IFT38" s="191"/>
      <c r="IFU38" s="191"/>
      <c r="IFV38" s="191"/>
      <c r="IFW38" s="191"/>
      <c r="IFX38" s="191"/>
      <c r="IFY38" s="191"/>
      <c r="IFZ38" s="191"/>
      <c r="IGA38" s="191"/>
      <c r="IGB38" s="191"/>
      <c r="IGC38" s="191"/>
      <c r="IGD38" s="191"/>
      <c r="IGE38" s="191"/>
      <c r="IGF38" s="191"/>
      <c r="IGG38" s="191"/>
      <c r="IGH38" s="191"/>
      <c r="IGI38" s="191"/>
      <c r="IGJ38" s="191"/>
      <c r="IGK38" s="191"/>
      <c r="IGL38" s="191"/>
      <c r="IGM38" s="191"/>
      <c r="IGN38" s="191"/>
      <c r="IGO38" s="191"/>
      <c r="IGP38" s="191"/>
      <c r="IGQ38" s="191"/>
      <c r="IGR38" s="191"/>
      <c r="IGS38" s="191"/>
      <c r="IGT38" s="191"/>
      <c r="IGU38" s="191"/>
      <c r="IGV38" s="191"/>
      <c r="IGW38" s="191"/>
      <c r="IGX38" s="191"/>
      <c r="IGY38" s="191"/>
      <c r="IGZ38" s="191"/>
      <c r="IHA38" s="191"/>
      <c r="IHB38" s="191"/>
      <c r="IHC38" s="191"/>
      <c r="IHD38" s="191"/>
      <c r="IHE38" s="191"/>
      <c r="IHF38" s="191"/>
      <c r="IHG38" s="191"/>
      <c r="IHH38" s="191"/>
      <c r="IHI38" s="191"/>
      <c r="IHJ38" s="191"/>
      <c r="IHK38" s="191"/>
      <c r="IHL38" s="191"/>
      <c r="IHM38" s="191"/>
      <c r="IHN38" s="191"/>
      <c r="IHO38" s="191"/>
      <c r="IHP38" s="191"/>
      <c r="IHQ38" s="191"/>
      <c r="IHR38" s="191"/>
      <c r="IHS38" s="191"/>
      <c r="IHT38" s="191"/>
      <c r="IHU38" s="191"/>
      <c r="IHV38" s="191"/>
      <c r="IHW38" s="191"/>
      <c r="IHX38" s="191"/>
      <c r="IHY38" s="191"/>
      <c r="IHZ38" s="191"/>
      <c r="IIA38" s="191"/>
      <c r="IIB38" s="191"/>
      <c r="IIC38" s="191"/>
      <c r="IID38" s="191"/>
      <c r="IIE38" s="191"/>
      <c r="IIF38" s="191"/>
      <c r="IIG38" s="191"/>
      <c r="IIH38" s="191"/>
      <c r="III38" s="191"/>
      <c r="IIJ38" s="191"/>
      <c r="IIK38" s="191"/>
      <c r="IIL38" s="191"/>
      <c r="IIM38" s="191"/>
      <c r="IIN38" s="191"/>
      <c r="IIO38" s="191"/>
      <c r="IIP38" s="191"/>
      <c r="IIQ38" s="191"/>
      <c r="IIR38" s="191"/>
      <c r="IIS38" s="191"/>
      <c r="IIT38" s="191"/>
      <c r="IIU38" s="191"/>
      <c r="IIV38" s="191"/>
      <c r="IIW38" s="191"/>
      <c r="IIX38" s="191"/>
      <c r="IIY38" s="191"/>
      <c r="IIZ38" s="191"/>
      <c r="IJA38" s="191"/>
      <c r="IJB38" s="191"/>
      <c r="IJC38" s="191"/>
      <c r="IJD38" s="191"/>
      <c r="IJE38" s="191"/>
      <c r="IJF38" s="191"/>
      <c r="IJG38" s="191"/>
      <c r="IJH38" s="191"/>
      <c r="IJI38" s="191"/>
      <c r="IJJ38" s="191"/>
      <c r="IJK38" s="191"/>
      <c r="IJL38" s="191"/>
      <c r="IJM38" s="191"/>
      <c r="IJN38" s="191"/>
      <c r="IJO38" s="191"/>
      <c r="IJP38" s="191"/>
      <c r="IJQ38" s="191"/>
      <c r="IJR38" s="191"/>
      <c r="IJS38" s="191"/>
      <c r="IJT38" s="191"/>
      <c r="IJU38" s="191"/>
      <c r="IJV38" s="191"/>
      <c r="IJW38" s="191"/>
      <c r="IJX38" s="191"/>
      <c r="IJY38" s="191"/>
      <c r="IJZ38" s="191"/>
      <c r="IKA38" s="191"/>
      <c r="IKB38" s="191"/>
      <c r="IKC38" s="191"/>
      <c r="IKD38" s="191"/>
      <c r="IKE38" s="191"/>
      <c r="IKF38" s="191"/>
      <c r="IKG38" s="191"/>
      <c r="IKH38" s="191"/>
      <c r="IKI38" s="191"/>
      <c r="IKJ38" s="191"/>
      <c r="IKK38" s="191"/>
      <c r="IKL38" s="191"/>
      <c r="IKM38" s="191"/>
      <c r="IKN38" s="191"/>
      <c r="IKO38" s="191"/>
      <c r="IKP38" s="191"/>
      <c r="IKQ38" s="191"/>
      <c r="IKR38" s="191"/>
      <c r="IKS38" s="191"/>
      <c r="IKT38" s="191"/>
      <c r="IKU38" s="191"/>
      <c r="IKV38" s="191"/>
      <c r="IKW38" s="191"/>
      <c r="IKX38" s="191"/>
      <c r="IKY38" s="191"/>
      <c r="IKZ38" s="191"/>
      <c r="ILA38" s="191"/>
      <c r="ILB38" s="191"/>
      <c r="ILC38" s="191"/>
      <c r="ILD38" s="191"/>
      <c r="ILE38" s="191"/>
      <c r="ILF38" s="191"/>
      <c r="ILG38" s="191"/>
      <c r="ILH38" s="191"/>
      <c r="ILI38" s="191"/>
      <c r="ILJ38" s="191"/>
      <c r="ILK38" s="191"/>
      <c r="ILL38" s="191"/>
      <c r="ILM38" s="191"/>
      <c r="ILN38" s="191"/>
      <c r="ILO38" s="191"/>
      <c r="ILP38" s="191"/>
      <c r="ILQ38" s="191"/>
      <c r="ILR38" s="191"/>
      <c r="ILS38" s="191"/>
      <c r="ILT38" s="191"/>
      <c r="ILU38" s="191"/>
      <c r="ILV38" s="191"/>
      <c r="ILW38" s="191"/>
      <c r="ILX38" s="191"/>
      <c r="ILY38" s="191"/>
      <c r="ILZ38" s="191"/>
      <c r="IMA38" s="191"/>
      <c r="IMB38" s="191"/>
      <c r="IMC38" s="191"/>
      <c r="IMD38" s="191"/>
      <c r="IME38" s="191"/>
      <c r="IMF38" s="191"/>
      <c r="IMG38" s="191"/>
      <c r="IMH38" s="191"/>
      <c r="IMI38" s="191"/>
      <c r="IMJ38" s="191"/>
      <c r="IMK38" s="191"/>
      <c r="IML38" s="191"/>
      <c r="IMM38" s="191"/>
      <c r="IMN38" s="191"/>
      <c r="IMO38" s="191"/>
      <c r="IMP38" s="191"/>
      <c r="IMQ38" s="191"/>
      <c r="IMR38" s="191"/>
      <c r="IMS38" s="191"/>
      <c r="IMT38" s="191"/>
      <c r="IMU38" s="191"/>
      <c r="IMV38" s="191"/>
      <c r="IMW38" s="191"/>
      <c r="IMX38" s="191"/>
      <c r="IMY38" s="191"/>
      <c r="IMZ38" s="191"/>
      <c r="INA38" s="191"/>
      <c r="INB38" s="191"/>
      <c r="INC38" s="191"/>
      <c r="IND38" s="191"/>
      <c r="INE38" s="191"/>
      <c r="INF38" s="191"/>
      <c r="ING38" s="191"/>
      <c r="INH38" s="191"/>
      <c r="INI38" s="191"/>
      <c r="INJ38" s="191"/>
      <c r="INK38" s="191"/>
      <c r="INL38" s="191"/>
      <c r="INM38" s="191"/>
      <c r="INN38" s="191"/>
      <c r="INO38" s="191"/>
      <c r="INP38" s="191"/>
      <c r="INQ38" s="191"/>
      <c r="INR38" s="191"/>
      <c r="INS38" s="191"/>
      <c r="INT38" s="191"/>
      <c r="INU38" s="191"/>
      <c r="INV38" s="191"/>
      <c r="INW38" s="191"/>
      <c r="INX38" s="191"/>
      <c r="INY38" s="191"/>
      <c r="INZ38" s="191"/>
      <c r="IOA38" s="191"/>
      <c r="IOB38" s="191"/>
      <c r="IOC38" s="191"/>
      <c r="IOD38" s="191"/>
      <c r="IOE38" s="191"/>
      <c r="IOF38" s="191"/>
      <c r="IOG38" s="191"/>
      <c r="IOH38" s="191"/>
      <c r="IOI38" s="191"/>
      <c r="IOJ38" s="191"/>
      <c r="IOK38" s="191"/>
      <c r="IOL38" s="191"/>
      <c r="IOM38" s="191"/>
      <c r="ION38" s="191"/>
      <c r="IOO38" s="191"/>
      <c r="IOP38" s="191"/>
      <c r="IOQ38" s="191"/>
      <c r="IOR38" s="191"/>
      <c r="IOS38" s="191"/>
      <c r="IOT38" s="191"/>
      <c r="IOU38" s="191"/>
      <c r="IOV38" s="191"/>
      <c r="IOW38" s="191"/>
      <c r="IOX38" s="191"/>
      <c r="IOY38" s="191"/>
      <c r="IOZ38" s="191"/>
      <c r="IPA38" s="191"/>
      <c r="IPB38" s="191"/>
      <c r="IPC38" s="191"/>
      <c r="IPD38" s="191"/>
      <c r="IPE38" s="191"/>
      <c r="IPF38" s="191"/>
      <c r="IPG38" s="191"/>
      <c r="IPH38" s="191"/>
      <c r="IPI38" s="191"/>
      <c r="IPJ38" s="191"/>
      <c r="IPK38" s="191"/>
      <c r="IPL38" s="191"/>
      <c r="IPM38" s="191"/>
      <c r="IPN38" s="191"/>
      <c r="IPO38" s="191"/>
      <c r="IPP38" s="191"/>
      <c r="IPQ38" s="191"/>
      <c r="IPR38" s="191"/>
      <c r="IPS38" s="191"/>
      <c r="IPT38" s="191"/>
      <c r="IPU38" s="191"/>
      <c r="IPV38" s="191"/>
      <c r="IPW38" s="191"/>
      <c r="IPX38" s="191"/>
      <c r="IPY38" s="191"/>
      <c r="IPZ38" s="191"/>
      <c r="IQA38" s="191"/>
      <c r="IQB38" s="191"/>
      <c r="IQC38" s="191"/>
      <c r="IQD38" s="191"/>
      <c r="IQE38" s="191"/>
      <c r="IQF38" s="191"/>
      <c r="IQG38" s="191"/>
      <c r="IQH38" s="191"/>
      <c r="IQI38" s="191"/>
      <c r="IQJ38" s="191"/>
      <c r="IQK38" s="191"/>
      <c r="IQL38" s="191"/>
      <c r="IQM38" s="191"/>
      <c r="IQN38" s="191"/>
      <c r="IQO38" s="191"/>
      <c r="IQP38" s="191"/>
      <c r="IQQ38" s="191"/>
      <c r="IQR38" s="191"/>
      <c r="IQS38" s="191"/>
      <c r="IQT38" s="191"/>
      <c r="IQU38" s="191"/>
      <c r="IQV38" s="191"/>
      <c r="IQW38" s="191"/>
      <c r="IQX38" s="191"/>
      <c r="IQY38" s="191"/>
      <c r="IQZ38" s="191"/>
      <c r="IRA38" s="191"/>
      <c r="IRB38" s="191"/>
      <c r="IRC38" s="191"/>
      <c r="IRD38" s="191"/>
      <c r="IRE38" s="191"/>
      <c r="IRF38" s="191"/>
      <c r="IRG38" s="191"/>
      <c r="IRH38" s="191"/>
      <c r="IRI38" s="191"/>
      <c r="IRJ38" s="191"/>
      <c r="IRK38" s="191"/>
      <c r="IRL38" s="191"/>
      <c r="IRM38" s="191"/>
      <c r="IRN38" s="191"/>
      <c r="IRO38" s="191"/>
      <c r="IRP38" s="191"/>
      <c r="IRQ38" s="191"/>
      <c r="IRR38" s="191"/>
      <c r="IRS38" s="191"/>
      <c r="IRT38" s="191"/>
      <c r="IRU38" s="191"/>
      <c r="IRV38" s="191"/>
      <c r="IRW38" s="191"/>
      <c r="IRX38" s="191"/>
      <c r="IRY38" s="191"/>
      <c r="IRZ38" s="191"/>
      <c r="ISA38" s="191"/>
      <c r="ISB38" s="191"/>
      <c r="ISC38" s="191"/>
      <c r="ISD38" s="191"/>
      <c r="ISE38" s="191"/>
      <c r="ISF38" s="191"/>
      <c r="ISG38" s="191"/>
      <c r="ISH38" s="191"/>
      <c r="ISI38" s="191"/>
      <c r="ISJ38" s="191"/>
      <c r="ISK38" s="191"/>
      <c r="ISL38" s="191"/>
      <c r="ISM38" s="191"/>
      <c r="ISN38" s="191"/>
      <c r="ISO38" s="191"/>
      <c r="ISP38" s="191"/>
      <c r="ISQ38" s="191"/>
      <c r="ISR38" s="191"/>
      <c r="ISS38" s="191"/>
      <c r="IST38" s="191"/>
      <c r="ISU38" s="191"/>
      <c r="ISV38" s="191"/>
      <c r="ISW38" s="191"/>
      <c r="ISX38" s="191"/>
      <c r="ISY38" s="191"/>
      <c r="ISZ38" s="191"/>
      <c r="ITA38" s="191"/>
      <c r="ITB38" s="191"/>
      <c r="ITC38" s="191"/>
      <c r="ITD38" s="191"/>
      <c r="ITE38" s="191"/>
      <c r="ITF38" s="191"/>
      <c r="ITG38" s="191"/>
      <c r="ITH38" s="191"/>
      <c r="ITI38" s="191"/>
      <c r="ITJ38" s="191"/>
      <c r="ITK38" s="191"/>
      <c r="ITL38" s="191"/>
      <c r="ITM38" s="191"/>
      <c r="ITN38" s="191"/>
      <c r="ITO38" s="191"/>
      <c r="ITP38" s="191"/>
      <c r="ITQ38" s="191"/>
      <c r="ITR38" s="191"/>
      <c r="ITS38" s="191"/>
      <c r="ITT38" s="191"/>
      <c r="ITU38" s="191"/>
      <c r="ITV38" s="191"/>
      <c r="ITW38" s="191"/>
      <c r="ITX38" s="191"/>
      <c r="ITY38" s="191"/>
      <c r="ITZ38" s="191"/>
      <c r="IUA38" s="191"/>
      <c r="IUB38" s="191"/>
      <c r="IUC38" s="191"/>
      <c r="IUD38" s="191"/>
      <c r="IUE38" s="191"/>
      <c r="IUF38" s="191"/>
      <c r="IUG38" s="191"/>
      <c r="IUH38" s="191"/>
      <c r="IUI38" s="191"/>
      <c r="IUJ38" s="191"/>
      <c r="IUK38" s="191"/>
      <c r="IUL38" s="191"/>
      <c r="IUM38" s="191"/>
      <c r="IUN38" s="191"/>
      <c r="IUO38" s="191"/>
      <c r="IUP38" s="191"/>
      <c r="IUQ38" s="191"/>
      <c r="IUR38" s="191"/>
      <c r="IUS38" s="191"/>
      <c r="IUT38" s="191"/>
      <c r="IUU38" s="191"/>
      <c r="IUV38" s="191"/>
      <c r="IUW38" s="191"/>
      <c r="IUX38" s="191"/>
      <c r="IUY38" s="191"/>
      <c r="IUZ38" s="191"/>
      <c r="IVA38" s="191"/>
      <c r="IVB38" s="191"/>
      <c r="IVC38" s="191"/>
      <c r="IVD38" s="191"/>
      <c r="IVE38" s="191"/>
      <c r="IVF38" s="191"/>
      <c r="IVG38" s="191"/>
      <c r="IVH38" s="191"/>
      <c r="IVI38" s="191"/>
      <c r="IVJ38" s="191"/>
      <c r="IVK38" s="191"/>
      <c r="IVL38" s="191"/>
      <c r="IVM38" s="191"/>
      <c r="IVN38" s="191"/>
      <c r="IVO38" s="191"/>
      <c r="IVP38" s="191"/>
      <c r="IVQ38" s="191"/>
      <c r="IVR38" s="191"/>
      <c r="IVS38" s="191"/>
      <c r="IVT38" s="191"/>
      <c r="IVU38" s="191"/>
      <c r="IVV38" s="191"/>
      <c r="IVW38" s="191"/>
      <c r="IVX38" s="191"/>
      <c r="IVY38" s="191"/>
      <c r="IVZ38" s="191"/>
      <c r="IWA38" s="191"/>
      <c r="IWB38" s="191"/>
      <c r="IWC38" s="191"/>
      <c r="IWD38" s="191"/>
      <c r="IWE38" s="191"/>
      <c r="IWF38" s="191"/>
      <c r="IWG38" s="191"/>
      <c r="IWH38" s="191"/>
      <c r="IWI38" s="191"/>
      <c r="IWJ38" s="191"/>
      <c r="IWK38" s="191"/>
      <c r="IWL38" s="191"/>
      <c r="IWM38" s="191"/>
      <c r="IWN38" s="191"/>
      <c r="IWO38" s="191"/>
      <c r="IWP38" s="191"/>
      <c r="IWQ38" s="191"/>
      <c r="IWR38" s="191"/>
      <c r="IWS38" s="191"/>
      <c r="IWT38" s="191"/>
      <c r="IWU38" s="191"/>
      <c r="IWV38" s="191"/>
      <c r="IWW38" s="191"/>
      <c r="IWX38" s="191"/>
      <c r="IWY38" s="191"/>
      <c r="IWZ38" s="191"/>
      <c r="IXA38" s="191"/>
      <c r="IXB38" s="191"/>
      <c r="IXC38" s="191"/>
      <c r="IXD38" s="191"/>
      <c r="IXE38" s="191"/>
      <c r="IXF38" s="191"/>
      <c r="IXG38" s="191"/>
      <c r="IXH38" s="191"/>
      <c r="IXI38" s="191"/>
      <c r="IXJ38" s="191"/>
      <c r="IXK38" s="191"/>
      <c r="IXL38" s="191"/>
      <c r="IXM38" s="191"/>
      <c r="IXN38" s="191"/>
      <c r="IXO38" s="191"/>
      <c r="IXP38" s="191"/>
      <c r="IXQ38" s="191"/>
      <c r="IXR38" s="191"/>
      <c r="IXS38" s="191"/>
      <c r="IXT38" s="191"/>
      <c r="IXU38" s="191"/>
      <c r="IXV38" s="191"/>
      <c r="IXW38" s="191"/>
      <c r="IXX38" s="191"/>
      <c r="IXY38" s="191"/>
      <c r="IXZ38" s="191"/>
      <c r="IYA38" s="191"/>
      <c r="IYB38" s="191"/>
      <c r="IYC38" s="191"/>
      <c r="IYD38" s="191"/>
      <c r="IYE38" s="191"/>
      <c r="IYF38" s="191"/>
      <c r="IYG38" s="191"/>
      <c r="IYH38" s="191"/>
      <c r="IYI38" s="191"/>
      <c r="IYJ38" s="191"/>
      <c r="IYK38" s="191"/>
      <c r="IYL38" s="191"/>
      <c r="IYM38" s="191"/>
      <c r="IYN38" s="191"/>
      <c r="IYO38" s="191"/>
      <c r="IYP38" s="191"/>
      <c r="IYQ38" s="191"/>
      <c r="IYR38" s="191"/>
      <c r="IYS38" s="191"/>
      <c r="IYT38" s="191"/>
      <c r="IYU38" s="191"/>
      <c r="IYV38" s="191"/>
      <c r="IYW38" s="191"/>
      <c r="IYX38" s="191"/>
      <c r="IYY38" s="191"/>
      <c r="IYZ38" s="191"/>
      <c r="IZA38" s="191"/>
      <c r="IZB38" s="191"/>
      <c r="IZC38" s="191"/>
      <c r="IZD38" s="191"/>
      <c r="IZE38" s="191"/>
      <c r="IZF38" s="191"/>
      <c r="IZG38" s="191"/>
      <c r="IZH38" s="191"/>
      <c r="IZI38" s="191"/>
      <c r="IZJ38" s="191"/>
      <c r="IZK38" s="191"/>
      <c r="IZL38" s="191"/>
      <c r="IZM38" s="191"/>
      <c r="IZN38" s="191"/>
      <c r="IZO38" s="191"/>
      <c r="IZP38" s="191"/>
      <c r="IZQ38" s="191"/>
      <c r="IZR38" s="191"/>
      <c r="IZS38" s="191"/>
      <c r="IZT38" s="191"/>
      <c r="IZU38" s="191"/>
      <c r="IZV38" s="191"/>
      <c r="IZW38" s="191"/>
      <c r="IZX38" s="191"/>
      <c r="IZY38" s="191"/>
      <c r="IZZ38" s="191"/>
      <c r="JAA38" s="191"/>
      <c r="JAB38" s="191"/>
      <c r="JAC38" s="191"/>
      <c r="JAD38" s="191"/>
      <c r="JAE38" s="191"/>
      <c r="JAF38" s="191"/>
      <c r="JAG38" s="191"/>
      <c r="JAH38" s="191"/>
      <c r="JAI38" s="191"/>
      <c r="JAJ38" s="191"/>
      <c r="JAK38" s="191"/>
      <c r="JAL38" s="191"/>
      <c r="JAM38" s="191"/>
      <c r="JAN38" s="191"/>
      <c r="JAO38" s="191"/>
      <c r="JAP38" s="191"/>
      <c r="JAQ38" s="191"/>
      <c r="JAR38" s="191"/>
      <c r="JAS38" s="191"/>
      <c r="JAT38" s="191"/>
      <c r="JAU38" s="191"/>
      <c r="JAV38" s="191"/>
      <c r="JAW38" s="191"/>
      <c r="JAX38" s="191"/>
      <c r="JAY38" s="191"/>
      <c r="JAZ38" s="191"/>
      <c r="JBA38" s="191"/>
      <c r="JBB38" s="191"/>
      <c r="JBC38" s="191"/>
      <c r="JBD38" s="191"/>
      <c r="JBE38" s="191"/>
      <c r="JBF38" s="191"/>
      <c r="JBG38" s="191"/>
      <c r="JBH38" s="191"/>
      <c r="JBI38" s="191"/>
      <c r="JBJ38" s="191"/>
      <c r="JBK38" s="191"/>
      <c r="JBL38" s="191"/>
      <c r="JBM38" s="191"/>
      <c r="JBN38" s="191"/>
      <c r="JBO38" s="191"/>
      <c r="JBP38" s="191"/>
      <c r="JBQ38" s="191"/>
      <c r="JBR38" s="191"/>
      <c r="JBS38" s="191"/>
      <c r="JBT38" s="191"/>
      <c r="JBU38" s="191"/>
      <c r="JBV38" s="191"/>
      <c r="JBW38" s="191"/>
      <c r="JBX38" s="191"/>
      <c r="JBY38" s="191"/>
      <c r="JBZ38" s="191"/>
      <c r="JCA38" s="191"/>
      <c r="JCB38" s="191"/>
      <c r="JCC38" s="191"/>
      <c r="JCD38" s="191"/>
      <c r="JCE38" s="191"/>
      <c r="JCF38" s="191"/>
      <c r="JCG38" s="191"/>
      <c r="JCH38" s="191"/>
      <c r="JCI38" s="191"/>
      <c r="JCJ38" s="191"/>
      <c r="JCK38" s="191"/>
      <c r="JCL38" s="191"/>
      <c r="JCM38" s="191"/>
      <c r="JCN38" s="191"/>
      <c r="JCO38" s="191"/>
      <c r="JCP38" s="191"/>
      <c r="JCQ38" s="191"/>
      <c r="JCR38" s="191"/>
      <c r="JCS38" s="191"/>
      <c r="JCT38" s="191"/>
      <c r="JCU38" s="191"/>
      <c r="JCV38" s="191"/>
      <c r="JCW38" s="191"/>
      <c r="JCX38" s="191"/>
      <c r="JCY38" s="191"/>
      <c r="JCZ38" s="191"/>
      <c r="JDA38" s="191"/>
      <c r="JDB38" s="191"/>
      <c r="JDC38" s="191"/>
      <c r="JDD38" s="191"/>
      <c r="JDE38" s="191"/>
      <c r="JDF38" s="191"/>
      <c r="JDG38" s="191"/>
      <c r="JDH38" s="191"/>
      <c r="JDI38" s="191"/>
      <c r="JDJ38" s="191"/>
      <c r="JDK38" s="191"/>
      <c r="JDL38" s="191"/>
      <c r="JDM38" s="191"/>
      <c r="JDN38" s="191"/>
      <c r="JDO38" s="191"/>
      <c r="JDP38" s="191"/>
      <c r="JDQ38" s="191"/>
      <c r="JDR38" s="191"/>
      <c r="JDS38" s="191"/>
      <c r="JDT38" s="191"/>
      <c r="JDU38" s="191"/>
      <c r="JDV38" s="191"/>
      <c r="JDW38" s="191"/>
      <c r="JDX38" s="191"/>
      <c r="JDY38" s="191"/>
      <c r="JDZ38" s="191"/>
      <c r="JEA38" s="191"/>
      <c r="JEB38" s="191"/>
      <c r="JEC38" s="191"/>
      <c r="JED38" s="191"/>
      <c r="JEE38" s="191"/>
      <c r="JEF38" s="191"/>
      <c r="JEG38" s="191"/>
      <c r="JEH38" s="191"/>
      <c r="JEI38" s="191"/>
      <c r="JEJ38" s="191"/>
      <c r="JEK38" s="191"/>
      <c r="JEL38" s="191"/>
      <c r="JEM38" s="191"/>
      <c r="JEN38" s="191"/>
      <c r="JEO38" s="191"/>
      <c r="JEP38" s="191"/>
      <c r="JEQ38" s="191"/>
      <c r="JER38" s="191"/>
      <c r="JES38" s="191"/>
      <c r="JET38" s="191"/>
      <c r="JEU38" s="191"/>
      <c r="JEV38" s="191"/>
      <c r="JEW38" s="191"/>
      <c r="JEX38" s="191"/>
      <c r="JEY38" s="191"/>
      <c r="JEZ38" s="191"/>
      <c r="JFA38" s="191"/>
      <c r="JFB38" s="191"/>
      <c r="JFC38" s="191"/>
      <c r="JFD38" s="191"/>
      <c r="JFE38" s="191"/>
      <c r="JFF38" s="191"/>
      <c r="JFG38" s="191"/>
      <c r="JFH38" s="191"/>
      <c r="JFI38" s="191"/>
      <c r="JFJ38" s="191"/>
      <c r="JFK38" s="191"/>
      <c r="JFL38" s="191"/>
      <c r="JFM38" s="191"/>
      <c r="JFN38" s="191"/>
      <c r="JFO38" s="191"/>
      <c r="JFP38" s="191"/>
      <c r="JFQ38" s="191"/>
      <c r="JFR38" s="191"/>
      <c r="JFS38" s="191"/>
      <c r="JFT38" s="191"/>
      <c r="JFU38" s="191"/>
      <c r="JFV38" s="191"/>
      <c r="JFW38" s="191"/>
      <c r="JFX38" s="191"/>
      <c r="JFY38" s="191"/>
      <c r="JFZ38" s="191"/>
      <c r="JGA38" s="191"/>
      <c r="JGB38" s="191"/>
      <c r="JGC38" s="191"/>
      <c r="JGD38" s="191"/>
      <c r="JGE38" s="191"/>
      <c r="JGF38" s="191"/>
      <c r="JGG38" s="191"/>
      <c r="JGH38" s="191"/>
      <c r="JGI38" s="191"/>
      <c r="JGJ38" s="191"/>
      <c r="JGK38" s="191"/>
      <c r="JGL38" s="191"/>
      <c r="JGM38" s="191"/>
      <c r="JGN38" s="191"/>
      <c r="JGO38" s="191"/>
      <c r="JGP38" s="191"/>
      <c r="JGQ38" s="191"/>
      <c r="JGR38" s="191"/>
      <c r="JGS38" s="191"/>
      <c r="JGT38" s="191"/>
      <c r="JGU38" s="191"/>
      <c r="JGV38" s="191"/>
      <c r="JGW38" s="191"/>
      <c r="JGX38" s="191"/>
      <c r="JGY38" s="191"/>
      <c r="JGZ38" s="191"/>
      <c r="JHA38" s="191"/>
      <c r="JHB38" s="191"/>
      <c r="JHC38" s="191"/>
      <c r="JHD38" s="191"/>
      <c r="JHE38" s="191"/>
      <c r="JHF38" s="191"/>
      <c r="JHG38" s="191"/>
      <c r="JHH38" s="191"/>
      <c r="JHI38" s="191"/>
      <c r="JHJ38" s="191"/>
      <c r="JHK38" s="191"/>
      <c r="JHL38" s="191"/>
      <c r="JHM38" s="191"/>
      <c r="JHN38" s="191"/>
      <c r="JHO38" s="191"/>
      <c r="JHP38" s="191"/>
      <c r="JHQ38" s="191"/>
      <c r="JHR38" s="191"/>
      <c r="JHS38" s="191"/>
      <c r="JHT38" s="191"/>
      <c r="JHU38" s="191"/>
      <c r="JHV38" s="191"/>
      <c r="JHW38" s="191"/>
      <c r="JHX38" s="191"/>
      <c r="JHY38" s="191"/>
      <c r="JHZ38" s="191"/>
      <c r="JIA38" s="191"/>
      <c r="JIB38" s="191"/>
      <c r="JIC38" s="191"/>
      <c r="JID38" s="191"/>
      <c r="JIE38" s="191"/>
      <c r="JIF38" s="191"/>
      <c r="JIG38" s="191"/>
      <c r="JIH38" s="191"/>
      <c r="JII38" s="191"/>
      <c r="JIJ38" s="191"/>
      <c r="JIK38" s="191"/>
      <c r="JIL38" s="191"/>
      <c r="JIM38" s="191"/>
      <c r="JIN38" s="191"/>
      <c r="JIO38" s="191"/>
      <c r="JIP38" s="191"/>
      <c r="JIQ38" s="191"/>
      <c r="JIR38" s="191"/>
      <c r="JIS38" s="191"/>
      <c r="JIT38" s="191"/>
      <c r="JIU38" s="191"/>
      <c r="JIV38" s="191"/>
      <c r="JIW38" s="191"/>
      <c r="JIX38" s="191"/>
      <c r="JIY38" s="191"/>
      <c r="JIZ38" s="191"/>
      <c r="JJA38" s="191"/>
      <c r="JJB38" s="191"/>
      <c r="JJC38" s="191"/>
      <c r="JJD38" s="191"/>
      <c r="JJE38" s="191"/>
      <c r="JJF38" s="191"/>
      <c r="JJG38" s="191"/>
      <c r="JJH38" s="191"/>
      <c r="JJI38" s="191"/>
      <c r="JJJ38" s="191"/>
      <c r="JJK38" s="191"/>
      <c r="JJL38" s="191"/>
      <c r="JJM38" s="191"/>
      <c r="JJN38" s="191"/>
      <c r="JJO38" s="191"/>
      <c r="JJP38" s="191"/>
      <c r="JJQ38" s="191"/>
      <c r="JJR38" s="191"/>
      <c r="JJS38" s="191"/>
      <c r="JJT38" s="191"/>
      <c r="JJU38" s="191"/>
      <c r="JJV38" s="191"/>
      <c r="JJW38" s="191"/>
      <c r="JJX38" s="191"/>
      <c r="JJY38" s="191"/>
      <c r="JJZ38" s="191"/>
      <c r="JKA38" s="191"/>
      <c r="JKB38" s="191"/>
      <c r="JKC38" s="191"/>
      <c r="JKD38" s="191"/>
      <c r="JKE38" s="191"/>
      <c r="JKF38" s="191"/>
      <c r="JKG38" s="191"/>
      <c r="JKH38" s="191"/>
      <c r="JKI38" s="191"/>
      <c r="JKJ38" s="191"/>
      <c r="JKK38" s="191"/>
      <c r="JKL38" s="191"/>
      <c r="JKM38" s="191"/>
      <c r="JKN38" s="191"/>
      <c r="JKO38" s="191"/>
      <c r="JKP38" s="191"/>
      <c r="JKQ38" s="191"/>
      <c r="JKR38" s="191"/>
      <c r="JKS38" s="191"/>
      <c r="JKT38" s="191"/>
      <c r="JKU38" s="191"/>
      <c r="JKV38" s="191"/>
      <c r="JKW38" s="191"/>
      <c r="JKX38" s="191"/>
      <c r="JKY38" s="191"/>
      <c r="JKZ38" s="191"/>
      <c r="JLA38" s="191"/>
      <c r="JLB38" s="191"/>
      <c r="JLC38" s="191"/>
      <c r="JLD38" s="191"/>
      <c r="JLE38" s="191"/>
      <c r="JLF38" s="191"/>
      <c r="JLG38" s="191"/>
      <c r="JLH38" s="191"/>
      <c r="JLI38" s="191"/>
      <c r="JLJ38" s="191"/>
      <c r="JLK38" s="191"/>
      <c r="JLL38" s="191"/>
      <c r="JLM38" s="191"/>
      <c r="JLN38" s="191"/>
      <c r="JLO38" s="191"/>
      <c r="JLP38" s="191"/>
      <c r="JLQ38" s="191"/>
      <c r="JLR38" s="191"/>
      <c r="JLS38" s="191"/>
      <c r="JLT38" s="191"/>
      <c r="JLU38" s="191"/>
      <c r="JLV38" s="191"/>
      <c r="JLW38" s="191"/>
      <c r="JLX38" s="191"/>
      <c r="JLY38" s="191"/>
      <c r="JLZ38" s="191"/>
      <c r="JMA38" s="191"/>
      <c r="JMB38" s="191"/>
      <c r="JMC38" s="191"/>
      <c r="JMD38" s="191"/>
      <c r="JME38" s="191"/>
      <c r="JMF38" s="191"/>
      <c r="JMG38" s="191"/>
      <c r="JMH38" s="191"/>
      <c r="JMI38" s="191"/>
      <c r="JMJ38" s="191"/>
      <c r="JMK38" s="191"/>
      <c r="JML38" s="191"/>
      <c r="JMM38" s="191"/>
      <c r="JMN38" s="191"/>
      <c r="JMO38" s="191"/>
      <c r="JMP38" s="191"/>
      <c r="JMQ38" s="191"/>
      <c r="JMR38" s="191"/>
      <c r="JMS38" s="191"/>
      <c r="JMT38" s="191"/>
      <c r="JMU38" s="191"/>
      <c r="JMV38" s="191"/>
      <c r="JMW38" s="191"/>
      <c r="JMX38" s="191"/>
      <c r="JMY38" s="191"/>
      <c r="JMZ38" s="191"/>
      <c r="JNA38" s="191"/>
      <c r="JNB38" s="191"/>
      <c r="JNC38" s="191"/>
      <c r="JND38" s="191"/>
      <c r="JNE38" s="191"/>
      <c r="JNF38" s="191"/>
      <c r="JNG38" s="191"/>
      <c r="JNH38" s="191"/>
      <c r="JNI38" s="191"/>
      <c r="JNJ38" s="191"/>
      <c r="JNK38" s="191"/>
      <c r="JNL38" s="191"/>
      <c r="JNM38" s="191"/>
      <c r="JNN38" s="191"/>
      <c r="JNO38" s="191"/>
      <c r="JNP38" s="191"/>
      <c r="JNQ38" s="191"/>
      <c r="JNR38" s="191"/>
      <c r="JNS38" s="191"/>
      <c r="JNT38" s="191"/>
      <c r="JNU38" s="191"/>
      <c r="JNV38" s="191"/>
      <c r="JNW38" s="191"/>
      <c r="JNX38" s="191"/>
      <c r="JNY38" s="191"/>
      <c r="JNZ38" s="191"/>
      <c r="JOA38" s="191"/>
      <c r="JOB38" s="191"/>
      <c r="JOC38" s="191"/>
      <c r="JOD38" s="191"/>
      <c r="JOE38" s="191"/>
      <c r="JOF38" s="191"/>
      <c r="JOG38" s="191"/>
      <c r="JOH38" s="191"/>
      <c r="JOI38" s="191"/>
      <c r="JOJ38" s="191"/>
      <c r="JOK38" s="191"/>
      <c r="JOL38" s="191"/>
      <c r="JOM38" s="191"/>
      <c r="JON38" s="191"/>
      <c r="JOO38" s="191"/>
      <c r="JOP38" s="191"/>
      <c r="JOQ38" s="191"/>
      <c r="JOR38" s="191"/>
      <c r="JOS38" s="191"/>
      <c r="JOT38" s="191"/>
      <c r="JOU38" s="191"/>
      <c r="JOV38" s="191"/>
      <c r="JOW38" s="191"/>
      <c r="JOX38" s="191"/>
      <c r="JOY38" s="191"/>
      <c r="JOZ38" s="191"/>
      <c r="JPA38" s="191"/>
      <c r="JPB38" s="191"/>
      <c r="JPC38" s="191"/>
      <c r="JPD38" s="191"/>
      <c r="JPE38" s="191"/>
      <c r="JPF38" s="191"/>
      <c r="JPG38" s="191"/>
      <c r="JPH38" s="191"/>
      <c r="JPI38" s="191"/>
      <c r="JPJ38" s="191"/>
      <c r="JPK38" s="191"/>
      <c r="JPL38" s="191"/>
      <c r="JPM38" s="191"/>
      <c r="JPN38" s="191"/>
      <c r="JPO38" s="191"/>
      <c r="JPP38" s="191"/>
      <c r="JPQ38" s="191"/>
      <c r="JPR38" s="191"/>
      <c r="JPS38" s="191"/>
      <c r="JPT38" s="191"/>
      <c r="JPU38" s="191"/>
      <c r="JPV38" s="191"/>
      <c r="JPW38" s="191"/>
      <c r="JPX38" s="191"/>
      <c r="JPY38" s="191"/>
      <c r="JPZ38" s="191"/>
      <c r="JQA38" s="191"/>
      <c r="JQB38" s="191"/>
      <c r="JQC38" s="191"/>
      <c r="JQD38" s="191"/>
      <c r="JQE38" s="191"/>
      <c r="JQF38" s="191"/>
      <c r="JQG38" s="191"/>
      <c r="JQH38" s="191"/>
      <c r="JQI38" s="191"/>
      <c r="JQJ38" s="191"/>
      <c r="JQK38" s="191"/>
      <c r="JQL38" s="191"/>
      <c r="JQM38" s="191"/>
      <c r="JQN38" s="191"/>
      <c r="JQO38" s="191"/>
      <c r="JQP38" s="191"/>
      <c r="JQQ38" s="191"/>
      <c r="JQR38" s="191"/>
      <c r="JQS38" s="191"/>
      <c r="JQT38" s="191"/>
      <c r="JQU38" s="191"/>
      <c r="JQV38" s="191"/>
      <c r="JQW38" s="191"/>
      <c r="JQX38" s="191"/>
      <c r="JQY38" s="191"/>
      <c r="JQZ38" s="191"/>
      <c r="JRA38" s="191"/>
      <c r="JRB38" s="191"/>
      <c r="JRC38" s="191"/>
      <c r="JRD38" s="191"/>
      <c r="JRE38" s="191"/>
      <c r="JRF38" s="191"/>
      <c r="JRG38" s="191"/>
      <c r="JRH38" s="191"/>
      <c r="JRI38" s="191"/>
      <c r="JRJ38" s="191"/>
      <c r="JRK38" s="191"/>
      <c r="JRL38" s="191"/>
      <c r="JRM38" s="191"/>
      <c r="JRN38" s="191"/>
      <c r="JRO38" s="191"/>
      <c r="JRP38" s="191"/>
      <c r="JRQ38" s="191"/>
      <c r="JRR38" s="191"/>
      <c r="JRS38" s="191"/>
      <c r="JRT38" s="191"/>
      <c r="JRU38" s="191"/>
      <c r="JRV38" s="191"/>
      <c r="JRW38" s="191"/>
      <c r="JRX38" s="191"/>
      <c r="JRY38" s="191"/>
      <c r="JRZ38" s="191"/>
      <c r="JSA38" s="191"/>
      <c r="JSB38" s="191"/>
      <c r="JSC38" s="191"/>
      <c r="JSD38" s="191"/>
      <c r="JSE38" s="191"/>
      <c r="JSF38" s="191"/>
      <c r="JSG38" s="191"/>
      <c r="JSH38" s="191"/>
      <c r="JSI38" s="191"/>
      <c r="JSJ38" s="191"/>
      <c r="JSK38" s="191"/>
      <c r="JSL38" s="191"/>
      <c r="JSM38" s="191"/>
      <c r="JSN38" s="191"/>
      <c r="JSO38" s="191"/>
      <c r="JSP38" s="191"/>
      <c r="JSQ38" s="191"/>
      <c r="JSR38" s="191"/>
      <c r="JSS38" s="191"/>
      <c r="JST38" s="191"/>
      <c r="JSU38" s="191"/>
      <c r="JSV38" s="191"/>
      <c r="JSW38" s="191"/>
      <c r="JSX38" s="191"/>
      <c r="JSY38" s="191"/>
      <c r="JSZ38" s="191"/>
      <c r="JTA38" s="191"/>
      <c r="JTB38" s="191"/>
      <c r="JTC38" s="191"/>
      <c r="JTD38" s="191"/>
      <c r="JTE38" s="191"/>
      <c r="JTF38" s="191"/>
      <c r="JTG38" s="191"/>
      <c r="JTH38" s="191"/>
      <c r="JTI38" s="191"/>
      <c r="JTJ38" s="191"/>
      <c r="JTK38" s="191"/>
      <c r="JTL38" s="191"/>
      <c r="JTM38" s="191"/>
      <c r="JTN38" s="191"/>
      <c r="JTO38" s="191"/>
      <c r="JTP38" s="191"/>
      <c r="JTQ38" s="191"/>
      <c r="JTR38" s="191"/>
      <c r="JTS38" s="191"/>
      <c r="JTT38" s="191"/>
      <c r="JTU38" s="191"/>
      <c r="JTV38" s="191"/>
      <c r="JTW38" s="191"/>
      <c r="JTX38" s="191"/>
      <c r="JTY38" s="191"/>
      <c r="JTZ38" s="191"/>
      <c r="JUA38" s="191"/>
      <c r="JUB38" s="191"/>
      <c r="JUC38" s="191"/>
      <c r="JUD38" s="191"/>
      <c r="JUE38" s="191"/>
      <c r="JUF38" s="191"/>
      <c r="JUG38" s="191"/>
      <c r="JUH38" s="191"/>
      <c r="JUI38" s="191"/>
      <c r="JUJ38" s="191"/>
      <c r="JUK38" s="191"/>
      <c r="JUL38" s="191"/>
      <c r="JUM38" s="191"/>
      <c r="JUN38" s="191"/>
      <c r="JUO38" s="191"/>
      <c r="JUP38" s="191"/>
      <c r="JUQ38" s="191"/>
      <c r="JUR38" s="191"/>
      <c r="JUS38" s="191"/>
      <c r="JUT38" s="191"/>
      <c r="JUU38" s="191"/>
      <c r="JUV38" s="191"/>
      <c r="JUW38" s="191"/>
      <c r="JUX38" s="191"/>
      <c r="JUY38" s="191"/>
      <c r="JUZ38" s="191"/>
      <c r="JVA38" s="191"/>
      <c r="JVB38" s="191"/>
      <c r="JVC38" s="191"/>
      <c r="JVD38" s="191"/>
      <c r="JVE38" s="191"/>
      <c r="JVF38" s="191"/>
      <c r="JVG38" s="191"/>
      <c r="JVH38" s="191"/>
      <c r="JVI38" s="191"/>
      <c r="JVJ38" s="191"/>
      <c r="JVK38" s="191"/>
      <c r="JVL38" s="191"/>
      <c r="JVM38" s="191"/>
      <c r="JVN38" s="191"/>
      <c r="JVO38" s="191"/>
      <c r="JVP38" s="191"/>
      <c r="JVQ38" s="191"/>
      <c r="JVR38" s="191"/>
      <c r="JVS38" s="191"/>
      <c r="JVT38" s="191"/>
      <c r="JVU38" s="191"/>
      <c r="JVV38" s="191"/>
      <c r="JVW38" s="191"/>
      <c r="JVX38" s="191"/>
      <c r="JVY38" s="191"/>
      <c r="JVZ38" s="191"/>
      <c r="JWA38" s="191"/>
      <c r="JWB38" s="191"/>
      <c r="JWC38" s="191"/>
      <c r="JWD38" s="191"/>
      <c r="JWE38" s="191"/>
      <c r="JWF38" s="191"/>
      <c r="JWG38" s="191"/>
      <c r="JWH38" s="191"/>
      <c r="JWI38" s="191"/>
      <c r="JWJ38" s="191"/>
      <c r="JWK38" s="191"/>
      <c r="JWL38" s="191"/>
      <c r="JWM38" s="191"/>
      <c r="JWN38" s="191"/>
      <c r="JWO38" s="191"/>
      <c r="JWP38" s="191"/>
      <c r="JWQ38" s="191"/>
      <c r="JWR38" s="191"/>
      <c r="JWS38" s="191"/>
      <c r="JWT38" s="191"/>
      <c r="JWU38" s="191"/>
      <c r="JWV38" s="191"/>
      <c r="JWW38" s="191"/>
      <c r="JWX38" s="191"/>
      <c r="JWY38" s="191"/>
      <c r="JWZ38" s="191"/>
      <c r="JXA38" s="191"/>
      <c r="JXB38" s="191"/>
      <c r="JXC38" s="191"/>
      <c r="JXD38" s="191"/>
      <c r="JXE38" s="191"/>
      <c r="JXF38" s="191"/>
      <c r="JXG38" s="191"/>
      <c r="JXH38" s="191"/>
      <c r="JXI38" s="191"/>
      <c r="JXJ38" s="191"/>
      <c r="JXK38" s="191"/>
      <c r="JXL38" s="191"/>
      <c r="JXM38" s="191"/>
      <c r="JXN38" s="191"/>
      <c r="JXO38" s="191"/>
      <c r="JXP38" s="191"/>
      <c r="JXQ38" s="191"/>
      <c r="JXR38" s="191"/>
      <c r="JXS38" s="191"/>
      <c r="JXT38" s="191"/>
      <c r="JXU38" s="191"/>
      <c r="JXV38" s="191"/>
      <c r="JXW38" s="191"/>
      <c r="JXX38" s="191"/>
      <c r="JXY38" s="191"/>
      <c r="JXZ38" s="191"/>
      <c r="JYA38" s="191"/>
      <c r="JYB38" s="191"/>
      <c r="JYC38" s="191"/>
      <c r="JYD38" s="191"/>
      <c r="JYE38" s="191"/>
      <c r="JYF38" s="191"/>
      <c r="JYG38" s="191"/>
      <c r="JYH38" s="191"/>
      <c r="JYI38" s="191"/>
      <c r="JYJ38" s="191"/>
      <c r="JYK38" s="191"/>
      <c r="JYL38" s="191"/>
      <c r="JYM38" s="191"/>
      <c r="JYN38" s="191"/>
      <c r="JYO38" s="191"/>
      <c r="JYP38" s="191"/>
      <c r="JYQ38" s="191"/>
      <c r="JYR38" s="191"/>
      <c r="JYS38" s="191"/>
      <c r="JYT38" s="191"/>
      <c r="JYU38" s="191"/>
      <c r="JYV38" s="191"/>
      <c r="JYW38" s="191"/>
      <c r="JYX38" s="191"/>
      <c r="JYY38" s="191"/>
      <c r="JYZ38" s="191"/>
      <c r="JZA38" s="191"/>
      <c r="JZB38" s="191"/>
      <c r="JZC38" s="191"/>
      <c r="JZD38" s="191"/>
      <c r="JZE38" s="191"/>
      <c r="JZF38" s="191"/>
      <c r="JZG38" s="191"/>
      <c r="JZH38" s="191"/>
      <c r="JZI38" s="191"/>
      <c r="JZJ38" s="191"/>
      <c r="JZK38" s="191"/>
      <c r="JZL38" s="191"/>
      <c r="JZM38" s="191"/>
      <c r="JZN38" s="191"/>
      <c r="JZO38" s="191"/>
      <c r="JZP38" s="191"/>
      <c r="JZQ38" s="191"/>
      <c r="JZR38" s="191"/>
      <c r="JZS38" s="191"/>
      <c r="JZT38" s="191"/>
      <c r="JZU38" s="191"/>
      <c r="JZV38" s="191"/>
      <c r="JZW38" s="191"/>
      <c r="JZX38" s="191"/>
      <c r="JZY38" s="191"/>
      <c r="JZZ38" s="191"/>
      <c r="KAA38" s="191"/>
      <c r="KAB38" s="191"/>
      <c r="KAC38" s="191"/>
      <c r="KAD38" s="191"/>
      <c r="KAE38" s="191"/>
      <c r="KAF38" s="191"/>
      <c r="KAG38" s="191"/>
      <c r="KAH38" s="191"/>
      <c r="KAI38" s="191"/>
      <c r="KAJ38" s="191"/>
      <c r="KAK38" s="191"/>
      <c r="KAL38" s="191"/>
      <c r="KAM38" s="191"/>
      <c r="KAN38" s="191"/>
      <c r="KAO38" s="191"/>
      <c r="KAP38" s="191"/>
      <c r="KAQ38" s="191"/>
      <c r="KAR38" s="191"/>
      <c r="KAS38" s="191"/>
      <c r="KAT38" s="191"/>
      <c r="KAU38" s="191"/>
      <c r="KAV38" s="191"/>
      <c r="KAW38" s="191"/>
      <c r="KAX38" s="191"/>
      <c r="KAY38" s="191"/>
      <c r="KAZ38" s="191"/>
      <c r="KBA38" s="191"/>
      <c r="KBB38" s="191"/>
      <c r="KBC38" s="191"/>
      <c r="KBD38" s="191"/>
      <c r="KBE38" s="191"/>
      <c r="KBF38" s="191"/>
      <c r="KBG38" s="191"/>
      <c r="KBH38" s="191"/>
      <c r="KBI38" s="191"/>
      <c r="KBJ38" s="191"/>
      <c r="KBK38" s="191"/>
      <c r="KBL38" s="191"/>
      <c r="KBM38" s="191"/>
      <c r="KBN38" s="191"/>
      <c r="KBO38" s="191"/>
      <c r="KBP38" s="191"/>
      <c r="KBQ38" s="191"/>
      <c r="KBR38" s="191"/>
      <c r="KBS38" s="191"/>
      <c r="KBT38" s="191"/>
      <c r="KBU38" s="191"/>
      <c r="KBV38" s="191"/>
      <c r="KBW38" s="191"/>
      <c r="KBX38" s="191"/>
      <c r="KBY38" s="191"/>
      <c r="KBZ38" s="191"/>
      <c r="KCA38" s="191"/>
      <c r="KCB38" s="191"/>
      <c r="KCC38" s="191"/>
      <c r="KCD38" s="191"/>
      <c r="KCE38" s="191"/>
      <c r="KCF38" s="191"/>
      <c r="KCG38" s="191"/>
      <c r="KCH38" s="191"/>
      <c r="KCI38" s="191"/>
      <c r="KCJ38" s="191"/>
      <c r="KCK38" s="191"/>
      <c r="KCL38" s="191"/>
      <c r="KCM38" s="191"/>
      <c r="KCN38" s="191"/>
      <c r="KCO38" s="191"/>
      <c r="KCP38" s="191"/>
      <c r="KCQ38" s="191"/>
      <c r="KCR38" s="191"/>
      <c r="KCS38" s="191"/>
      <c r="KCT38" s="191"/>
      <c r="KCU38" s="191"/>
      <c r="KCV38" s="191"/>
      <c r="KCW38" s="191"/>
      <c r="KCX38" s="191"/>
      <c r="KCY38" s="191"/>
      <c r="KCZ38" s="191"/>
      <c r="KDA38" s="191"/>
      <c r="KDB38" s="191"/>
      <c r="KDC38" s="191"/>
      <c r="KDD38" s="191"/>
      <c r="KDE38" s="191"/>
      <c r="KDF38" s="191"/>
      <c r="KDG38" s="191"/>
      <c r="KDH38" s="191"/>
      <c r="KDI38" s="191"/>
      <c r="KDJ38" s="191"/>
      <c r="KDK38" s="191"/>
      <c r="KDL38" s="191"/>
      <c r="KDM38" s="191"/>
      <c r="KDN38" s="191"/>
      <c r="KDO38" s="191"/>
      <c r="KDP38" s="191"/>
      <c r="KDQ38" s="191"/>
      <c r="KDR38" s="191"/>
      <c r="KDS38" s="191"/>
      <c r="KDT38" s="191"/>
      <c r="KDU38" s="191"/>
      <c r="KDV38" s="191"/>
      <c r="KDW38" s="191"/>
      <c r="KDX38" s="191"/>
      <c r="KDY38" s="191"/>
      <c r="KDZ38" s="191"/>
      <c r="KEA38" s="191"/>
      <c r="KEB38" s="191"/>
      <c r="KEC38" s="191"/>
      <c r="KED38" s="191"/>
      <c r="KEE38" s="191"/>
      <c r="KEF38" s="191"/>
      <c r="KEG38" s="191"/>
      <c r="KEH38" s="191"/>
      <c r="KEI38" s="191"/>
      <c r="KEJ38" s="191"/>
      <c r="KEK38" s="191"/>
      <c r="KEL38" s="191"/>
      <c r="KEM38" s="191"/>
      <c r="KEN38" s="191"/>
      <c r="KEO38" s="191"/>
      <c r="KEP38" s="191"/>
      <c r="KEQ38" s="191"/>
      <c r="KER38" s="191"/>
      <c r="KES38" s="191"/>
      <c r="KET38" s="191"/>
      <c r="KEU38" s="191"/>
      <c r="KEV38" s="191"/>
      <c r="KEW38" s="191"/>
      <c r="KEX38" s="191"/>
      <c r="KEY38" s="191"/>
      <c r="KEZ38" s="191"/>
      <c r="KFA38" s="191"/>
      <c r="KFB38" s="191"/>
      <c r="KFC38" s="191"/>
      <c r="KFD38" s="191"/>
      <c r="KFE38" s="191"/>
      <c r="KFF38" s="191"/>
      <c r="KFG38" s="191"/>
      <c r="KFH38" s="191"/>
      <c r="KFI38" s="191"/>
      <c r="KFJ38" s="191"/>
      <c r="KFK38" s="191"/>
      <c r="KFL38" s="191"/>
      <c r="KFM38" s="191"/>
      <c r="KFN38" s="191"/>
      <c r="KFO38" s="191"/>
      <c r="KFP38" s="191"/>
      <c r="KFQ38" s="191"/>
      <c r="KFR38" s="191"/>
      <c r="KFS38" s="191"/>
      <c r="KFT38" s="191"/>
      <c r="KFU38" s="191"/>
      <c r="KFV38" s="191"/>
      <c r="KFW38" s="191"/>
      <c r="KFX38" s="191"/>
      <c r="KFY38" s="191"/>
      <c r="KFZ38" s="191"/>
      <c r="KGA38" s="191"/>
      <c r="KGB38" s="191"/>
      <c r="KGC38" s="191"/>
      <c r="KGD38" s="191"/>
      <c r="KGE38" s="191"/>
      <c r="KGF38" s="191"/>
      <c r="KGG38" s="191"/>
      <c r="KGH38" s="191"/>
      <c r="KGI38" s="191"/>
      <c r="KGJ38" s="191"/>
      <c r="KGK38" s="191"/>
      <c r="KGL38" s="191"/>
      <c r="KGM38" s="191"/>
      <c r="KGN38" s="191"/>
      <c r="KGO38" s="191"/>
      <c r="KGP38" s="191"/>
      <c r="KGQ38" s="191"/>
      <c r="KGR38" s="191"/>
      <c r="KGS38" s="191"/>
      <c r="KGT38" s="191"/>
      <c r="KGU38" s="191"/>
      <c r="KGV38" s="191"/>
      <c r="KGW38" s="191"/>
      <c r="KGX38" s="191"/>
      <c r="KGY38" s="191"/>
      <c r="KGZ38" s="191"/>
      <c r="KHA38" s="191"/>
      <c r="KHB38" s="191"/>
      <c r="KHC38" s="191"/>
      <c r="KHD38" s="191"/>
      <c r="KHE38" s="191"/>
      <c r="KHF38" s="191"/>
      <c r="KHG38" s="191"/>
      <c r="KHH38" s="191"/>
      <c r="KHI38" s="191"/>
      <c r="KHJ38" s="191"/>
      <c r="KHK38" s="191"/>
      <c r="KHL38" s="191"/>
      <c r="KHM38" s="191"/>
      <c r="KHN38" s="191"/>
      <c r="KHO38" s="191"/>
      <c r="KHP38" s="191"/>
      <c r="KHQ38" s="191"/>
      <c r="KHR38" s="191"/>
      <c r="KHS38" s="191"/>
      <c r="KHT38" s="191"/>
      <c r="KHU38" s="191"/>
      <c r="KHV38" s="191"/>
      <c r="KHW38" s="191"/>
      <c r="KHX38" s="191"/>
      <c r="KHY38" s="191"/>
      <c r="KHZ38" s="191"/>
      <c r="KIA38" s="191"/>
      <c r="KIB38" s="191"/>
      <c r="KIC38" s="191"/>
      <c r="KID38" s="191"/>
      <c r="KIE38" s="191"/>
      <c r="KIF38" s="191"/>
      <c r="KIG38" s="191"/>
      <c r="KIH38" s="191"/>
      <c r="KII38" s="191"/>
      <c r="KIJ38" s="191"/>
      <c r="KIK38" s="191"/>
      <c r="KIL38" s="191"/>
      <c r="KIM38" s="191"/>
      <c r="KIN38" s="191"/>
      <c r="KIO38" s="191"/>
      <c r="KIP38" s="191"/>
      <c r="KIQ38" s="191"/>
      <c r="KIR38" s="191"/>
      <c r="KIS38" s="191"/>
      <c r="KIT38" s="191"/>
      <c r="KIU38" s="191"/>
      <c r="KIV38" s="191"/>
      <c r="KIW38" s="191"/>
      <c r="KIX38" s="191"/>
      <c r="KIY38" s="191"/>
      <c r="KIZ38" s="191"/>
      <c r="KJA38" s="191"/>
      <c r="KJB38" s="191"/>
      <c r="KJC38" s="191"/>
      <c r="KJD38" s="191"/>
      <c r="KJE38" s="191"/>
      <c r="KJF38" s="191"/>
      <c r="KJG38" s="191"/>
      <c r="KJH38" s="191"/>
      <c r="KJI38" s="191"/>
      <c r="KJJ38" s="191"/>
      <c r="KJK38" s="191"/>
      <c r="KJL38" s="191"/>
      <c r="KJM38" s="191"/>
      <c r="KJN38" s="191"/>
      <c r="KJO38" s="191"/>
      <c r="KJP38" s="191"/>
      <c r="KJQ38" s="191"/>
      <c r="KJR38" s="191"/>
      <c r="KJS38" s="191"/>
      <c r="KJT38" s="191"/>
      <c r="KJU38" s="191"/>
      <c r="KJV38" s="191"/>
      <c r="KJW38" s="191"/>
      <c r="KJX38" s="191"/>
      <c r="KJY38" s="191"/>
      <c r="KJZ38" s="191"/>
      <c r="KKA38" s="191"/>
      <c r="KKB38" s="191"/>
      <c r="KKC38" s="191"/>
      <c r="KKD38" s="191"/>
      <c r="KKE38" s="191"/>
      <c r="KKF38" s="191"/>
      <c r="KKG38" s="191"/>
      <c r="KKH38" s="191"/>
      <c r="KKI38" s="191"/>
      <c r="KKJ38" s="191"/>
      <c r="KKK38" s="191"/>
      <c r="KKL38" s="191"/>
      <c r="KKM38" s="191"/>
      <c r="KKN38" s="191"/>
      <c r="KKO38" s="191"/>
      <c r="KKP38" s="191"/>
      <c r="KKQ38" s="191"/>
      <c r="KKR38" s="191"/>
      <c r="KKS38" s="191"/>
      <c r="KKT38" s="191"/>
      <c r="KKU38" s="191"/>
      <c r="KKV38" s="191"/>
      <c r="KKW38" s="191"/>
      <c r="KKX38" s="191"/>
      <c r="KKY38" s="191"/>
      <c r="KKZ38" s="191"/>
      <c r="KLA38" s="191"/>
      <c r="KLB38" s="191"/>
      <c r="KLC38" s="191"/>
      <c r="KLD38" s="191"/>
      <c r="KLE38" s="191"/>
      <c r="KLF38" s="191"/>
      <c r="KLG38" s="191"/>
      <c r="KLH38" s="191"/>
      <c r="KLI38" s="191"/>
      <c r="KLJ38" s="191"/>
      <c r="KLK38" s="191"/>
      <c r="KLL38" s="191"/>
      <c r="KLM38" s="191"/>
      <c r="KLN38" s="191"/>
      <c r="KLO38" s="191"/>
      <c r="KLP38" s="191"/>
      <c r="KLQ38" s="191"/>
      <c r="KLR38" s="191"/>
      <c r="KLS38" s="191"/>
      <c r="KLT38" s="191"/>
      <c r="KLU38" s="191"/>
      <c r="KLV38" s="191"/>
      <c r="KLW38" s="191"/>
      <c r="KLX38" s="191"/>
      <c r="KLY38" s="191"/>
      <c r="KLZ38" s="191"/>
      <c r="KMA38" s="191"/>
      <c r="KMB38" s="191"/>
      <c r="KMC38" s="191"/>
      <c r="KMD38" s="191"/>
      <c r="KME38" s="191"/>
      <c r="KMF38" s="191"/>
      <c r="KMG38" s="191"/>
      <c r="KMH38" s="191"/>
      <c r="KMI38" s="191"/>
      <c r="KMJ38" s="191"/>
      <c r="KMK38" s="191"/>
      <c r="KML38" s="191"/>
      <c r="KMM38" s="191"/>
      <c r="KMN38" s="191"/>
      <c r="KMO38" s="191"/>
      <c r="KMP38" s="191"/>
      <c r="KMQ38" s="191"/>
      <c r="KMR38" s="191"/>
      <c r="KMS38" s="191"/>
      <c r="KMT38" s="191"/>
      <c r="KMU38" s="191"/>
      <c r="KMV38" s="191"/>
      <c r="KMW38" s="191"/>
      <c r="KMX38" s="191"/>
      <c r="KMY38" s="191"/>
      <c r="KMZ38" s="191"/>
      <c r="KNA38" s="191"/>
      <c r="KNB38" s="191"/>
      <c r="KNC38" s="191"/>
      <c r="KND38" s="191"/>
      <c r="KNE38" s="191"/>
      <c r="KNF38" s="191"/>
      <c r="KNG38" s="191"/>
      <c r="KNH38" s="191"/>
      <c r="KNI38" s="191"/>
      <c r="KNJ38" s="191"/>
      <c r="KNK38" s="191"/>
      <c r="KNL38" s="191"/>
      <c r="KNM38" s="191"/>
      <c r="KNN38" s="191"/>
      <c r="KNO38" s="191"/>
      <c r="KNP38" s="191"/>
      <c r="KNQ38" s="191"/>
      <c r="KNR38" s="191"/>
      <c r="KNS38" s="191"/>
      <c r="KNT38" s="191"/>
      <c r="KNU38" s="191"/>
      <c r="KNV38" s="191"/>
      <c r="KNW38" s="191"/>
      <c r="KNX38" s="191"/>
      <c r="KNY38" s="191"/>
      <c r="KNZ38" s="191"/>
      <c r="KOA38" s="191"/>
      <c r="KOB38" s="191"/>
      <c r="KOC38" s="191"/>
      <c r="KOD38" s="191"/>
      <c r="KOE38" s="191"/>
      <c r="KOF38" s="191"/>
      <c r="KOG38" s="191"/>
      <c r="KOH38" s="191"/>
      <c r="KOI38" s="191"/>
      <c r="KOJ38" s="191"/>
      <c r="KOK38" s="191"/>
      <c r="KOL38" s="191"/>
      <c r="KOM38" s="191"/>
      <c r="KON38" s="191"/>
      <c r="KOO38" s="191"/>
      <c r="KOP38" s="191"/>
      <c r="KOQ38" s="191"/>
      <c r="KOR38" s="191"/>
      <c r="KOS38" s="191"/>
      <c r="KOT38" s="191"/>
      <c r="KOU38" s="191"/>
      <c r="KOV38" s="191"/>
      <c r="KOW38" s="191"/>
      <c r="KOX38" s="191"/>
      <c r="KOY38" s="191"/>
      <c r="KOZ38" s="191"/>
      <c r="KPA38" s="191"/>
      <c r="KPB38" s="191"/>
      <c r="KPC38" s="191"/>
      <c r="KPD38" s="191"/>
      <c r="KPE38" s="191"/>
      <c r="KPF38" s="191"/>
      <c r="KPG38" s="191"/>
      <c r="KPH38" s="191"/>
      <c r="KPI38" s="191"/>
      <c r="KPJ38" s="191"/>
      <c r="KPK38" s="191"/>
      <c r="KPL38" s="191"/>
      <c r="KPM38" s="191"/>
      <c r="KPN38" s="191"/>
      <c r="KPO38" s="191"/>
      <c r="KPP38" s="191"/>
      <c r="KPQ38" s="191"/>
      <c r="KPR38" s="191"/>
      <c r="KPS38" s="191"/>
      <c r="KPT38" s="191"/>
      <c r="KPU38" s="191"/>
      <c r="KPV38" s="191"/>
      <c r="KPW38" s="191"/>
      <c r="KPX38" s="191"/>
      <c r="KPY38" s="191"/>
      <c r="KPZ38" s="191"/>
      <c r="KQA38" s="191"/>
      <c r="KQB38" s="191"/>
      <c r="KQC38" s="191"/>
      <c r="KQD38" s="191"/>
      <c r="KQE38" s="191"/>
      <c r="KQF38" s="191"/>
      <c r="KQG38" s="191"/>
      <c r="KQH38" s="191"/>
      <c r="KQI38" s="191"/>
      <c r="KQJ38" s="191"/>
      <c r="KQK38" s="191"/>
      <c r="KQL38" s="191"/>
      <c r="KQM38" s="191"/>
      <c r="KQN38" s="191"/>
      <c r="KQO38" s="191"/>
      <c r="KQP38" s="191"/>
      <c r="KQQ38" s="191"/>
      <c r="KQR38" s="191"/>
      <c r="KQS38" s="191"/>
      <c r="KQT38" s="191"/>
      <c r="KQU38" s="191"/>
      <c r="KQV38" s="191"/>
      <c r="KQW38" s="191"/>
      <c r="KQX38" s="191"/>
      <c r="KQY38" s="191"/>
      <c r="KQZ38" s="191"/>
      <c r="KRA38" s="191"/>
      <c r="KRB38" s="191"/>
      <c r="KRC38" s="191"/>
      <c r="KRD38" s="191"/>
      <c r="KRE38" s="191"/>
      <c r="KRF38" s="191"/>
      <c r="KRG38" s="191"/>
      <c r="KRH38" s="191"/>
      <c r="KRI38" s="191"/>
      <c r="KRJ38" s="191"/>
      <c r="KRK38" s="191"/>
      <c r="KRL38" s="191"/>
      <c r="KRM38" s="191"/>
      <c r="KRN38" s="191"/>
      <c r="KRO38" s="191"/>
      <c r="KRP38" s="191"/>
      <c r="KRQ38" s="191"/>
      <c r="KRR38" s="191"/>
      <c r="KRS38" s="191"/>
      <c r="KRT38" s="191"/>
      <c r="KRU38" s="191"/>
      <c r="KRV38" s="191"/>
      <c r="KRW38" s="191"/>
      <c r="KRX38" s="191"/>
      <c r="KRY38" s="191"/>
      <c r="KRZ38" s="191"/>
      <c r="KSA38" s="191"/>
      <c r="KSB38" s="191"/>
      <c r="KSC38" s="191"/>
      <c r="KSD38" s="191"/>
      <c r="KSE38" s="191"/>
      <c r="KSF38" s="191"/>
      <c r="KSG38" s="191"/>
      <c r="KSH38" s="191"/>
      <c r="KSI38" s="191"/>
      <c r="KSJ38" s="191"/>
      <c r="KSK38" s="191"/>
      <c r="KSL38" s="191"/>
      <c r="KSM38" s="191"/>
      <c r="KSN38" s="191"/>
      <c r="KSO38" s="191"/>
      <c r="KSP38" s="191"/>
      <c r="KSQ38" s="191"/>
      <c r="KSR38" s="191"/>
      <c r="KSS38" s="191"/>
      <c r="KST38" s="191"/>
      <c r="KSU38" s="191"/>
      <c r="KSV38" s="191"/>
      <c r="KSW38" s="191"/>
      <c r="KSX38" s="191"/>
      <c r="KSY38" s="191"/>
      <c r="KSZ38" s="191"/>
      <c r="KTA38" s="191"/>
      <c r="KTB38" s="191"/>
      <c r="KTC38" s="191"/>
      <c r="KTD38" s="191"/>
      <c r="KTE38" s="191"/>
      <c r="KTF38" s="191"/>
      <c r="KTG38" s="191"/>
      <c r="KTH38" s="191"/>
      <c r="KTI38" s="191"/>
      <c r="KTJ38" s="191"/>
      <c r="KTK38" s="191"/>
      <c r="KTL38" s="191"/>
      <c r="KTM38" s="191"/>
      <c r="KTN38" s="191"/>
      <c r="KTO38" s="191"/>
      <c r="KTP38" s="191"/>
      <c r="KTQ38" s="191"/>
      <c r="KTR38" s="191"/>
      <c r="KTS38" s="191"/>
      <c r="KTT38" s="191"/>
      <c r="KTU38" s="191"/>
      <c r="KTV38" s="191"/>
      <c r="KTW38" s="191"/>
      <c r="KTX38" s="191"/>
      <c r="KTY38" s="191"/>
      <c r="KTZ38" s="191"/>
      <c r="KUA38" s="191"/>
      <c r="KUB38" s="191"/>
      <c r="KUC38" s="191"/>
      <c r="KUD38" s="191"/>
      <c r="KUE38" s="191"/>
      <c r="KUF38" s="191"/>
      <c r="KUG38" s="191"/>
      <c r="KUH38" s="191"/>
      <c r="KUI38" s="191"/>
      <c r="KUJ38" s="191"/>
      <c r="KUK38" s="191"/>
      <c r="KUL38" s="191"/>
      <c r="KUM38" s="191"/>
      <c r="KUN38" s="191"/>
      <c r="KUO38" s="191"/>
      <c r="KUP38" s="191"/>
      <c r="KUQ38" s="191"/>
      <c r="KUR38" s="191"/>
      <c r="KUS38" s="191"/>
      <c r="KUT38" s="191"/>
      <c r="KUU38" s="191"/>
      <c r="KUV38" s="191"/>
      <c r="KUW38" s="191"/>
      <c r="KUX38" s="191"/>
      <c r="KUY38" s="191"/>
      <c r="KUZ38" s="191"/>
      <c r="KVA38" s="191"/>
      <c r="KVB38" s="191"/>
      <c r="KVC38" s="191"/>
      <c r="KVD38" s="191"/>
      <c r="KVE38" s="191"/>
      <c r="KVF38" s="191"/>
      <c r="KVG38" s="191"/>
      <c r="KVH38" s="191"/>
      <c r="KVI38" s="191"/>
      <c r="KVJ38" s="191"/>
      <c r="KVK38" s="191"/>
      <c r="KVL38" s="191"/>
      <c r="KVM38" s="191"/>
      <c r="KVN38" s="191"/>
      <c r="KVO38" s="191"/>
      <c r="KVP38" s="191"/>
      <c r="KVQ38" s="191"/>
      <c r="KVR38" s="191"/>
      <c r="KVS38" s="191"/>
      <c r="KVT38" s="191"/>
      <c r="KVU38" s="191"/>
      <c r="KVV38" s="191"/>
      <c r="KVW38" s="191"/>
      <c r="KVX38" s="191"/>
      <c r="KVY38" s="191"/>
      <c r="KVZ38" s="191"/>
      <c r="KWA38" s="191"/>
      <c r="KWB38" s="191"/>
      <c r="KWC38" s="191"/>
      <c r="KWD38" s="191"/>
      <c r="KWE38" s="191"/>
      <c r="KWF38" s="191"/>
      <c r="KWG38" s="191"/>
      <c r="KWH38" s="191"/>
      <c r="KWI38" s="191"/>
      <c r="KWJ38" s="191"/>
      <c r="KWK38" s="191"/>
      <c r="KWL38" s="191"/>
      <c r="KWM38" s="191"/>
      <c r="KWN38" s="191"/>
      <c r="KWO38" s="191"/>
      <c r="KWP38" s="191"/>
      <c r="KWQ38" s="191"/>
      <c r="KWR38" s="191"/>
      <c r="KWS38" s="191"/>
      <c r="KWT38" s="191"/>
      <c r="KWU38" s="191"/>
      <c r="KWV38" s="191"/>
      <c r="KWW38" s="191"/>
      <c r="KWX38" s="191"/>
      <c r="KWY38" s="191"/>
      <c r="KWZ38" s="191"/>
      <c r="KXA38" s="191"/>
      <c r="KXB38" s="191"/>
      <c r="KXC38" s="191"/>
      <c r="KXD38" s="191"/>
      <c r="KXE38" s="191"/>
      <c r="KXF38" s="191"/>
      <c r="KXG38" s="191"/>
      <c r="KXH38" s="191"/>
      <c r="KXI38" s="191"/>
      <c r="KXJ38" s="191"/>
      <c r="KXK38" s="191"/>
      <c r="KXL38" s="191"/>
      <c r="KXM38" s="191"/>
      <c r="KXN38" s="191"/>
      <c r="KXO38" s="191"/>
      <c r="KXP38" s="191"/>
      <c r="KXQ38" s="191"/>
      <c r="KXR38" s="191"/>
      <c r="KXS38" s="191"/>
      <c r="KXT38" s="191"/>
      <c r="KXU38" s="191"/>
      <c r="KXV38" s="191"/>
      <c r="KXW38" s="191"/>
      <c r="KXX38" s="191"/>
      <c r="KXY38" s="191"/>
      <c r="KXZ38" s="191"/>
      <c r="KYA38" s="191"/>
      <c r="KYB38" s="191"/>
      <c r="KYC38" s="191"/>
      <c r="KYD38" s="191"/>
      <c r="KYE38" s="191"/>
      <c r="KYF38" s="191"/>
      <c r="KYG38" s="191"/>
      <c r="KYH38" s="191"/>
      <c r="KYI38" s="191"/>
      <c r="KYJ38" s="191"/>
      <c r="KYK38" s="191"/>
      <c r="KYL38" s="191"/>
      <c r="KYM38" s="191"/>
      <c r="KYN38" s="191"/>
      <c r="KYO38" s="191"/>
      <c r="KYP38" s="191"/>
      <c r="KYQ38" s="191"/>
      <c r="KYR38" s="191"/>
      <c r="KYS38" s="191"/>
      <c r="KYT38" s="191"/>
      <c r="KYU38" s="191"/>
      <c r="KYV38" s="191"/>
      <c r="KYW38" s="191"/>
      <c r="KYX38" s="191"/>
      <c r="KYY38" s="191"/>
      <c r="KYZ38" s="191"/>
      <c r="KZA38" s="191"/>
      <c r="KZB38" s="191"/>
      <c r="KZC38" s="191"/>
      <c r="KZD38" s="191"/>
      <c r="KZE38" s="191"/>
      <c r="KZF38" s="191"/>
      <c r="KZG38" s="191"/>
      <c r="KZH38" s="191"/>
      <c r="KZI38" s="191"/>
      <c r="KZJ38" s="191"/>
      <c r="KZK38" s="191"/>
      <c r="KZL38" s="191"/>
      <c r="KZM38" s="191"/>
      <c r="KZN38" s="191"/>
      <c r="KZO38" s="191"/>
      <c r="KZP38" s="191"/>
      <c r="KZQ38" s="191"/>
      <c r="KZR38" s="191"/>
      <c r="KZS38" s="191"/>
      <c r="KZT38" s="191"/>
      <c r="KZU38" s="191"/>
      <c r="KZV38" s="191"/>
      <c r="KZW38" s="191"/>
      <c r="KZX38" s="191"/>
      <c r="KZY38" s="191"/>
      <c r="KZZ38" s="191"/>
      <c r="LAA38" s="191"/>
      <c r="LAB38" s="191"/>
      <c r="LAC38" s="191"/>
      <c r="LAD38" s="191"/>
      <c r="LAE38" s="191"/>
      <c r="LAF38" s="191"/>
      <c r="LAG38" s="191"/>
      <c r="LAH38" s="191"/>
      <c r="LAI38" s="191"/>
      <c r="LAJ38" s="191"/>
      <c r="LAK38" s="191"/>
      <c r="LAL38" s="191"/>
      <c r="LAM38" s="191"/>
      <c r="LAN38" s="191"/>
      <c r="LAO38" s="191"/>
      <c r="LAP38" s="191"/>
      <c r="LAQ38" s="191"/>
      <c r="LAR38" s="191"/>
      <c r="LAS38" s="191"/>
      <c r="LAT38" s="191"/>
      <c r="LAU38" s="191"/>
      <c r="LAV38" s="191"/>
      <c r="LAW38" s="191"/>
      <c r="LAX38" s="191"/>
      <c r="LAY38" s="191"/>
      <c r="LAZ38" s="191"/>
      <c r="LBA38" s="191"/>
      <c r="LBB38" s="191"/>
      <c r="LBC38" s="191"/>
      <c r="LBD38" s="191"/>
      <c r="LBE38" s="191"/>
      <c r="LBF38" s="191"/>
      <c r="LBG38" s="191"/>
      <c r="LBH38" s="191"/>
      <c r="LBI38" s="191"/>
      <c r="LBJ38" s="191"/>
      <c r="LBK38" s="191"/>
      <c r="LBL38" s="191"/>
      <c r="LBM38" s="191"/>
      <c r="LBN38" s="191"/>
      <c r="LBO38" s="191"/>
      <c r="LBP38" s="191"/>
      <c r="LBQ38" s="191"/>
      <c r="LBR38" s="191"/>
      <c r="LBS38" s="191"/>
      <c r="LBT38" s="191"/>
      <c r="LBU38" s="191"/>
      <c r="LBV38" s="191"/>
      <c r="LBW38" s="191"/>
      <c r="LBX38" s="191"/>
      <c r="LBY38" s="191"/>
      <c r="LBZ38" s="191"/>
      <c r="LCA38" s="191"/>
      <c r="LCB38" s="191"/>
      <c r="LCC38" s="191"/>
      <c r="LCD38" s="191"/>
      <c r="LCE38" s="191"/>
      <c r="LCF38" s="191"/>
      <c r="LCG38" s="191"/>
      <c r="LCH38" s="191"/>
      <c r="LCI38" s="191"/>
      <c r="LCJ38" s="191"/>
      <c r="LCK38" s="191"/>
      <c r="LCL38" s="191"/>
      <c r="LCM38" s="191"/>
      <c r="LCN38" s="191"/>
      <c r="LCO38" s="191"/>
      <c r="LCP38" s="191"/>
      <c r="LCQ38" s="191"/>
      <c r="LCR38" s="191"/>
      <c r="LCS38" s="191"/>
      <c r="LCT38" s="191"/>
      <c r="LCU38" s="191"/>
      <c r="LCV38" s="191"/>
      <c r="LCW38" s="191"/>
      <c r="LCX38" s="191"/>
      <c r="LCY38" s="191"/>
      <c r="LCZ38" s="191"/>
      <c r="LDA38" s="191"/>
      <c r="LDB38" s="191"/>
      <c r="LDC38" s="191"/>
      <c r="LDD38" s="191"/>
      <c r="LDE38" s="191"/>
      <c r="LDF38" s="191"/>
      <c r="LDG38" s="191"/>
      <c r="LDH38" s="191"/>
      <c r="LDI38" s="191"/>
      <c r="LDJ38" s="191"/>
      <c r="LDK38" s="191"/>
      <c r="LDL38" s="191"/>
      <c r="LDM38" s="191"/>
      <c r="LDN38" s="191"/>
      <c r="LDO38" s="191"/>
      <c r="LDP38" s="191"/>
      <c r="LDQ38" s="191"/>
      <c r="LDR38" s="191"/>
      <c r="LDS38" s="191"/>
      <c r="LDT38" s="191"/>
      <c r="LDU38" s="191"/>
      <c r="LDV38" s="191"/>
      <c r="LDW38" s="191"/>
      <c r="LDX38" s="191"/>
      <c r="LDY38" s="191"/>
      <c r="LDZ38" s="191"/>
      <c r="LEA38" s="191"/>
      <c r="LEB38" s="191"/>
      <c r="LEC38" s="191"/>
      <c r="LED38" s="191"/>
      <c r="LEE38" s="191"/>
      <c r="LEF38" s="191"/>
      <c r="LEG38" s="191"/>
      <c r="LEH38" s="191"/>
      <c r="LEI38" s="191"/>
      <c r="LEJ38" s="191"/>
      <c r="LEK38" s="191"/>
      <c r="LEL38" s="191"/>
      <c r="LEM38" s="191"/>
      <c r="LEN38" s="191"/>
      <c r="LEO38" s="191"/>
      <c r="LEP38" s="191"/>
      <c r="LEQ38" s="191"/>
      <c r="LER38" s="191"/>
      <c r="LES38" s="191"/>
      <c r="LET38" s="191"/>
      <c r="LEU38" s="191"/>
      <c r="LEV38" s="191"/>
      <c r="LEW38" s="191"/>
      <c r="LEX38" s="191"/>
      <c r="LEY38" s="191"/>
      <c r="LEZ38" s="191"/>
      <c r="LFA38" s="191"/>
      <c r="LFB38" s="191"/>
      <c r="LFC38" s="191"/>
      <c r="LFD38" s="191"/>
      <c r="LFE38" s="191"/>
      <c r="LFF38" s="191"/>
      <c r="LFG38" s="191"/>
      <c r="LFH38" s="191"/>
      <c r="LFI38" s="191"/>
      <c r="LFJ38" s="191"/>
      <c r="LFK38" s="191"/>
      <c r="LFL38" s="191"/>
      <c r="LFM38" s="191"/>
      <c r="LFN38" s="191"/>
      <c r="LFO38" s="191"/>
      <c r="LFP38" s="191"/>
      <c r="LFQ38" s="191"/>
      <c r="LFR38" s="191"/>
      <c r="LFS38" s="191"/>
      <c r="LFT38" s="191"/>
      <c r="LFU38" s="191"/>
      <c r="LFV38" s="191"/>
      <c r="LFW38" s="191"/>
      <c r="LFX38" s="191"/>
      <c r="LFY38" s="191"/>
      <c r="LFZ38" s="191"/>
      <c r="LGA38" s="191"/>
      <c r="LGB38" s="191"/>
      <c r="LGC38" s="191"/>
      <c r="LGD38" s="191"/>
      <c r="LGE38" s="191"/>
      <c r="LGF38" s="191"/>
      <c r="LGG38" s="191"/>
      <c r="LGH38" s="191"/>
      <c r="LGI38" s="191"/>
      <c r="LGJ38" s="191"/>
      <c r="LGK38" s="191"/>
      <c r="LGL38" s="191"/>
      <c r="LGM38" s="191"/>
      <c r="LGN38" s="191"/>
      <c r="LGO38" s="191"/>
      <c r="LGP38" s="191"/>
      <c r="LGQ38" s="191"/>
      <c r="LGR38" s="191"/>
      <c r="LGS38" s="191"/>
      <c r="LGT38" s="191"/>
      <c r="LGU38" s="191"/>
      <c r="LGV38" s="191"/>
      <c r="LGW38" s="191"/>
      <c r="LGX38" s="191"/>
      <c r="LGY38" s="191"/>
      <c r="LGZ38" s="191"/>
      <c r="LHA38" s="191"/>
      <c r="LHB38" s="191"/>
      <c r="LHC38" s="191"/>
      <c r="LHD38" s="191"/>
      <c r="LHE38" s="191"/>
      <c r="LHF38" s="191"/>
      <c r="LHG38" s="191"/>
      <c r="LHH38" s="191"/>
      <c r="LHI38" s="191"/>
      <c r="LHJ38" s="191"/>
      <c r="LHK38" s="191"/>
      <c r="LHL38" s="191"/>
      <c r="LHM38" s="191"/>
      <c r="LHN38" s="191"/>
      <c r="LHO38" s="191"/>
      <c r="LHP38" s="191"/>
      <c r="LHQ38" s="191"/>
      <c r="LHR38" s="191"/>
      <c r="LHS38" s="191"/>
      <c r="LHT38" s="191"/>
      <c r="LHU38" s="191"/>
      <c r="LHV38" s="191"/>
      <c r="LHW38" s="191"/>
      <c r="LHX38" s="191"/>
      <c r="LHY38" s="191"/>
      <c r="LHZ38" s="191"/>
      <c r="LIA38" s="191"/>
      <c r="LIB38" s="191"/>
      <c r="LIC38" s="191"/>
      <c r="LID38" s="191"/>
      <c r="LIE38" s="191"/>
      <c r="LIF38" s="191"/>
      <c r="LIG38" s="191"/>
      <c r="LIH38" s="191"/>
      <c r="LII38" s="191"/>
      <c r="LIJ38" s="191"/>
      <c r="LIK38" s="191"/>
      <c r="LIL38" s="191"/>
      <c r="LIM38" s="191"/>
      <c r="LIN38" s="191"/>
      <c r="LIO38" s="191"/>
      <c r="LIP38" s="191"/>
      <c r="LIQ38" s="191"/>
      <c r="LIR38" s="191"/>
      <c r="LIS38" s="191"/>
      <c r="LIT38" s="191"/>
      <c r="LIU38" s="191"/>
      <c r="LIV38" s="191"/>
      <c r="LIW38" s="191"/>
      <c r="LIX38" s="191"/>
      <c r="LIY38" s="191"/>
      <c r="LIZ38" s="191"/>
      <c r="LJA38" s="191"/>
      <c r="LJB38" s="191"/>
      <c r="LJC38" s="191"/>
      <c r="LJD38" s="191"/>
      <c r="LJE38" s="191"/>
      <c r="LJF38" s="191"/>
      <c r="LJG38" s="191"/>
      <c r="LJH38" s="191"/>
      <c r="LJI38" s="191"/>
      <c r="LJJ38" s="191"/>
      <c r="LJK38" s="191"/>
      <c r="LJL38" s="191"/>
      <c r="LJM38" s="191"/>
      <c r="LJN38" s="191"/>
      <c r="LJO38" s="191"/>
      <c r="LJP38" s="191"/>
      <c r="LJQ38" s="191"/>
      <c r="LJR38" s="191"/>
      <c r="LJS38" s="191"/>
      <c r="LJT38" s="191"/>
      <c r="LJU38" s="191"/>
      <c r="LJV38" s="191"/>
      <c r="LJW38" s="191"/>
      <c r="LJX38" s="191"/>
      <c r="LJY38" s="191"/>
      <c r="LJZ38" s="191"/>
      <c r="LKA38" s="191"/>
      <c r="LKB38" s="191"/>
      <c r="LKC38" s="191"/>
      <c r="LKD38" s="191"/>
      <c r="LKE38" s="191"/>
      <c r="LKF38" s="191"/>
      <c r="LKG38" s="191"/>
      <c r="LKH38" s="191"/>
      <c r="LKI38" s="191"/>
      <c r="LKJ38" s="191"/>
      <c r="LKK38" s="191"/>
      <c r="LKL38" s="191"/>
      <c r="LKM38" s="191"/>
      <c r="LKN38" s="191"/>
      <c r="LKO38" s="191"/>
      <c r="LKP38" s="191"/>
      <c r="LKQ38" s="191"/>
      <c r="LKR38" s="191"/>
      <c r="LKS38" s="191"/>
      <c r="LKT38" s="191"/>
      <c r="LKU38" s="191"/>
      <c r="LKV38" s="191"/>
      <c r="LKW38" s="191"/>
      <c r="LKX38" s="191"/>
      <c r="LKY38" s="191"/>
      <c r="LKZ38" s="191"/>
      <c r="LLA38" s="191"/>
      <c r="LLB38" s="191"/>
      <c r="LLC38" s="191"/>
      <c r="LLD38" s="191"/>
      <c r="LLE38" s="191"/>
      <c r="LLF38" s="191"/>
      <c r="LLG38" s="191"/>
      <c r="LLH38" s="191"/>
      <c r="LLI38" s="191"/>
      <c r="LLJ38" s="191"/>
      <c r="LLK38" s="191"/>
      <c r="LLL38" s="191"/>
      <c r="LLM38" s="191"/>
      <c r="LLN38" s="191"/>
      <c r="LLO38" s="191"/>
      <c r="LLP38" s="191"/>
      <c r="LLQ38" s="191"/>
      <c r="LLR38" s="191"/>
      <c r="LLS38" s="191"/>
      <c r="LLT38" s="191"/>
      <c r="LLU38" s="191"/>
      <c r="LLV38" s="191"/>
      <c r="LLW38" s="191"/>
      <c r="LLX38" s="191"/>
      <c r="LLY38" s="191"/>
      <c r="LLZ38" s="191"/>
      <c r="LMA38" s="191"/>
      <c r="LMB38" s="191"/>
      <c r="LMC38" s="191"/>
      <c r="LMD38" s="191"/>
      <c r="LME38" s="191"/>
      <c r="LMF38" s="191"/>
      <c r="LMG38" s="191"/>
      <c r="LMH38" s="191"/>
      <c r="LMI38" s="191"/>
      <c r="LMJ38" s="191"/>
      <c r="LMK38" s="191"/>
      <c r="LML38" s="191"/>
      <c r="LMM38" s="191"/>
      <c r="LMN38" s="191"/>
      <c r="LMO38" s="191"/>
      <c r="LMP38" s="191"/>
      <c r="LMQ38" s="191"/>
      <c r="LMR38" s="191"/>
      <c r="LMS38" s="191"/>
      <c r="LMT38" s="191"/>
      <c r="LMU38" s="191"/>
      <c r="LMV38" s="191"/>
      <c r="LMW38" s="191"/>
      <c r="LMX38" s="191"/>
      <c r="LMY38" s="191"/>
      <c r="LMZ38" s="191"/>
      <c r="LNA38" s="191"/>
      <c r="LNB38" s="191"/>
      <c r="LNC38" s="191"/>
      <c r="LND38" s="191"/>
      <c r="LNE38" s="191"/>
      <c r="LNF38" s="191"/>
      <c r="LNG38" s="191"/>
      <c r="LNH38" s="191"/>
      <c r="LNI38" s="191"/>
      <c r="LNJ38" s="191"/>
      <c r="LNK38" s="191"/>
      <c r="LNL38" s="191"/>
      <c r="LNM38" s="191"/>
      <c r="LNN38" s="191"/>
      <c r="LNO38" s="191"/>
      <c r="LNP38" s="191"/>
      <c r="LNQ38" s="191"/>
      <c r="LNR38" s="191"/>
      <c r="LNS38" s="191"/>
      <c r="LNT38" s="191"/>
      <c r="LNU38" s="191"/>
      <c r="LNV38" s="191"/>
      <c r="LNW38" s="191"/>
      <c r="LNX38" s="191"/>
      <c r="LNY38" s="191"/>
      <c r="LNZ38" s="191"/>
      <c r="LOA38" s="191"/>
      <c r="LOB38" s="191"/>
      <c r="LOC38" s="191"/>
      <c r="LOD38" s="191"/>
      <c r="LOE38" s="191"/>
      <c r="LOF38" s="191"/>
      <c r="LOG38" s="191"/>
      <c r="LOH38" s="191"/>
      <c r="LOI38" s="191"/>
      <c r="LOJ38" s="191"/>
      <c r="LOK38" s="191"/>
      <c r="LOL38" s="191"/>
      <c r="LOM38" s="191"/>
      <c r="LON38" s="191"/>
      <c r="LOO38" s="191"/>
      <c r="LOP38" s="191"/>
      <c r="LOQ38" s="191"/>
      <c r="LOR38" s="191"/>
      <c r="LOS38" s="191"/>
      <c r="LOT38" s="191"/>
      <c r="LOU38" s="191"/>
      <c r="LOV38" s="191"/>
      <c r="LOW38" s="191"/>
      <c r="LOX38" s="191"/>
      <c r="LOY38" s="191"/>
      <c r="LOZ38" s="191"/>
      <c r="LPA38" s="191"/>
      <c r="LPB38" s="191"/>
      <c r="LPC38" s="191"/>
      <c r="LPD38" s="191"/>
      <c r="LPE38" s="191"/>
      <c r="LPF38" s="191"/>
      <c r="LPG38" s="191"/>
      <c r="LPH38" s="191"/>
      <c r="LPI38" s="191"/>
      <c r="LPJ38" s="191"/>
      <c r="LPK38" s="191"/>
      <c r="LPL38" s="191"/>
      <c r="LPM38" s="191"/>
      <c r="LPN38" s="191"/>
      <c r="LPO38" s="191"/>
      <c r="LPP38" s="191"/>
      <c r="LPQ38" s="191"/>
      <c r="LPR38" s="191"/>
      <c r="LPS38" s="191"/>
      <c r="LPT38" s="191"/>
      <c r="LPU38" s="191"/>
      <c r="LPV38" s="191"/>
      <c r="LPW38" s="191"/>
      <c r="LPX38" s="191"/>
      <c r="LPY38" s="191"/>
      <c r="LPZ38" s="191"/>
      <c r="LQA38" s="191"/>
      <c r="LQB38" s="191"/>
      <c r="LQC38" s="191"/>
      <c r="LQD38" s="191"/>
      <c r="LQE38" s="191"/>
      <c r="LQF38" s="191"/>
      <c r="LQG38" s="191"/>
      <c r="LQH38" s="191"/>
      <c r="LQI38" s="191"/>
      <c r="LQJ38" s="191"/>
      <c r="LQK38" s="191"/>
      <c r="LQL38" s="191"/>
      <c r="LQM38" s="191"/>
      <c r="LQN38" s="191"/>
      <c r="LQO38" s="191"/>
      <c r="LQP38" s="191"/>
      <c r="LQQ38" s="191"/>
      <c r="LQR38" s="191"/>
      <c r="LQS38" s="191"/>
      <c r="LQT38" s="191"/>
      <c r="LQU38" s="191"/>
      <c r="LQV38" s="191"/>
      <c r="LQW38" s="191"/>
      <c r="LQX38" s="191"/>
      <c r="LQY38" s="191"/>
      <c r="LQZ38" s="191"/>
      <c r="LRA38" s="191"/>
      <c r="LRB38" s="191"/>
      <c r="LRC38" s="191"/>
      <c r="LRD38" s="191"/>
      <c r="LRE38" s="191"/>
      <c r="LRF38" s="191"/>
      <c r="LRG38" s="191"/>
      <c r="LRH38" s="191"/>
      <c r="LRI38" s="191"/>
      <c r="LRJ38" s="191"/>
      <c r="LRK38" s="191"/>
      <c r="LRL38" s="191"/>
      <c r="LRM38" s="191"/>
      <c r="LRN38" s="191"/>
      <c r="LRO38" s="191"/>
      <c r="LRP38" s="191"/>
      <c r="LRQ38" s="191"/>
      <c r="LRR38" s="191"/>
      <c r="LRS38" s="191"/>
      <c r="LRT38" s="191"/>
      <c r="LRU38" s="191"/>
      <c r="LRV38" s="191"/>
      <c r="LRW38" s="191"/>
      <c r="LRX38" s="191"/>
      <c r="LRY38" s="191"/>
      <c r="LRZ38" s="191"/>
      <c r="LSA38" s="191"/>
      <c r="LSB38" s="191"/>
      <c r="LSC38" s="191"/>
      <c r="LSD38" s="191"/>
      <c r="LSE38" s="191"/>
      <c r="LSF38" s="191"/>
      <c r="LSG38" s="191"/>
      <c r="LSH38" s="191"/>
      <c r="LSI38" s="191"/>
      <c r="LSJ38" s="191"/>
      <c r="LSK38" s="191"/>
      <c r="LSL38" s="191"/>
      <c r="LSM38" s="191"/>
      <c r="LSN38" s="191"/>
      <c r="LSO38" s="191"/>
      <c r="LSP38" s="191"/>
      <c r="LSQ38" s="191"/>
      <c r="LSR38" s="191"/>
      <c r="LSS38" s="191"/>
      <c r="LST38" s="191"/>
      <c r="LSU38" s="191"/>
      <c r="LSV38" s="191"/>
      <c r="LSW38" s="191"/>
      <c r="LSX38" s="191"/>
      <c r="LSY38" s="191"/>
      <c r="LSZ38" s="191"/>
      <c r="LTA38" s="191"/>
      <c r="LTB38" s="191"/>
      <c r="LTC38" s="191"/>
      <c r="LTD38" s="191"/>
      <c r="LTE38" s="191"/>
      <c r="LTF38" s="191"/>
      <c r="LTG38" s="191"/>
      <c r="LTH38" s="191"/>
      <c r="LTI38" s="191"/>
      <c r="LTJ38" s="191"/>
      <c r="LTK38" s="191"/>
      <c r="LTL38" s="191"/>
      <c r="LTM38" s="191"/>
      <c r="LTN38" s="191"/>
      <c r="LTO38" s="191"/>
      <c r="LTP38" s="191"/>
      <c r="LTQ38" s="191"/>
      <c r="LTR38" s="191"/>
      <c r="LTS38" s="191"/>
      <c r="LTT38" s="191"/>
      <c r="LTU38" s="191"/>
      <c r="LTV38" s="191"/>
      <c r="LTW38" s="191"/>
      <c r="LTX38" s="191"/>
      <c r="LTY38" s="191"/>
      <c r="LTZ38" s="191"/>
      <c r="LUA38" s="191"/>
      <c r="LUB38" s="191"/>
      <c r="LUC38" s="191"/>
      <c r="LUD38" s="191"/>
      <c r="LUE38" s="191"/>
      <c r="LUF38" s="191"/>
      <c r="LUG38" s="191"/>
      <c r="LUH38" s="191"/>
      <c r="LUI38" s="191"/>
      <c r="LUJ38" s="191"/>
      <c r="LUK38" s="191"/>
      <c r="LUL38" s="191"/>
      <c r="LUM38" s="191"/>
      <c r="LUN38" s="191"/>
      <c r="LUO38" s="191"/>
      <c r="LUP38" s="191"/>
      <c r="LUQ38" s="191"/>
      <c r="LUR38" s="191"/>
      <c r="LUS38" s="191"/>
      <c r="LUT38" s="191"/>
      <c r="LUU38" s="191"/>
      <c r="LUV38" s="191"/>
      <c r="LUW38" s="191"/>
      <c r="LUX38" s="191"/>
      <c r="LUY38" s="191"/>
      <c r="LUZ38" s="191"/>
      <c r="LVA38" s="191"/>
      <c r="LVB38" s="191"/>
      <c r="LVC38" s="191"/>
      <c r="LVD38" s="191"/>
      <c r="LVE38" s="191"/>
      <c r="LVF38" s="191"/>
      <c r="LVG38" s="191"/>
      <c r="LVH38" s="191"/>
      <c r="LVI38" s="191"/>
      <c r="LVJ38" s="191"/>
      <c r="LVK38" s="191"/>
      <c r="LVL38" s="191"/>
      <c r="LVM38" s="191"/>
      <c r="LVN38" s="191"/>
      <c r="LVO38" s="191"/>
      <c r="LVP38" s="191"/>
      <c r="LVQ38" s="191"/>
      <c r="LVR38" s="191"/>
      <c r="LVS38" s="191"/>
      <c r="LVT38" s="191"/>
      <c r="LVU38" s="191"/>
      <c r="LVV38" s="191"/>
      <c r="LVW38" s="191"/>
      <c r="LVX38" s="191"/>
      <c r="LVY38" s="191"/>
      <c r="LVZ38" s="191"/>
      <c r="LWA38" s="191"/>
      <c r="LWB38" s="191"/>
      <c r="LWC38" s="191"/>
      <c r="LWD38" s="191"/>
      <c r="LWE38" s="191"/>
      <c r="LWF38" s="191"/>
      <c r="LWG38" s="191"/>
      <c r="LWH38" s="191"/>
      <c r="LWI38" s="191"/>
      <c r="LWJ38" s="191"/>
      <c r="LWK38" s="191"/>
      <c r="LWL38" s="191"/>
      <c r="LWM38" s="191"/>
      <c r="LWN38" s="191"/>
      <c r="LWO38" s="191"/>
      <c r="LWP38" s="191"/>
      <c r="LWQ38" s="191"/>
      <c r="LWR38" s="191"/>
      <c r="LWS38" s="191"/>
      <c r="LWT38" s="191"/>
      <c r="LWU38" s="191"/>
      <c r="LWV38" s="191"/>
      <c r="LWW38" s="191"/>
      <c r="LWX38" s="191"/>
      <c r="LWY38" s="191"/>
      <c r="LWZ38" s="191"/>
      <c r="LXA38" s="191"/>
      <c r="LXB38" s="191"/>
      <c r="LXC38" s="191"/>
      <c r="LXD38" s="191"/>
      <c r="LXE38" s="191"/>
      <c r="LXF38" s="191"/>
      <c r="LXG38" s="191"/>
      <c r="LXH38" s="191"/>
      <c r="LXI38" s="191"/>
      <c r="LXJ38" s="191"/>
      <c r="LXK38" s="191"/>
      <c r="LXL38" s="191"/>
      <c r="LXM38" s="191"/>
      <c r="LXN38" s="191"/>
      <c r="LXO38" s="191"/>
      <c r="LXP38" s="191"/>
      <c r="LXQ38" s="191"/>
      <c r="LXR38" s="191"/>
      <c r="LXS38" s="191"/>
      <c r="LXT38" s="191"/>
      <c r="LXU38" s="191"/>
      <c r="LXV38" s="191"/>
      <c r="LXW38" s="191"/>
      <c r="LXX38" s="191"/>
      <c r="LXY38" s="191"/>
      <c r="LXZ38" s="191"/>
      <c r="LYA38" s="191"/>
      <c r="LYB38" s="191"/>
      <c r="LYC38" s="191"/>
      <c r="LYD38" s="191"/>
      <c r="LYE38" s="191"/>
      <c r="LYF38" s="191"/>
      <c r="LYG38" s="191"/>
      <c r="LYH38" s="191"/>
      <c r="LYI38" s="191"/>
      <c r="LYJ38" s="191"/>
      <c r="LYK38" s="191"/>
      <c r="LYL38" s="191"/>
      <c r="LYM38" s="191"/>
      <c r="LYN38" s="191"/>
      <c r="LYO38" s="191"/>
      <c r="LYP38" s="191"/>
      <c r="LYQ38" s="191"/>
      <c r="LYR38" s="191"/>
      <c r="LYS38" s="191"/>
      <c r="LYT38" s="191"/>
      <c r="LYU38" s="191"/>
      <c r="LYV38" s="191"/>
      <c r="LYW38" s="191"/>
      <c r="LYX38" s="191"/>
      <c r="LYY38" s="191"/>
      <c r="LYZ38" s="191"/>
      <c r="LZA38" s="191"/>
      <c r="LZB38" s="191"/>
      <c r="LZC38" s="191"/>
      <c r="LZD38" s="191"/>
      <c r="LZE38" s="191"/>
      <c r="LZF38" s="191"/>
      <c r="LZG38" s="191"/>
      <c r="LZH38" s="191"/>
      <c r="LZI38" s="191"/>
      <c r="LZJ38" s="191"/>
      <c r="LZK38" s="191"/>
      <c r="LZL38" s="191"/>
      <c r="LZM38" s="191"/>
      <c r="LZN38" s="191"/>
      <c r="LZO38" s="191"/>
      <c r="LZP38" s="191"/>
      <c r="LZQ38" s="191"/>
      <c r="LZR38" s="191"/>
      <c r="LZS38" s="191"/>
      <c r="LZT38" s="191"/>
      <c r="LZU38" s="191"/>
      <c r="LZV38" s="191"/>
      <c r="LZW38" s="191"/>
      <c r="LZX38" s="191"/>
      <c r="LZY38" s="191"/>
      <c r="LZZ38" s="191"/>
      <c r="MAA38" s="191"/>
      <c r="MAB38" s="191"/>
      <c r="MAC38" s="191"/>
      <c r="MAD38" s="191"/>
      <c r="MAE38" s="191"/>
      <c r="MAF38" s="191"/>
      <c r="MAG38" s="191"/>
      <c r="MAH38" s="191"/>
      <c r="MAI38" s="191"/>
      <c r="MAJ38" s="191"/>
      <c r="MAK38" s="191"/>
      <c r="MAL38" s="191"/>
      <c r="MAM38" s="191"/>
      <c r="MAN38" s="191"/>
      <c r="MAO38" s="191"/>
      <c r="MAP38" s="191"/>
      <c r="MAQ38" s="191"/>
      <c r="MAR38" s="191"/>
      <c r="MAS38" s="191"/>
      <c r="MAT38" s="191"/>
      <c r="MAU38" s="191"/>
      <c r="MAV38" s="191"/>
      <c r="MAW38" s="191"/>
      <c r="MAX38" s="191"/>
      <c r="MAY38" s="191"/>
      <c r="MAZ38" s="191"/>
      <c r="MBA38" s="191"/>
      <c r="MBB38" s="191"/>
      <c r="MBC38" s="191"/>
      <c r="MBD38" s="191"/>
      <c r="MBE38" s="191"/>
      <c r="MBF38" s="191"/>
      <c r="MBG38" s="191"/>
      <c r="MBH38" s="191"/>
      <c r="MBI38" s="191"/>
      <c r="MBJ38" s="191"/>
      <c r="MBK38" s="191"/>
      <c r="MBL38" s="191"/>
      <c r="MBM38" s="191"/>
      <c r="MBN38" s="191"/>
      <c r="MBO38" s="191"/>
      <c r="MBP38" s="191"/>
      <c r="MBQ38" s="191"/>
      <c r="MBR38" s="191"/>
      <c r="MBS38" s="191"/>
      <c r="MBT38" s="191"/>
      <c r="MBU38" s="191"/>
      <c r="MBV38" s="191"/>
      <c r="MBW38" s="191"/>
      <c r="MBX38" s="191"/>
      <c r="MBY38" s="191"/>
      <c r="MBZ38" s="191"/>
      <c r="MCA38" s="191"/>
      <c r="MCB38" s="191"/>
      <c r="MCC38" s="191"/>
      <c r="MCD38" s="191"/>
      <c r="MCE38" s="191"/>
      <c r="MCF38" s="191"/>
      <c r="MCG38" s="191"/>
      <c r="MCH38" s="191"/>
      <c r="MCI38" s="191"/>
      <c r="MCJ38" s="191"/>
      <c r="MCK38" s="191"/>
      <c r="MCL38" s="191"/>
      <c r="MCM38" s="191"/>
      <c r="MCN38" s="191"/>
      <c r="MCO38" s="191"/>
      <c r="MCP38" s="191"/>
      <c r="MCQ38" s="191"/>
      <c r="MCR38" s="191"/>
      <c r="MCS38" s="191"/>
      <c r="MCT38" s="191"/>
      <c r="MCU38" s="191"/>
      <c r="MCV38" s="191"/>
      <c r="MCW38" s="191"/>
      <c r="MCX38" s="191"/>
      <c r="MCY38" s="191"/>
      <c r="MCZ38" s="191"/>
      <c r="MDA38" s="191"/>
      <c r="MDB38" s="191"/>
      <c r="MDC38" s="191"/>
      <c r="MDD38" s="191"/>
      <c r="MDE38" s="191"/>
      <c r="MDF38" s="191"/>
      <c r="MDG38" s="191"/>
      <c r="MDH38" s="191"/>
      <c r="MDI38" s="191"/>
      <c r="MDJ38" s="191"/>
      <c r="MDK38" s="191"/>
      <c r="MDL38" s="191"/>
      <c r="MDM38" s="191"/>
      <c r="MDN38" s="191"/>
      <c r="MDO38" s="191"/>
      <c r="MDP38" s="191"/>
      <c r="MDQ38" s="191"/>
      <c r="MDR38" s="191"/>
      <c r="MDS38" s="191"/>
      <c r="MDT38" s="191"/>
      <c r="MDU38" s="191"/>
      <c r="MDV38" s="191"/>
      <c r="MDW38" s="191"/>
      <c r="MDX38" s="191"/>
      <c r="MDY38" s="191"/>
      <c r="MDZ38" s="191"/>
      <c r="MEA38" s="191"/>
      <c r="MEB38" s="191"/>
      <c r="MEC38" s="191"/>
      <c r="MED38" s="191"/>
      <c r="MEE38" s="191"/>
      <c r="MEF38" s="191"/>
      <c r="MEG38" s="191"/>
      <c r="MEH38" s="191"/>
      <c r="MEI38" s="191"/>
      <c r="MEJ38" s="191"/>
      <c r="MEK38" s="191"/>
      <c r="MEL38" s="191"/>
      <c r="MEM38" s="191"/>
      <c r="MEN38" s="191"/>
      <c r="MEO38" s="191"/>
      <c r="MEP38" s="191"/>
      <c r="MEQ38" s="191"/>
      <c r="MER38" s="191"/>
      <c r="MES38" s="191"/>
      <c r="MET38" s="191"/>
      <c r="MEU38" s="191"/>
      <c r="MEV38" s="191"/>
      <c r="MEW38" s="191"/>
      <c r="MEX38" s="191"/>
      <c r="MEY38" s="191"/>
      <c r="MEZ38" s="191"/>
      <c r="MFA38" s="191"/>
      <c r="MFB38" s="191"/>
      <c r="MFC38" s="191"/>
      <c r="MFD38" s="191"/>
      <c r="MFE38" s="191"/>
      <c r="MFF38" s="191"/>
      <c r="MFG38" s="191"/>
      <c r="MFH38" s="191"/>
      <c r="MFI38" s="191"/>
      <c r="MFJ38" s="191"/>
      <c r="MFK38" s="191"/>
      <c r="MFL38" s="191"/>
      <c r="MFM38" s="191"/>
      <c r="MFN38" s="191"/>
      <c r="MFO38" s="191"/>
      <c r="MFP38" s="191"/>
      <c r="MFQ38" s="191"/>
      <c r="MFR38" s="191"/>
      <c r="MFS38" s="191"/>
      <c r="MFT38" s="191"/>
      <c r="MFU38" s="191"/>
      <c r="MFV38" s="191"/>
      <c r="MFW38" s="191"/>
      <c r="MFX38" s="191"/>
      <c r="MFY38" s="191"/>
      <c r="MFZ38" s="191"/>
      <c r="MGA38" s="191"/>
      <c r="MGB38" s="191"/>
      <c r="MGC38" s="191"/>
      <c r="MGD38" s="191"/>
      <c r="MGE38" s="191"/>
      <c r="MGF38" s="191"/>
      <c r="MGG38" s="191"/>
      <c r="MGH38" s="191"/>
      <c r="MGI38" s="191"/>
      <c r="MGJ38" s="191"/>
      <c r="MGK38" s="191"/>
      <c r="MGL38" s="191"/>
      <c r="MGM38" s="191"/>
      <c r="MGN38" s="191"/>
      <c r="MGO38" s="191"/>
      <c r="MGP38" s="191"/>
      <c r="MGQ38" s="191"/>
      <c r="MGR38" s="191"/>
      <c r="MGS38" s="191"/>
      <c r="MGT38" s="191"/>
      <c r="MGU38" s="191"/>
      <c r="MGV38" s="191"/>
      <c r="MGW38" s="191"/>
      <c r="MGX38" s="191"/>
      <c r="MGY38" s="191"/>
      <c r="MGZ38" s="191"/>
      <c r="MHA38" s="191"/>
      <c r="MHB38" s="191"/>
      <c r="MHC38" s="191"/>
      <c r="MHD38" s="191"/>
      <c r="MHE38" s="191"/>
      <c r="MHF38" s="191"/>
      <c r="MHG38" s="191"/>
      <c r="MHH38" s="191"/>
      <c r="MHI38" s="191"/>
      <c r="MHJ38" s="191"/>
      <c r="MHK38" s="191"/>
      <c r="MHL38" s="191"/>
      <c r="MHM38" s="191"/>
      <c r="MHN38" s="191"/>
      <c r="MHO38" s="191"/>
      <c r="MHP38" s="191"/>
      <c r="MHQ38" s="191"/>
      <c r="MHR38" s="191"/>
      <c r="MHS38" s="191"/>
      <c r="MHT38" s="191"/>
      <c r="MHU38" s="191"/>
      <c r="MHV38" s="191"/>
      <c r="MHW38" s="191"/>
      <c r="MHX38" s="191"/>
      <c r="MHY38" s="191"/>
      <c r="MHZ38" s="191"/>
      <c r="MIA38" s="191"/>
      <c r="MIB38" s="191"/>
      <c r="MIC38" s="191"/>
      <c r="MID38" s="191"/>
      <c r="MIE38" s="191"/>
      <c r="MIF38" s="191"/>
      <c r="MIG38" s="191"/>
      <c r="MIH38" s="191"/>
      <c r="MII38" s="191"/>
      <c r="MIJ38" s="191"/>
      <c r="MIK38" s="191"/>
      <c r="MIL38" s="191"/>
      <c r="MIM38" s="191"/>
      <c r="MIN38" s="191"/>
      <c r="MIO38" s="191"/>
      <c r="MIP38" s="191"/>
      <c r="MIQ38" s="191"/>
      <c r="MIR38" s="191"/>
      <c r="MIS38" s="191"/>
      <c r="MIT38" s="191"/>
      <c r="MIU38" s="191"/>
      <c r="MIV38" s="191"/>
      <c r="MIW38" s="191"/>
      <c r="MIX38" s="191"/>
      <c r="MIY38" s="191"/>
      <c r="MIZ38" s="191"/>
      <c r="MJA38" s="191"/>
      <c r="MJB38" s="191"/>
      <c r="MJC38" s="191"/>
      <c r="MJD38" s="191"/>
      <c r="MJE38" s="191"/>
      <c r="MJF38" s="191"/>
      <c r="MJG38" s="191"/>
      <c r="MJH38" s="191"/>
      <c r="MJI38" s="191"/>
      <c r="MJJ38" s="191"/>
      <c r="MJK38" s="191"/>
      <c r="MJL38" s="191"/>
      <c r="MJM38" s="191"/>
      <c r="MJN38" s="191"/>
      <c r="MJO38" s="191"/>
      <c r="MJP38" s="191"/>
      <c r="MJQ38" s="191"/>
      <c r="MJR38" s="191"/>
      <c r="MJS38" s="191"/>
      <c r="MJT38" s="191"/>
      <c r="MJU38" s="191"/>
      <c r="MJV38" s="191"/>
      <c r="MJW38" s="191"/>
      <c r="MJX38" s="191"/>
      <c r="MJY38" s="191"/>
      <c r="MJZ38" s="191"/>
      <c r="MKA38" s="191"/>
      <c r="MKB38" s="191"/>
      <c r="MKC38" s="191"/>
      <c r="MKD38" s="191"/>
      <c r="MKE38" s="191"/>
      <c r="MKF38" s="191"/>
      <c r="MKG38" s="191"/>
      <c r="MKH38" s="191"/>
      <c r="MKI38" s="191"/>
      <c r="MKJ38" s="191"/>
      <c r="MKK38" s="191"/>
      <c r="MKL38" s="191"/>
      <c r="MKM38" s="191"/>
      <c r="MKN38" s="191"/>
      <c r="MKO38" s="191"/>
      <c r="MKP38" s="191"/>
      <c r="MKQ38" s="191"/>
      <c r="MKR38" s="191"/>
      <c r="MKS38" s="191"/>
      <c r="MKT38" s="191"/>
      <c r="MKU38" s="191"/>
      <c r="MKV38" s="191"/>
      <c r="MKW38" s="191"/>
      <c r="MKX38" s="191"/>
      <c r="MKY38" s="191"/>
      <c r="MKZ38" s="191"/>
      <c r="MLA38" s="191"/>
      <c r="MLB38" s="191"/>
      <c r="MLC38" s="191"/>
      <c r="MLD38" s="191"/>
      <c r="MLE38" s="191"/>
      <c r="MLF38" s="191"/>
      <c r="MLG38" s="191"/>
      <c r="MLH38" s="191"/>
      <c r="MLI38" s="191"/>
      <c r="MLJ38" s="191"/>
      <c r="MLK38" s="191"/>
      <c r="MLL38" s="191"/>
      <c r="MLM38" s="191"/>
      <c r="MLN38" s="191"/>
      <c r="MLO38" s="191"/>
      <c r="MLP38" s="191"/>
      <c r="MLQ38" s="191"/>
      <c r="MLR38" s="191"/>
      <c r="MLS38" s="191"/>
      <c r="MLT38" s="191"/>
      <c r="MLU38" s="191"/>
      <c r="MLV38" s="191"/>
      <c r="MLW38" s="191"/>
      <c r="MLX38" s="191"/>
      <c r="MLY38" s="191"/>
      <c r="MLZ38" s="191"/>
      <c r="MMA38" s="191"/>
      <c r="MMB38" s="191"/>
      <c r="MMC38" s="191"/>
      <c r="MMD38" s="191"/>
      <c r="MME38" s="191"/>
      <c r="MMF38" s="191"/>
      <c r="MMG38" s="191"/>
      <c r="MMH38" s="191"/>
      <c r="MMI38" s="191"/>
      <c r="MMJ38" s="191"/>
      <c r="MMK38" s="191"/>
      <c r="MML38" s="191"/>
      <c r="MMM38" s="191"/>
      <c r="MMN38" s="191"/>
      <c r="MMO38" s="191"/>
      <c r="MMP38" s="191"/>
      <c r="MMQ38" s="191"/>
      <c r="MMR38" s="191"/>
      <c r="MMS38" s="191"/>
      <c r="MMT38" s="191"/>
      <c r="MMU38" s="191"/>
      <c r="MMV38" s="191"/>
      <c r="MMW38" s="191"/>
      <c r="MMX38" s="191"/>
      <c r="MMY38" s="191"/>
      <c r="MMZ38" s="191"/>
      <c r="MNA38" s="191"/>
      <c r="MNB38" s="191"/>
      <c r="MNC38" s="191"/>
      <c r="MND38" s="191"/>
      <c r="MNE38" s="191"/>
      <c r="MNF38" s="191"/>
      <c r="MNG38" s="191"/>
      <c r="MNH38" s="191"/>
      <c r="MNI38" s="191"/>
      <c r="MNJ38" s="191"/>
      <c r="MNK38" s="191"/>
      <c r="MNL38" s="191"/>
      <c r="MNM38" s="191"/>
      <c r="MNN38" s="191"/>
      <c r="MNO38" s="191"/>
      <c r="MNP38" s="191"/>
      <c r="MNQ38" s="191"/>
      <c r="MNR38" s="191"/>
      <c r="MNS38" s="191"/>
      <c r="MNT38" s="191"/>
      <c r="MNU38" s="191"/>
      <c r="MNV38" s="191"/>
      <c r="MNW38" s="191"/>
      <c r="MNX38" s="191"/>
      <c r="MNY38" s="191"/>
      <c r="MNZ38" s="191"/>
      <c r="MOA38" s="191"/>
      <c r="MOB38" s="191"/>
      <c r="MOC38" s="191"/>
      <c r="MOD38" s="191"/>
      <c r="MOE38" s="191"/>
      <c r="MOF38" s="191"/>
      <c r="MOG38" s="191"/>
      <c r="MOH38" s="191"/>
      <c r="MOI38" s="191"/>
      <c r="MOJ38" s="191"/>
      <c r="MOK38" s="191"/>
      <c r="MOL38" s="191"/>
      <c r="MOM38" s="191"/>
      <c r="MON38" s="191"/>
      <c r="MOO38" s="191"/>
      <c r="MOP38" s="191"/>
      <c r="MOQ38" s="191"/>
      <c r="MOR38" s="191"/>
      <c r="MOS38" s="191"/>
      <c r="MOT38" s="191"/>
      <c r="MOU38" s="191"/>
      <c r="MOV38" s="191"/>
      <c r="MOW38" s="191"/>
      <c r="MOX38" s="191"/>
      <c r="MOY38" s="191"/>
      <c r="MOZ38" s="191"/>
      <c r="MPA38" s="191"/>
      <c r="MPB38" s="191"/>
      <c r="MPC38" s="191"/>
      <c r="MPD38" s="191"/>
      <c r="MPE38" s="191"/>
      <c r="MPF38" s="191"/>
      <c r="MPG38" s="191"/>
      <c r="MPH38" s="191"/>
      <c r="MPI38" s="191"/>
      <c r="MPJ38" s="191"/>
      <c r="MPK38" s="191"/>
      <c r="MPL38" s="191"/>
      <c r="MPM38" s="191"/>
      <c r="MPN38" s="191"/>
      <c r="MPO38" s="191"/>
      <c r="MPP38" s="191"/>
      <c r="MPQ38" s="191"/>
      <c r="MPR38" s="191"/>
      <c r="MPS38" s="191"/>
      <c r="MPT38" s="191"/>
      <c r="MPU38" s="191"/>
      <c r="MPV38" s="191"/>
      <c r="MPW38" s="191"/>
      <c r="MPX38" s="191"/>
      <c r="MPY38" s="191"/>
      <c r="MPZ38" s="191"/>
      <c r="MQA38" s="191"/>
      <c r="MQB38" s="191"/>
      <c r="MQC38" s="191"/>
      <c r="MQD38" s="191"/>
      <c r="MQE38" s="191"/>
      <c r="MQF38" s="191"/>
      <c r="MQG38" s="191"/>
      <c r="MQH38" s="191"/>
      <c r="MQI38" s="191"/>
      <c r="MQJ38" s="191"/>
      <c r="MQK38" s="191"/>
      <c r="MQL38" s="191"/>
      <c r="MQM38" s="191"/>
      <c r="MQN38" s="191"/>
      <c r="MQO38" s="191"/>
      <c r="MQP38" s="191"/>
      <c r="MQQ38" s="191"/>
      <c r="MQR38" s="191"/>
      <c r="MQS38" s="191"/>
      <c r="MQT38" s="191"/>
      <c r="MQU38" s="191"/>
      <c r="MQV38" s="191"/>
      <c r="MQW38" s="191"/>
      <c r="MQX38" s="191"/>
      <c r="MQY38" s="191"/>
      <c r="MQZ38" s="191"/>
      <c r="MRA38" s="191"/>
      <c r="MRB38" s="191"/>
      <c r="MRC38" s="191"/>
      <c r="MRD38" s="191"/>
      <c r="MRE38" s="191"/>
      <c r="MRF38" s="191"/>
      <c r="MRG38" s="191"/>
      <c r="MRH38" s="191"/>
      <c r="MRI38" s="191"/>
      <c r="MRJ38" s="191"/>
      <c r="MRK38" s="191"/>
      <c r="MRL38" s="191"/>
      <c r="MRM38" s="191"/>
      <c r="MRN38" s="191"/>
      <c r="MRO38" s="191"/>
      <c r="MRP38" s="191"/>
      <c r="MRQ38" s="191"/>
      <c r="MRR38" s="191"/>
      <c r="MRS38" s="191"/>
      <c r="MRT38" s="191"/>
      <c r="MRU38" s="191"/>
      <c r="MRV38" s="191"/>
      <c r="MRW38" s="191"/>
      <c r="MRX38" s="191"/>
      <c r="MRY38" s="191"/>
      <c r="MRZ38" s="191"/>
      <c r="MSA38" s="191"/>
      <c r="MSB38" s="191"/>
      <c r="MSC38" s="191"/>
      <c r="MSD38" s="191"/>
      <c r="MSE38" s="191"/>
      <c r="MSF38" s="191"/>
      <c r="MSG38" s="191"/>
      <c r="MSH38" s="191"/>
      <c r="MSI38" s="191"/>
      <c r="MSJ38" s="191"/>
      <c r="MSK38" s="191"/>
      <c r="MSL38" s="191"/>
      <c r="MSM38" s="191"/>
      <c r="MSN38" s="191"/>
      <c r="MSO38" s="191"/>
      <c r="MSP38" s="191"/>
      <c r="MSQ38" s="191"/>
      <c r="MSR38" s="191"/>
      <c r="MSS38" s="191"/>
      <c r="MST38" s="191"/>
      <c r="MSU38" s="191"/>
      <c r="MSV38" s="191"/>
      <c r="MSW38" s="191"/>
      <c r="MSX38" s="191"/>
      <c r="MSY38" s="191"/>
      <c r="MSZ38" s="191"/>
      <c r="MTA38" s="191"/>
      <c r="MTB38" s="191"/>
      <c r="MTC38" s="191"/>
      <c r="MTD38" s="191"/>
      <c r="MTE38" s="191"/>
      <c r="MTF38" s="191"/>
      <c r="MTG38" s="191"/>
      <c r="MTH38" s="191"/>
      <c r="MTI38" s="191"/>
      <c r="MTJ38" s="191"/>
      <c r="MTK38" s="191"/>
      <c r="MTL38" s="191"/>
      <c r="MTM38" s="191"/>
      <c r="MTN38" s="191"/>
      <c r="MTO38" s="191"/>
      <c r="MTP38" s="191"/>
      <c r="MTQ38" s="191"/>
      <c r="MTR38" s="191"/>
      <c r="MTS38" s="191"/>
      <c r="MTT38" s="191"/>
      <c r="MTU38" s="191"/>
      <c r="MTV38" s="191"/>
      <c r="MTW38" s="191"/>
      <c r="MTX38" s="191"/>
      <c r="MTY38" s="191"/>
      <c r="MTZ38" s="191"/>
      <c r="MUA38" s="191"/>
      <c r="MUB38" s="191"/>
      <c r="MUC38" s="191"/>
      <c r="MUD38" s="191"/>
      <c r="MUE38" s="191"/>
      <c r="MUF38" s="191"/>
      <c r="MUG38" s="191"/>
      <c r="MUH38" s="191"/>
      <c r="MUI38" s="191"/>
      <c r="MUJ38" s="191"/>
      <c r="MUK38" s="191"/>
      <c r="MUL38" s="191"/>
      <c r="MUM38" s="191"/>
      <c r="MUN38" s="191"/>
      <c r="MUO38" s="191"/>
      <c r="MUP38" s="191"/>
      <c r="MUQ38" s="191"/>
      <c r="MUR38" s="191"/>
      <c r="MUS38" s="191"/>
      <c r="MUT38" s="191"/>
      <c r="MUU38" s="191"/>
      <c r="MUV38" s="191"/>
      <c r="MUW38" s="191"/>
      <c r="MUX38" s="191"/>
      <c r="MUY38" s="191"/>
      <c r="MUZ38" s="191"/>
      <c r="MVA38" s="191"/>
      <c r="MVB38" s="191"/>
      <c r="MVC38" s="191"/>
      <c r="MVD38" s="191"/>
      <c r="MVE38" s="191"/>
      <c r="MVF38" s="191"/>
      <c r="MVG38" s="191"/>
      <c r="MVH38" s="191"/>
      <c r="MVI38" s="191"/>
      <c r="MVJ38" s="191"/>
      <c r="MVK38" s="191"/>
      <c r="MVL38" s="191"/>
      <c r="MVM38" s="191"/>
      <c r="MVN38" s="191"/>
      <c r="MVO38" s="191"/>
      <c r="MVP38" s="191"/>
      <c r="MVQ38" s="191"/>
      <c r="MVR38" s="191"/>
      <c r="MVS38" s="191"/>
      <c r="MVT38" s="191"/>
      <c r="MVU38" s="191"/>
      <c r="MVV38" s="191"/>
      <c r="MVW38" s="191"/>
      <c r="MVX38" s="191"/>
      <c r="MVY38" s="191"/>
      <c r="MVZ38" s="191"/>
      <c r="MWA38" s="191"/>
      <c r="MWB38" s="191"/>
      <c r="MWC38" s="191"/>
      <c r="MWD38" s="191"/>
      <c r="MWE38" s="191"/>
      <c r="MWF38" s="191"/>
      <c r="MWG38" s="191"/>
      <c r="MWH38" s="191"/>
      <c r="MWI38" s="191"/>
      <c r="MWJ38" s="191"/>
      <c r="MWK38" s="191"/>
      <c r="MWL38" s="191"/>
      <c r="MWM38" s="191"/>
      <c r="MWN38" s="191"/>
      <c r="MWO38" s="191"/>
      <c r="MWP38" s="191"/>
      <c r="MWQ38" s="191"/>
      <c r="MWR38" s="191"/>
      <c r="MWS38" s="191"/>
      <c r="MWT38" s="191"/>
      <c r="MWU38" s="191"/>
      <c r="MWV38" s="191"/>
      <c r="MWW38" s="191"/>
      <c r="MWX38" s="191"/>
      <c r="MWY38" s="191"/>
      <c r="MWZ38" s="191"/>
      <c r="MXA38" s="191"/>
      <c r="MXB38" s="191"/>
      <c r="MXC38" s="191"/>
      <c r="MXD38" s="191"/>
      <c r="MXE38" s="191"/>
      <c r="MXF38" s="191"/>
      <c r="MXG38" s="191"/>
      <c r="MXH38" s="191"/>
      <c r="MXI38" s="191"/>
      <c r="MXJ38" s="191"/>
      <c r="MXK38" s="191"/>
      <c r="MXL38" s="191"/>
      <c r="MXM38" s="191"/>
      <c r="MXN38" s="191"/>
      <c r="MXO38" s="191"/>
      <c r="MXP38" s="191"/>
      <c r="MXQ38" s="191"/>
      <c r="MXR38" s="191"/>
      <c r="MXS38" s="191"/>
      <c r="MXT38" s="191"/>
      <c r="MXU38" s="191"/>
      <c r="MXV38" s="191"/>
      <c r="MXW38" s="191"/>
      <c r="MXX38" s="191"/>
      <c r="MXY38" s="191"/>
      <c r="MXZ38" s="191"/>
      <c r="MYA38" s="191"/>
      <c r="MYB38" s="191"/>
      <c r="MYC38" s="191"/>
      <c r="MYD38" s="191"/>
      <c r="MYE38" s="191"/>
      <c r="MYF38" s="191"/>
      <c r="MYG38" s="191"/>
      <c r="MYH38" s="191"/>
      <c r="MYI38" s="191"/>
      <c r="MYJ38" s="191"/>
      <c r="MYK38" s="191"/>
      <c r="MYL38" s="191"/>
      <c r="MYM38" s="191"/>
      <c r="MYN38" s="191"/>
      <c r="MYO38" s="191"/>
      <c r="MYP38" s="191"/>
      <c r="MYQ38" s="191"/>
      <c r="MYR38" s="191"/>
      <c r="MYS38" s="191"/>
      <c r="MYT38" s="191"/>
      <c r="MYU38" s="191"/>
      <c r="MYV38" s="191"/>
      <c r="MYW38" s="191"/>
      <c r="MYX38" s="191"/>
      <c r="MYY38" s="191"/>
      <c r="MYZ38" s="191"/>
      <c r="MZA38" s="191"/>
      <c r="MZB38" s="191"/>
      <c r="MZC38" s="191"/>
      <c r="MZD38" s="191"/>
      <c r="MZE38" s="191"/>
      <c r="MZF38" s="191"/>
      <c r="MZG38" s="191"/>
      <c r="MZH38" s="191"/>
      <c r="MZI38" s="191"/>
      <c r="MZJ38" s="191"/>
      <c r="MZK38" s="191"/>
      <c r="MZL38" s="191"/>
      <c r="MZM38" s="191"/>
      <c r="MZN38" s="191"/>
      <c r="MZO38" s="191"/>
      <c r="MZP38" s="191"/>
      <c r="MZQ38" s="191"/>
      <c r="MZR38" s="191"/>
      <c r="MZS38" s="191"/>
      <c r="MZT38" s="191"/>
      <c r="MZU38" s="191"/>
      <c r="MZV38" s="191"/>
      <c r="MZW38" s="191"/>
      <c r="MZX38" s="191"/>
      <c r="MZY38" s="191"/>
      <c r="MZZ38" s="191"/>
      <c r="NAA38" s="191"/>
      <c r="NAB38" s="191"/>
      <c r="NAC38" s="191"/>
      <c r="NAD38" s="191"/>
      <c r="NAE38" s="191"/>
      <c r="NAF38" s="191"/>
      <c r="NAG38" s="191"/>
      <c r="NAH38" s="191"/>
      <c r="NAI38" s="191"/>
      <c r="NAJ38" s="191"/>
      <c r="NAK38" s="191"/>
      <c r="NAL38" s="191"/>
      <c r="NAM38" s="191"/>
      <c r="NAN38" s="191"/>
      <c r="NAO38" s="191"/>
      <c r="NAP38" s="191"/>
      <c r="NAQ38" s="191"/>
      <c r="NAR38" s="191"/>
      <c r="NAS38" s="191"/>
      <c r="NAT38" s="191"/>
      <c r="NAU38" s="191"/>
      <c r="NAV38" s="191"/>
      <c r="NAW38" s="191"/>
      <c r="NAX38" s="191"/>
      <c r="NAY38" s="191"/>
      <c r="NAZ38" s="191"/>
      <c r="NBA38" s="191"/>
      <c r="NBB38" s="191"/>
      <c r="NBC38" s="191"/>
      <c r="NBD38" s="191"/>
      <c r="NBE38" s="191"/>
      <c r="NBF38" s="191"/>
      <c r="NBG38" s="191"/>
      <c r="NBH38" s="191"/>
      <c r="NBI38" s="191"/>
      <c r="NBJ38" s="191"/>
      <c r="NBK38" s="191"/>
      <c r="NBL38" s="191"/>
      <c r="NBM38" s="191"/>
      <c r="NBN38" s="191"/>
      <c r="NBO38" s="191"/>
      <c r="NBP38" s="191"/>
      <c r="NBQ38" s="191"/>
      <c r="NBR38" s="191"/>
      <c r="NBS38" s="191"/>
      <c r="NBT38" s="191"/>
      <c r="NBU38" s="191"/>
      <c r="NBV38" s="191"/>
      <c r="NBW38" s="191"/>
      <c r="NBX38" s="191"/>
      <c r="NBY38" s="191"/>
      <c r="NBZ38" s="191"/>
      <c r="NCA38" s="191"/>
      <c r="NCB38" s="191"/>
      <c r="NCC38" s="191"/>
      <c r="NCD38" s="191"/>
      <c r="NCE38" s="191"/>
      <c r="NCF38" s="191"/>
      <c r="NCG38" s="191"/>
      <c r="NCH38" s="191"/>
      <c r="NCI38" s="191"/>
      <c r="NCJ38" s="191"/>
      <c r="NCK38" s="191"/>
      <c r="NCL38" s="191"/>
      <c r="NCM38" s="191"/>
      <c r="NCN38" s="191"/>
      <c r="NCO38" s="191"/>
      <c r="NCP38" s="191"/>
      <c r="NCQ38" s="191"/>
      <c r="NCR38" s="191"/>
      <c r="NCS38" s="191"/>
      <c r="NCT38" s="191"/>
      <c r="NCU38" s="191"/>
      <c r="NCV38" s="191"/>
      <c r="NCW38" s="191"/>
      <c r="NCX38" s="191"/>
      <c r="NCY38" s="191"/>
      <c r="NCZ38" s="191"/>
      <c r="NDA38" s="191"/>
      <c r="NDB38" s="191"/>
      <c r="NDC38" s="191"/>
      <c r="NDD38" s="191"/>
      <c r="NDE38" s="191"/>
      <c r="NDF38" s="191"/>
      <c r="NDG38" s="191"/>
      <c r="NDH38" s="191"/>
      <c r="NDI38" s="191"/>
      <c r="NDJ38" s="191"/>
      <c r="NDK38" s="191"/>
      <c r="NDL38" s="191"/>
      <c r="NDM38" s="191"/>
      <c r="NDN38" s="191"/>
      <c r="NDO38" s="191"/>
      <c r="NDP38" s="191"/>
      <c r="NDQ38" s="191"/>
      <c r="NDR38" s="191"/>
      <c r="NDS38" s="191"/>
      <c r="NDT38" s="191"/>
      <c r="NDU38" s="191"/>
      <c r="NDV38" s="191"/>
      <c r="NDW38" s="191"/>
      <c r="NDX38" s="191"/>
      <c r="NDY38" s="191"/>
      <c r="NDZ38" s="191"/>
      <c r="NEA38" s="191"/>
      <c r="NEB38" s="191"/>
      <c r="NEC38" s="191"/>
      <c r="NED38" s="191"/>
      <c r="NEE38" s="191"/>
      <c r="NEF38" s="191"/>
      <c r="NEG38" s="191"/>
      <c r="NEH38" s="191"/>
      <c r="NEI38" s="191"/>
      <c r="NEJ38" s="191"/>
      <c r="NEK38" s="191"/>
      <c r="NEL38" s="191"/>
      <c r="NEM38" s="191"/>
      <c r="NEN38" s="191"/>
      <c r="NEO38" s="191"/>
      <c r="NEP38" s="191"/>
      <c r="NEQ38" s="191"/>
      <c r="NER38" s="191"/>
      <c r="NES38" s="191"/>
      <c r="NET38" s="191"/>
      <c r="NEU38" s="191"/>
      <c r="NEV38" s="191"/>
      <c r="NEW38" s="191"/>
      <c r="NEX38" s="191"/>
      <c r="NEY38" s="191"/>
      <c r="NEZ38" s="191"/>
      <c r="NFA38" s="191"/>
      <c r="NFB38" s="191"/>
      <c r="NFC38" s="191"/>
      <c r="NFD38" s="191"/>
      <c r="NFE38" s="191"/>
      <c r="NFF38" s="191"/>
      <c r="NFG38" s="191"/>
      <c r="NFH38" s="191"/>
      <c r="NFI38" s="191"/>
      <c r="NFJ38" s="191"/>
      <c r="NFK38" s="191"/>
      <c r="NFL38" s="191"/>
      <c r="NFM38" s="191"/>
      <c r="NFN38" s="191"/>
      <c r="NFO38" s="191"/>
      <c r="NFP38" s="191"/>
      <c r="NFQ38" s="191"/>
      <c r="NFR38" s="191"/>
      <c r="NFS38" s="191"/>
      <c r="NFT38" s="191"/>
      <c r="NFU38" s="191"/>
      <c r="NFV38" s="191"/>
      <c r="NFW38" s="191"/>
      <c r="NFX38" s="191"/>
      <c r="NFY38" s="191"/>
      <c r="NFZ38" s="191"/>
      <c r="NGA38" s="191"/>
      <c r="NGB38" s="191"/>
      <c r="NGC38" s="191"/>
      <c r="NGD38" s="191"/>
      <c r="NGE38" s="191"/>
      <c r="NGF38" s="191"/>
      <c r="NGG38" s="191"/>
      <c r="NGH38" s="191"/>
      <c r="NGI38" s="191"/>
      <c r="NGJ38" s="191"/>
      <c r="NGK38" s="191"/>
      <c r="NGL38" s="191"/>
      <c r="NGM38" s="191"/>
      <c r="NGN38" s="191"/>
      <c r="NGO38" s="191"/>
      <c r="NGP38" s="191"/>
      <c r="NGQ38" s="191"/>
      <c r="NGR38" s="191"/>
      <c r="NGS38" s="191"/>
      <c r="NGT38" s="191"/>
      <c r="NGU38" s="191"/>
      <c r="NGV38" s="191"/>
      <c r="NGW38" s="191"/>
      <c r="NGX38" s="191"/>
      <c r="NGY38" s="191"/>
      <c r="NGZ38" s="191"/>
      <c r="NHA38" s="191"/>
      <c r="NHB38" s="191"/>
      <c r="NHC38" s="191"/>
      <c r="NHD38" s="191"/>
      <c r="NHE38" s="191"/>
      <c r="NHF38" s="191"/>
      <c r="NHG38" s="191"/>
      <c r="NHH38" s="191"/>
      <c r="NHI38" s="191"/>
      <c r="NHJ38" s="191"/>
      <c r="NHK38" s="191"/>
      <c r="NHL38" s="191"/>
      <c r="NHM38" s="191"/>
      <c r="NHN38" s="191"/>
      <c r="NHO38" s="191"/>
      <c r="NHP38" s="191"/>
      <c r="NHQ38" s="191"/>
      <c r="NHR38" s="191"/>
      <c r="NHS38" s="191"/>
      <c r="NHT38" s="191"/>
      <c r="NHU38" s="191"/>
      <c r="NHV38" s="191"/>
      <c r="NHW38" s="191"/>
      <c r="NHX38" s="191"/>
      <c r="NHY38" s="191"/>
      <c r="NHZ38" s="191"/>
      <c r="NIA38" s="191"/>
      <c r="NIB38" s="191"/>
      <c r="NIC38" s="191"/>
      <c r="NID38" s="191"/>
      <c r="NIE38" s="191"/>
      <c r="NIF38" s="191"/>
      <c r="NIG38" s="191"/>
      <c r="NIH38" s="191"/>
      <c r="NII38" s="191"/>
      <c r="NIJ38" s="191"/>
      <c r="NIK38" s="191"/>
      <c r="NIL38" s="191"/>
      <c r="NIM38" s="191"/>
      <c r="NIN38" s="191"/>
      <c r="NIO38" s="191"/>
      <c r="NIP38" s="191"/>
      <c r="NIQ38" s="191"/>
      <c r="NIR38" s="191"/>
      <c r="NIS38" s="191"/>
      <c r="NIT38" s="191"/>
      <c r="NIU38" s="191"/>
      <c r="NIV38" s="191"/>
      <c r="NIW38" s="191"/>
      <c r="NIX38" s="191"/>
      <c r="NIY38" s="191"/>
      <c r="NIZ38" s="191"/>
      <c r="NJA38" s="191"/>
      <c r="NJB38" s="191"/>
      <c r="NJC38" s="191"/>
      <c r="NJD38" s="191"/>
      <c r="NJE38" s="191"/>
      <c r="NJF38" s="191"/>
      <c r="NJG38" s="191"/>
      <c r="NJH38" s="191"/>
      <c r="NJI38" s="191"/>
      <c r="NJJ38" s="191"/>
      <c r="NJK38" s="191"/>
      <c r="NJL38" s="191"/>
      <c r="NJM38" s="191"/>
      <c r="NJN38" s="191"/>
      <c r="NJO38" s="191"/>
      <c r="NJP38" s="191"/>
      <c r="NJQ38" s="191"/>
      <c r="NJR38" s="191"/>
      <c r="NJS38" s="191"/>
      <c r="NJT38" s="191"/>
      <c r="NJU38" s="191"/>
      <c r="NJV38" s="191"/>
      <c r="NJW38" s="191"/>
      <c r="NJX38" s="191"/>
      <c r="NJY38" s="191"/>
      <c r="NJZ38" s="191"/>
      <c r="NKA38" s="191"/>
      <c r="NKB38" s="191"/>
      <c r="NKC38" s="191"/>
      <c r="NKD38" s="191"/>
      <c r="NKE38" s="191"/>
      <c r="NKF38" s="191"/>
      <c r="NKG38" s="191"/>
      <c r="NKH38" s="191"/>
      <c r="NKI38" s="191"/>
      <c r="NKJ38" s="191"/>
      <c r="NKK38" s="191"/>
      <c r="NKL38" s="191"/>
      <c r="NKM38" s="191"/>
      <c r="NKN38" s="191"/>
      <c r="NKO38" s="191"/>
      <c r="NKP38" s="191"/>
      <c r="NKQ38" s="191"/>
      <c r="NKR38" s="191"/>
      <c r="NKS38" s="191"/>
      <c r="NKT38" s="191"/>
      <c r="NKU38" s="191"/>
      <c r="NKV38" s="191"/>
      <c r="NKW38" s="191"/>
      <c r="NKX38" s="191"/>
      <c r="NKY38" s="191"/>
      <c r="NKZ38" s="191"/>
      <c r="NLA38" s="191"/>
      <c r="NLB38" s="191"/>
      <c r="NLC38" s="191"/>
      <c r="NLD38" s="191"/>
      <c r="NLE38" s="191"/>
      <c r="NLF38" s="191"/>
      <c r="NLG38" s="191"/>
      <c r="NLH38" s="191"/>
      <c r="NLI38" s="191"/>
      <c r="NLJ38" s="191"/>
      <c r="NLK38" s="191"/>
      <c r="NLL38" s="191"/>
      <c r="NLM38" s="191"/>
      <c r="NLN38" s="191"/>
      <c r="NLO38" s="191"/>
      <c r="NLP38" s="191"/>
      <c r="NLQ38" s="191"/>
      <c r="NLR38" s="191"/>
      <c r="NLS38" s="191"/>
      <c r="NLT38" s="191"/>
      <c r="NLU38" s="191"/>
      <c r="NLV38" s="191"/>
      <c r="NLW38" s="191"/>
      <c r="NLX38" s="191"/>
      <c r="NLY38" s="191"/>
      <c r="NLZ38" s="191"/>
      <c r="NMA38" s="191"/>
      <c r="NMB38" s="191"/>
      <c r="NMC38" s="191"/>
      <c r="NMD38" s="191"/>
      <c r="NME38" s="191"/>
      <c r="NMF38" s="191"/>
      <c r="NMG38" s="191"/>
      <c r="NMH38" s="191"/>
      <c r="NMI38" s="191"/>
      <c r="NMJ38" s="191"/>
      <c r="NMK38" s="191"/>
      <c r="NML38" s="191"/>
      <c r="NMM38" s="191"/>
      <c r="NMN38" s="191"/>
      <c r="NMO38" s="191"/>
      <c r="NMP38" s="191"/>
      <c r="NMQ38" s="191"/>
      <c r="NMR38" s="191"/>
      <c r="NMS38" s="191"/>
      <c r="NMT38" s="191"/>
      <c r="NMU38" s="191"/>
      <c r="NMV38" s="191"/>
      <c r="NMW38" s="191"/>
      <c r="NMX38" s="191"/>
      <c r="NMY38" s="191"/>
      <c r="NMZ38" s="191"/>
      <c r="NNA38" s="191"/>
      <c r="NNB38" s="191"/>
      <c r="NNC38" s="191"/>
      <c r="NND38" s="191"/>
      <c r="NNE38" s="191"/>
      <c r="NNF38" s="191"/>
      <c r="NNG38" s="191"/>
      <c r="NNH38" s="191"/>
      <c r="NNI38" s="191"/>
      <c r="NNJ38" s="191"/>
      <c r="NNK38" s="191"/>
      <c r="NNL38" s="191"/>
      <c r="NNM38" s="191"/>
      <c r="NNN38" s="191"/>
      <c r="NNO38" s="191"/>
      <c r="NNP38" s="191"/>
      <c r="NNQ38" s="191"/>
      <c r="NNR38" s="191"/>
      <c r="NNS38" s="191"/>
      <c r="NNT38" s="191"/>
      <c r="NNU38" s="191"/>
      <c r="NNV38" s="191"/>
      <c r="NNW38" s="191"/>
      <c r="NNX38" s="191"/>
      <c r="NNY38" s="191"/>
      <c r="NNZ38" s="191"/>
      <c r="NOA38" s="191"/>
      <c r="NOB38" s="191"/>
      <c r="NOC38" s="191"/>
      <c r="NOD38" s="191"/>
      <c r="NOE38" s="191"/>
      <c r="NOF38" s="191"/>
      <c r="NOG38" s="191"/>
      <c r="NOH38" s="191"/>
      <c r="NOI38" s="191"/>
      <c r="NOJ38" s="191"/>
      <c r="NOK38" s="191"/>
      <c r="NOL38" s="191"/>
      <c r="NOM38" s="191"/>
      <c r="NON38" s="191"/>
      <c r="NOO38" s="191"/>
      <c r="NOP38" s="191"/>
      <c r="NOQ38" s="191"/>
      <c r="NOR38" s="191"/>
      <c r="NOS38" s="191"/>
      <c r="NOT38" s="191"/>
      <c r="NOU38" s="191"/>
      <c r="NOV38" s="191"/>
      <c r="NOW38" s="191"/>
      <c r="NOX38" s="191"/>
      <c r="NOY38" s="191"/>
      <c r="NOZ38" s="191"/>
      <c r="NPA38" s="191"/>
      <c r="NPB38" s="191"/>
      <c r="NPC38" s="191"/>
      <c r="NPD38" s="191"/>
      <c r="NPE38" s="191"/>
      <c r="NPF38" s="191"/>
      <c r="NPG38" s="191"/>
      <c r="NPH38" s="191"/>
      <c r="NPI38" s="191"/>
      <c r="NPJ38" s="191"/>
      <c r="NPK38" s="191"/>
      <c r="NPL38" s="191"/>
      <c r="NPM38" s="191"/>
      <c r="NPN38" s="191"/>
      <c r="NPO38" s="191"/>
      <c r="NPP38" s="191"/>
      <c r="NPQ38" s="191"/>
      <c r="NPR38" s="191"/>
      <c r="NPS38" s="191"/>
      <c r="NPT38" s="191"/>
      <c r="NPU38" s="191"/>
      <c r="NPV38" s="191"/>
      <c r="NPW38" s="191"/>
      <c r="NPX38" s="191"/>
      <c r="NPY38" s="191"/>
      <c r="NPZ38" s="191"/>
      <c r="NQA38" s="191"/>
      <c r="NQB38" s="191"/>
      <c r="NQC38" s="191"/>
      <c r="NQD38" s="191"/>
      <c r="NQE38" s="191"/>
      <c r="NQF38" s="191"/>
      <c r="NQG38" s="191"/>
      <c r="NQH38" s="191"/>
      <c r="NQI38" s="191"/>
      <c r="NQJ38" s="191"/>
      <c r="NQK38" s="191"/>
      <c r="NQL38" s="191"/>
      <c r="NQM38" s="191"/>
      <c r="NQN38" s="191"/>
      <c r="NQO38" s="191"/>
      <c r="NQP38" s="191"/>
      <c r="NQQ38" s="191"/>
      <c r="NQR38" s="191"/>
      <c r="NQS38" s="191"/>
      <c r="NQT38" s="191"/>
      <c r="NQU38" s="191"/>
      <c r="NQV38" s="191"/>
      <c r="NQW38" s="191"/>
      <c r="NQX38" s="191"/>
      <c r="NQY38" s="191"/>
      <c r="NQZ38" s="191"/>
      <c r="NRA38" s="191"/>
      <c r="NRB38" s="191"/>
      <c r="NRC38" s="191"/>
      <c r="NRD38" s="191"/>
      <c r="NRE38" s="191"/>
      <c r="NRF38" s="191"/>
      <c r="NRG38" s="191"/>
      <c r="NRH38" s="191"/>
      <c r="NRI38" s="191"/>
      <c r="NRJ38" s="191"/>
      <c r="NRK38" s="191"/>
      <c r="NRL38" s="191"/>
      <c r="NRM38" s="191"/>
      <c r="NRN38" s="191"/>
      <c r="NRO38" s="191"/>
      <c r="NRP38" s="191"/>
      <c r="NRQ38" s="191"/>
      <c r="NRR38" s="191"/>
      <c r="NRS38" s="191"/>
      <c r="NRT38" s="191"/>
      <c r="NRU38" s="191"/>
      <c r="NRV38" s="191"/>
      <c r="NRW38" s="191"/>
      <c r="NRX38" s="191"/>
      <c r="NRY38" s="191"/>
      <c r="NRZ38" s="191"/>
      <c r="NSA38" s="191"/>
      <c r="NSB38" s="191"/>
      <c r="NSC38" s="191"/>
      <c r="NSD38" s="191"/>
      <c r="NSE38" s="191"/>
      <c r="NSF38" s="191"/>
      <c r="NSG38" s="191"/>
      <c r="NSH38" s="191"/>
      <c r="NSI38" s="191"/>
      <c r="NSJ38" s="191"/>
      <c r="NSK38" s="191"/>
      <c r="NSL38" s="191"/>
      <c r="NSM38" s="191"/>
      <c r="NSN38" s="191"/>
      <c r="NSO38" s="191"/>
      <c r="NSP38" s="191"/>
      <c r="NSQ38" s="191"/>
      <c r="NSR38" s="191"/>
      <c r="NSS38" s="191"/>
      <c r="NST38" s="191"/>
      <c r="NSU38" s="191"/>
      <c r="NSV38" s="191"/>
      <c r="NSW38" s="191"/>
      <c r="NSX38" s="191"/>
      <c r="NSY38" s="191"/>
      <c r="NSZ38" s="191"/>
      <c r="NTA38" s="191"/>
      <c r="NTB38" s="191"/>
      <c r="NTC38" s="191"/>
      <c r="NTD38" s="191"/>
      <c r="NTE38" s="191"/>
      <c r="NTF38" s="191"/>
      <c r="NTG38" s="191"/>
      <c r="NTH38" s="191"/>
      <c r="NTI38" s="191"/>
      <c r="NTJ38" s="191"/>
      <c r="NTK38" s="191"/>
      <c r="NTL38" s="191"/>
      <c r="NTM38" s="191"/>
      <c r="NTN38" s="191"/>
      <c r="NTO38" s="191"/>
      <c r="NTP38" s="191"/>
      <c r="NTQ38" s="191"/>
      <c r="NTR38" s="191"/>
      <c r="NTS38" s="191"/>
      <c r="NTT38" s="191"/>
      <c r="NTU38" s="191"/>
      <c r="NTV38" s="191"/>
      <c r="NTW38" s="191"/>
      <c r="NTX38" s="191"/>
      <c r="NTY38" s="191"/>
      <c r="NTZ38" s="191"/>
      <c r="NUA38" s="191"/>
      <c r="NUB38" s="191"/>
      <c r="NUC38" s="191"/>
      <c r="NUD38" s="191"/>
      <c r="NUE38" s="191"/>
      <c r="NUF38" s="191"/>
      <c r="NUG38" s="191"/>
      <c r="NUH38" s="191"/>
      <c r="NUI38" s="191"/>
      <c r="NUJ38" s="191"/>
      <c r="NUK38" s="191"/>
      <c r="NUL38" s="191"/>
      <c r="NUM38" s="191"/>
      <c r="NUN38" s="191"/>
      <c r="NUO38" s="191"/>
      <c r="NUP38" s="191"/>
      <c r="NUQ38" s="191"/>
      <c r="NUR38" s="191"/>
      <c r="NUS38" s="191"/>
      <c r="NUT38" s="191"/>
      <c r="NUU38" s="191"/>
      <c r="NUV38" s="191"/>
      <c r="NUW38" s="191"/>
      <c r="NUX38" s="191"/>
      <c r="NUY38" s="191"/>
      <c r="NUZ38" s="191"/>
      <c r="NVA38" s="191"/>
      <c r="NVB38" s="191"/>
      <c r="NVC38" s="191"/>
      <c r="NVD38" s="191"/>
      <c r="NVE38" s="191"/>
      <c r="NVF38" s="191"/>
      <c r="NVG38" s="191"/>
      <c r="NVH38" s="191"/>
      <c r="NVI38" s="191"/>
      <c r="NVJ38" s="191"/>
      <c r="NVK38" s="191"/>
      <c r="NVL38" s="191"/>
      <c r="NVM38" s="191"/>
      <c r="NVN38" s="191"/>
      <c r="NVO38" s="191"/>
      <c r="NVP38" s="191"/>
      <c r="NVQ38" s="191"/>
      <c r="NVR38" s="191"/>
      <c r="NVS38" s="191"/>
      <c r="NVT38" s="191"/>
      <c r="NVU38" s="191"/>
      <c r="NVV38" s="191"/>
      <c r="NVW38" s="191"/>
      <c r="NVX38" s="191"/>
      <c r="NVY38" s="191"/>
      <c r="NVZ38" s="191"/>
      <c r="NWA38" s="191"/>
      <c r="NWB38" s="191"/>
      <c r="NWC38" s="191"/>
      <c r="NWD38" s="191"/>
      <c r="NWE38" s="191"/>
      <c r="NWF38" s="191"/>
      <c r="NWG38" s="191"/>
      <c r="NWH38" s="191"/>
      <c r="NWI38" s="191"/>
      <c r="NWJ38" s="191"/>
      <c r="NWK38" s="191"/>
      <c r="NWL38" s="191"/>
      <c r="NWM38" s="191"/>
      <c r="NWN38" s="191"/>
      <c r="NWO38" s="191"/>
      <c r="NWP38" s="191"/>
      <c r="NWQ38" s="191"/>
      <c r="NWR38" s="191"/>
      <c r="NWS38" s="191"/>
      <c r="NWT38" s="191"/>
      <c r="NWU38" s="191"/>
      <c r="NWV38" s="191"/>
      <c r="NWW38" s="191"/>
      <c r="NWX38" s="191"/>
      <c r="NWY38" s="191"/>
      <c r="NWZ38" s="191"/>
      <c r="NXA38" s="191"/>
      <c r="NXB38" s="191"/>
      <c r="NXC38" s="191"/>
      <c r="NXD38" s="191"/>
      <c r="NXE38" s="191"/>
      <c r="NXF38" s="191"/>
      <c r="NXG38" s="191"/>
      <c r="NXH38" s="191"/>
      <c r="NXI38" s="191"/>
      <c r="NXJ38" s="191"/>
      <c r="NXK38" s="191"/>
      <c r="NXL38" s="191"/>
      <c r="NXM38" s="191"/>
      <c r="NXN38" s="191"/>
      <c r="NXO38" s="191"/>
      <c r="NXP38" s="191"/>
      <c r="NXQ38" s="191"/>
      <c r="NXR38" s="191"/>
      <c r="NXS38" s="191"/>
      <c r="NXT38" s="191"/>
      <c r="NXU38" s="191"/>
      <c r="NXV38" s="191"/>
      <c r="NXW38" s="191"/>
      <c r="NXX38" s="191"/>
      <c r="NXY38" s="191"/>
      <c r="NXZ38" s="191"/>
      <c r="NYA38" s="191"/>
      <c r="NYB38" s="191"/>
      <c r="NYC38" s="191"/>
      <c r="NYD38" s="191"/>
      <c r="NYE38" s="191"/>
      <c r="NYF38" s="191"/>
      <c r="NYG38" s="191"/>
      <c r="NYH38" s="191"/>
      <c r="NYI38" s="191"/>
      <c r="NYJ38" s="191"/>
      <c r="NYK38" s="191"/>
      <c r="NYL38" s="191"/>
      <c r="NYM38" s="191"/>
      <c r="NYN38" s="191"/>
      <c r="NYO38" s="191"/>
      <c r="NYP38" s="191"/>
      <c r="NYQ38" s="191"/>
      <c r="NYR38" s="191"/>
      <c r="NYS38" s="191"/>
      <c r="NYT38" s="191"/>
      <c r="NYU38" s="191"/>
      <c r="NYV38" s="191"/>
      <c r="NYW38" s="191"/>
      <c r="NYX38" s="191"/>
      <c r="NYY38" s="191"/>
      <c r="NYZ38" s="191"/>
      <c r="NZA38" s="191"/>
      <c r="NZB38" s="191"/>
      <c r="NZC38" s="191"/>
      <c r="NZD38" s="191"/>
      <c r="NZE38" s="191"/>
      <c r="NZF38" s="191"/>
      <c r="NZG38" s="191"/>
      <c r="NZH38" s="191"/>
      <c r="NZI38" s="191"/>
      <c r="NZJ38" s="191"/>
      <c r="NZK38" s="191"/>
      <c r="NZL38" s="191"/>
      <c r="NZM38" s="191"/>
      <c r="NZN38" s="191"/>
      <c r="NZO38" s="191"/>
      <c r="NZP38" s="191"/>
      <c r="NZQ38" s="191"/>
      <c r="NZR38" s="191"/>
      <c r="NZS38" s="191"/>
      <c r="NZT38" s="191"/>
      <c r="NZU38" s="191"/>
      <c r="NZV38" s="191"/>
      <c r="NZW38" s="191"/>
      <c r="NZX38" s="191"/>
      <c r="NZY38" s="191"/>
      <c r="NZZ38" s="191"/>
      <c r="OAA38" s="191"/>
      <c r="OAB38" s="191"/>
      <c r="OAC38" s="191"/>
      <c r="OAD38" s="191"/>
      <c r="OAE38" s="191"/>
      <c r="OAF38" s="191"/>
      <c r="OAG38" s="191"/>
      <c r="OAH38" s="191"/>
      <c r="OAI38" s="191"/>
      <c r="OAJ38" s="191"/>
      <c r="OAK38" s="191"/>
      <c r="OAL38" s="191"/>
      <c r="OAM38" s="191"/>
      <c r="OAN38" s="191"/>
      <c r="OAO38" s="191"/>
      <c r="OAP38" s="191"/>
      <c r="OAQ38" s="191"/>
      <c r="OAR38" s="191"/>
      <c r="OAS38" s="191"/>
      <c r="OAT38" s="191"/>
      <c r="OAU38" s="191"/>
      <c r="OAV38" s="191"/>
      <c r="OAW38" s="191"/>
      <c r="OAX38" s="191"/>
      <c r="OAY38" s="191"/>
      <c r="OAZ38" s="191"/>
      <c r="OBA38" s="191"/>
      <c r="OBB38" s="191"/>
      <c r="OBC38" s="191"/>
      <c r="OBD38" s="191"/>
      <c r="OBE38" s="191"/>
      <c r="OBF38" s="191"/>
      <c r="OBG38" s="191"/>
      <c r="OBH38" s="191"/>
      <c r="OBI38" s="191"/>
      <c r="OBJ38" s="191"/>
      <c r="OBK38" s="191"/>
      <c r="OBL38" s="191"/>
      <c r="OBM38" s="191"/>
      <c r="OBN38" s="191"/>
      <c r="OBO38" s="191"/>
      <c r="OBP38" s="191"/>
      <c r="OBQ38" s="191"/>
      <c r="OBR38" s="191"/>
      <c r="OBS38" s="191"/>
      <c r="OBT38" s="191"/>
      <c r="OBU38" s="191"/>
      <c r="OBV38" s="191"/>
      <c r="OBW38" s="191"/>
      <c r="OBX38" s="191"/>
      <c r="OBY38" s="191"/>
      <c r="OBZ38" s="191"/>
      <c r="OCA38" s="191"/>
      <c r="OCB38" s="191"/>
      <c r="OCC38" s="191"/>
      <c r="OCD38" s="191"/>
      <c r="OCE38" s="191"/>
      <c r="OCF38" s="191"/>
      <c r="OCG38" s="191"/>
      <c r="OCH38" s="191"/>
      <c r="OCI38" s="191"/>
      <c r="OCJ38" s="191"/>
      <c r="OCK38" s="191"/>
      <c r="OCL38" s="191"/>
      <c r="OCM38" s="191"/>
      <c r="OCN38" s="191"/>
      <c r="OCO38" s="191"/>
      <c r="OCP38" s="191"/>
      <c r="OCQ38" s="191"/>
      <c r="OCR38" s="191"/>
      <c r="OCS38" s="191"/>
      <c r="OCT38" s="191"/>
      <c r="OCU38" s="191"/>
      <c r="OCV38" s="191"/>
      <c r="OCW38" s="191"/>
      <c r="OCX38" s="191"/>
      <c r="OCY38" s="191"/>
      <c r="OCZ38" s="191"/>
      <c r="ODA38" s="191"/>
      <c r="ODB38" s="191"/>
      <c r="ODC38" s="191"/>
      <c r="ODD38" s="191"/>
      <c r="ODE38" s="191"/>
      <c r="ODF38" s="191"/>
      <c r="ODG38" s="191"/>
      <c r="ODH38" s="191"/>
      <c r="ODI38" s="191"/>
      <c r="ODJ38" s="191"/>
      <c r="ODK38" s="191"/>
      <c r="ODL38" s="191"/>
      <c r="ODM38" s="191"/>
      <c r="ODN38" s="191"/>
      <c r="ODO38" s="191"/>
      <c r="ODP38" s="191"/>
      <c r="ODQ38" s="191"/>
      <c r="ODR38" s="191"/>
      <c r="ODS38" s="191"/>
      <c r="ODT38" s="191"/>
      <c r="ODU38" s="191"/>
      <c r="ODV38" s="191"/>
      <c r="ODW38" s="191"/>
      <c r="ODX38" s="191"/>
      <c r="ODY38" s="191"/>
      <c r="ODZ38" s="191"/>
      <c r="OEA38" s="191"/>
      <c r="OEB38" s="191"/>
      <c r="OEC38" s="191"/>
      <c r="OED38" s="191"/>
      <c r="OEE38" s="191"/>
      <c r="OEF38" s="191"/>
      <c r="OEG38" s="191"/>
      <c r="OEH38" s="191"/>
      <c r="OEI38" s="191"/>
      <c r="OEJ38" s="191"/>
      <c r="OEK38" s="191"/>
      <c r="OEL38" s="191"/>
      <c r="OEM38" s="191"/>
      <c r="OEN38" s="191"/>
      <c r="OEO38" s="191"/>
      <c r="OEP38" s="191"/>
      <c r="OEQ38" s="191"/>
      <c r="OER38" s="191"/>
      <c r="OES38" s="191"/>
      <c r="OET38" s="191"/>
      <c r="OEU38" s="191"/>
      <c r="OEV38" s="191"/>
      <c r="OEW38" s="191"/>
      <c r="OEX38" s="191"/>
      <c r="OEY38" s="191"/>
      <c r="OEZ38" s="191"/>
      <c r="OFA38" s="191"/>
      <c r="OFB38" s="191"/>
      <c r="OFC38" s="191"/>
      <c r="OFD38" s="191"/>
      <c r="OFE38" s="191"/>
      <c r="OFF38" s="191"/>
      <c r="OFG38" s="191"/>
      <c r="OFH38" s="191"/>
      <c r="OFI38" s="191"/>
      <c r="OFJ38" s="191"/>
      <c r="OFK38" s="191"/>
      <c r="OFL38" s="191"/>
      <c r="OFM38" s="191"/>
      <c r="OFN38" s="191"/>
      <c r="OFO38" s="191"/>
      <c r="OFP38" s="191"/>
      <c r="OFQ38" s="191"/>
      <c r="OFR38" s="191"/>
      <c r="OFS38" s="191"/>
      <c r="OFT38" s="191"/>
      <c r="OFU38" s="191"/>
      <c r="OFV38" s="191"/>
      <c r="OFW38" s="191"/>
      <c r="OFX38" s="191"/>
      <c r="OFY38" s="191"/>
      <c r="OFZ38" s="191"/>
      <c r="OGA38" s="191"/>
      <c r="OGB38" s="191"/>
      <c r="OGC38" s="191"/>
      <c r="OGD38" s="191"/>
      <c r="OGE38" s="191"/>
      <c r="OGF38" s="191"/>
      <c r="OGG38" s="191"/>
      <c r="OGH38" s="191"/>
      <c r="OGI38" s="191"/>
      <c r="OGJ38" s="191"/>
      <c r="OGK38" s="191"/>
      <c r="OGL38" s="191"/>
      <c r="OGM38" s="191"/>
      <c r="OGN38" s="191"/>
      <c r="OGO38" s="191"/>
      <c r="OGP38" s="191"/>
      <c r="OGQ38" s="191"/>
      <c r="OGR38" s="191"/>
      <c r="OGS38" s="191"/>
      <c r="OGT38" s="191"/>
      <c r="OGU38" s="191"/>
      <c r="OGV38" s="191"/>
      <c r="OGW38" s="191"/>
      <c r="OGX38" s="191"/>
      <c r="OGY38" s="191"/>
      <c r="OGZ38" s="191"/>
      <c r="OHA38" s="191"/>
      <c r="OHB38" s="191"/>
      <c r="OHC38" s="191"/>
      <c r="OHD38" s="191"/>
      <c r="OHE38" s="191"/>
      <c r="OHF38" s="191"/>
      <c r="OHG38" s="191"/>
      <c r="OHH38" s="191"/>
      <c r="OHI38" s="191"/>
      <c r="OHJ38" s="191"/>
      <c r="OHK38" s="191"/>
      <c r="OHL38" s="191"/>
      <c r="OHM38" s="191"/>
      <c r="OHN38" s="191"/>
      <c r="OHO38" s="191"/>
      <c r="OHP38" s="191"/>
      <c r="OHQ38" s="191"/>
      <c r="OHR38" s="191"/>
      <c r="OHS38" s="191"/>
      <c r="OHT38" s="191"/>
      <c r="OHU38" s="191"/>
      <c r="OHV38" s="191"/>
      <c r="OHW38" s="191"/>
      <c r="OHX38" s="191"/>
      <c r="OHY38" s="191"/>
      <c r="OHZ38" s="191"/>
      <c r="OIA38" s="191"/>
      <c r="OIB38" s="191"/>
      <c r="OIC38" s="191"/>
      <c r="OID38" s="191"/>
      <c r="OIE38" s="191"/>
      <c r="OIF38" s="191"/>
      <c r="OIG38" s="191"/>
      <c r="OIH38" s="191"/>
      <c r="OII38" s="191"/>
      <c r="OIJ38" s="191"/>
      <c r="OIK38" s="191"/>
      <c r="OIL38" s="191"/>
      <c r="OIM38" s="191"/>
      <c r="OIN38" s="191"/>
      <c r="OIO38" s="191"/>
      <c r="OIP38" s="191"/>
      <c r="OIQ38" s="191"/>
      <c r="OIR38" s="191"/>
      <c r="OIS38" s="191"/>
      <c r="OIT38" s="191"/>
      <c r="OIU38" s="191"/>
      <c r="OIV38" s="191"/>
      <c r="OIW38" s="191"/>
      <c r="OIX38" s="191"/>
      <c r="OIY38" s="191"/>
      <c r="OIZ38" s="191"/>
      <c r="OJA38" s="191"/>
      <c r="OJB38" s="191"/>
      <c r="OJC38" s="191"/>
      <c r="OJD38" s="191"/>
      <c r="OJE38" s="191"/>
      <c r="OJF38" s="191"/>
      <c r="OJG38" s="191"/>
      <c r="OJH38" s="191"/>
      <c r="OJI38" s="191"/>
      <c r="OJJ38" s="191"/>
      <c r="OJK38" s="191"/>
      <c r="OJL38" s="191"/>
      <c r="OJM38" s="191"/>
      <c r="OJN38" s="191"/>
      <c r="OJO38" s="191"/>
      <c r="OJP38" s="191"/>
      <c r="OJQ38" s="191"/>
      <c r="OJR38" s="191"/>
      <c r="OJS38" s="191"/>
      <c r="OJT38" s="191"/>
      <c r="OJU38" s="191"/>
      <c r="OJV38" s="191"/>
      <c r="OJW38" s="191"/>
      <c r="OJX38" s="191"/>
      <c r="OJY38" s="191"/>
      <c r="OJZ38" s="191"/>
      <c r="OKA38" s="191"/>
      <c r="OKB38" s="191"/>
      <c r="OKC38" s="191"/>
      <c r="OKD38" s="191"/>
      <c r="OKE38" s="191"/>
      <c r="OKF38" s="191"/>
      <c r="OKG38" s="191"/>
      <c r="OKH38" s="191"/>
      <c r="OKI38" s="191"/>
      <c r="OKJ38" s="191"/>
      <c r="OKK38" s="191"/>
      <c r="OKL38" s="191"/>
      <c r="OKM38" s="191"/>
      <c r="OKN38" s="191"/>
      <c r="OKO38" s="191"/>
      <c r="OKP38" s="191"/>
      <c r="OKQ38" s="191"/>
      <c r="OKR38" s="191"/>
      <c r="OKS38" s="191"/>
      <c r="OKT38" s="191"/>
      <c r="OKU38" s="191"/>
      <c r="OKV38" s="191"/>
      <c r="OKW38" s="191"/>
      <c r="OKX38" s="191"/>
      <c r="OKY38" s="191"/>
      <c r="OKZ38" s="191"/>
      <c r="OLA38" s="191"/>
      <c r="OLB38" s="191"/>
      <c r="OLC38" s="191"/>
      <c r="OLD38" s="191"/>
      <c r="OLE38" s="191"/>
      <c r="OLF38" s="191"/>
      <c r="OLG38" s="191"/>
      <c r="OLH38" s="191"/>
      <c r="OLI38" s="191"/>
      <c r="OLJ38" s="191"/>
      <c r="OLK38" s="191"/>
      <c r="OLL38" s="191"/>
      <c r="OLM38" s="191"/>
      <c r="OLN38" s="191"/>
      <c r="OLO38" s="191"/>
      <c r="OLP38" s="191"/>
      <c r="OLQ38" s="191"/>
      <c r="OLR38" s="191"/>
      <c r="OLS38" s="191"/>
      <c r="OLT38" s="191"/>
      <c r="OLU38" s="191"/>
      <c r="OLV38" s="191"/>
      <c r="OLW38" s="191"/>
      <c r="OLX38" s="191"/>
      <c r="OLY38" s="191"/>
      <c r="OLZ38" s="191"/>
      <c r="OMA38" s="191"/>
      <c r="OMB38" s="191"/>
      <c r="OMC38" s="191"/>
      <c r="OMD38" s="191"/>
      <c r="OME38" s="191"/>
      <c r="OMF38" s="191"/>
      <c r="OMG38" s="191"/>
      <c r="OMH38" s="191"/>
      <c r="OMI38" s="191"/>
      <c r="OMJ38" s="191"/>
      <c r="OMK38" s="191"/>
      <c r="OML38" s="191"/>
      <c r="OMM38" s="191"/>
      <c r="OMN38" s="191"/>
      <c r="OMO38" s="191"/>
      <c r="OMP38" s="191"/>
      <c r="OMQ38" s="191"/>
      <c r="OMR38" s="191"/>
      <c r="OMS38" s="191"/>
      <c r="OMT38" s="191"/>
      <c r="OMU38" s="191"/>
      <c r="OMV38" s="191"/>
      <c r="OMW38" s="191"/>
      <c r="OMX38" s="191"/>
      <c r="OMY38" s="191"/>
      <c r="OMZ38" s="191"/>
      <c r="ONA38" s="191"/>
      <c r="ONB38" s="191"/>
      <c r="ONC38" s="191"/>
      <c r="OND38" s="191"/>
      <c r="ONE38" s="191"/>
      <c r="ONF38" s="191"/>
      <c r="ONG38" s="191"/>
      <c r="ONH38" s="191"/>
      <c r="ONI38" s="191"/>
      <c r="ONJ38" s="191"/>
      <c r="ONK38" s="191"/>
      <c r="ONL38" s="191"/>
      <c r="ONM38" s="191"/>
      <c r="ONN38" s="191"/>
      <c r="ONO38" s="191"/>
      <c r="ONP38" s="191"/>
      <c r="ONQ38" s="191"/>
      <c r="ONR38" s="191"/>
      <c r="ONS38" s="191"/>
      <c r="ONT38" s="191"/>
      <c r="ONU38" s="191"/>
      <c r="ONV38" s="191"/>
      <c r="ONW38" s="191"/>
      <c r="ONX38" s="191"/>
      <c r="ONY38" s="191"/>
      <c r="ONZ38" s="191"/>
      <c r="OOA38" s="191"/>
      <c r="OOB38" s="191"/>
      <c r="OOC38" s="191"/>
      <c r="OOD38" s="191"/>
      <c r="OOE38" s="191"/>
      <c r="OOF38" s="191"/>
      <c r="OOG38" s="191"/>
      <c r="OOH38" s="191"/>
      <c r="OOI38" s="191"/>
      <c r="OOJ38" s="191"/>
      <c r="OOK38" s="191"/>
      <c r="OOL38" s="191"/>
      <c r="OOM38" s="191"/>
      <c r="OON38" s="191"/>
      <c r="OOO38" s="191"/>
      <c r="OOP38" s="191"/>
      <c r="OOQ38" s="191"/>
      <c r="OOR38" s="191"/>
      <c r="OOS38" s="191"/>
      <c r="OOT38" s="191"/>
      <c r="OOU38" s="191"/>
      <c r="OOV38" s="191"/>
      <c r="OOW38" s="191"/>
      <c r="OOX38" s="191"/>
      <c r="OOY38" s="191"/>
      <c r="OOZ38" s="191"/>
      <c r="OPA38" s="191"/>
      <c r="OPB38" s="191"/>
      <c r="OPC38" s="191"/>
      <c r="OPD38" s="191"/>
      <c r="OPE38" s="191"/>
      <c r="OPF38" s="191"/>
      <c r="OPG38" s="191"/>
      <c r="OPH38" s="191"/>
      <c r="OPI38" s="191"/>
      <c r="OPJ38" s="191"/>
      <c r="OPK38" s="191"/>
      <c r="OPL38" s="191"/>
      <c r="OPM38" s="191"/>
      <c r="OPN38" s="191"/>
      <c r="OPO38" s="191"/>
      <c r="OPP38" s="191"/>
      <c r="OPQ38" s="191"/>
      <c r="OPR38" s="191"/>
      <c r="OPS38" s="191"/>
      <c r="OPT38" s="191"/>
      <c r="OPU38" s="191"/>
      <c r="OPV38" s="191"/>
      <c r="OPW38" s="191"/>
      <c r="OPX38" s="191"/>
      <c r="OPY38" s="191"/>
      <c r="OPZ38" s="191"/>
      <c r="OQA38" s="191"/>
      <c r="OQB38" s="191"/>
      <c r="OQC38" s="191"/>
      <c r="OQD38" s="191"/>
      <c r="OQE38" s="191"/>
      <c r="OQF38" s="191"/>
      <c r="OQG38" s="191"/>
      <c r="OQH38" s="191"/>
      <c r="OQI38" s="191"/>
      <c r="OQJ38" s="191"/>
      <c r="OQK38" s="191"/>
      <c r="OQL38" s="191"/>
      <c r="OQM38" s="191"/>
      <c r="OQN38" s="191"/>
      <c r="OQO38" s="191"/>
      <c r="OQP38" s="191"/>
      <c r="OQQ38" s="191"/>
      <c r="OQR38" s="191"/>
      <c r="OQS38" s="191"/>
      <c r="OQT38" s="191"/>
      <c r="OQU38" s="191"/>
      <c r="OQV38" s="191"/>
      <c r="OQW38" s="191"/>
      <c r="OQX38" s="191"/>
      <c r="OQY38" s="191"/>
      <c r="OQZ38" s="191"/>
      <c r="ORA38" s="191"/>
      <c r="ORB38" s="191"/>
      <c r="ORC38" s="191"/>
      <c r="ORD38" s="191"/>
      <c r="ORE38" s="191"/>
      <c r="ORF38" s="191"/>
      <c r="ORG38" s="191"/>
      <c r="ORH38" s="191"/>
      <c r="ORI38" s="191"/>
      <c r="ORJ38" s="191"/>
      <c r="ORK38" s="191"/>
      <c r="ORL38" s="191"/>
      <c r="ORM38" s="191"/>
      <c r="ORN38" s="191"/>
      <c r="ORO38" s="191"/>
      <c r="ORP38" s="191"/>
      <c r="ORQ38" s="191"/>
      <c r="ORR38" s="191"/>
      <c r="ORS38" s="191"/>
      <c r="ORT38" s="191"/>
      <c r="ORU38" s="191"/>
      <c r="ORV38" s="191"/>
      <c r="ORW38" s="191"/>
      <c r="ORX38" s="191"/>
      <c r="ORY38" s="191"/>
      <c r="ORZ38" s="191"/>
      <c r="OSA38" s="191"/>
      <c r="OSB38" s="191"/>
      <c r="OSC38" s="191"/>
      <c r="OSD38" s="191"/>
      <c r="OSE38" s="191"/>
      <c r="OSF38" s="191"/>
      <c r="OSG38" s="191"/>
      <c r="OSH38" s="191"/>
      <c r="OSI38" s="191"/>
      <c r="OSJ38" s="191"/>
      <c r="OSK38" s="191"/>
      <c r="OSL38" s="191"/>
      <c r="OSM38" s="191"/>
      <c r="OSN38" s="191"/>
      <c r="OSO38" s="191"/>
      <c r="OSP38" s="191"/>
      <c r="OSQ38" s="191"/>
      <c r="OSR38" s="191"/>
      <c r="OSS38" s="191"/>
      <c r="OST38" s="191"/>
      <c r="OSU38" s="191"/>
      <c r="OSV38" s="191"/>
      <c r="OSW38" s="191"/>
      <c r="OSX38" s="191"/>
      <c r="OSY38" s="191"/>
      <c r="OSZ38" s="191"/>
      <c r="OTA38" s="191"/>
      <c r="OTB38" s="191"/>
      <c r="OTC38" s="191"/>
      <c r="OTD38" s="191"/>
      <c r="OTE38" s="191"/>
      <c r="OTF38" s="191"/>
      <c r="OTG38" s="191"/>
      <c r="OTH38" s="191"/>
      <c r="OTI38" s="191"/>
      <c r="OTJ38" s="191"/>
      <c r="OTK38" s="191"/>
      <c r="OTL38" s="191"/>
      <c r="OTM38" s="191"/>
      <c r="OTN38" s="191"/>
      <c r="OTO38" s="191"/>
      <c r="OTP38" s="191"/>
      <c r="OTQ38" s="191"/>
      <c r="OTR38" s="191"/>
      <c r="OTS38" s="191"/>
      <c r="OTT38" s="191"/>
      <c r="OTU38" s="191"/>
      <c r="OTV38" s="191"/>
      <c r="OTW38" s="191"/>
      <c r="OTX38" s="191"/>
      <c r="OTY38" s="191"/>
      <c r="OTZ38" s="191"/>
      <c r="OUA38" s="191"/>
      <c r="OUB38" s="191"/>
      <c r="OUC38" s="191"/>
      <c r="OUD38" s="191"/>
      <c r="OUE38" s="191"/>
      <c r="OUF38" s="191"/>
      <c r="OUG38" s="191"/>
      <c r="OUH38" s="191"/>
      <c r="OUI38" s="191"/>
      <c r="OUJ38" s="191"/>
      <c r="OUK38" s="191"/>
      <c r="OUL38" s="191"/>
      <c r="OUM38" s="191"/>
      <c r="OUN38" s="191"/>
      <c r="OUO38" s="191"/>
      <c r="OUP38" s="191"/>
      <c r="OUQ38" s="191"/>
      <c r="OUR38" s="191"/>
      <c r="OUS38" s="191"/>
      <c r="OUT38" s="191"/>
      <c r="OUU38" s="191"/>
      <c r="OUV38" s="191"/>
      <c r="OUW38" s="191"/>
      <c r="OUX38" s="191"/>
      <c r="OUY38" s="191"/>
      <c r="OUZ38" s="191"/>
      <c r="OVA38" s="191"/>
      <c r="OVB38" s="191"/>
      <c r="OVC38" s="191"/>
      <c r="OVD38" s="191"/>
      <c r="OVE38" s="191"/>
      <c r="OVF38" s="191"/>
      <c r="OVG38" s="191"/>
      <c r="OVH38" s="191"/>
      <c r="OVI38" s="191"/>
      <c r="OVJ38" s="191"/>
      <c r="OVK38" s="191"/>
      <c r="OVL38" s="191"/>
      <c r="OVM38" s="191"/>
      <c r="OVN38" s="191"/>
      <c r="OVO38" s="191"/>
      <c r="OVP38" s="191"/>
      <c r="OVQ38" s="191"/>
      <c r="OVR38" s="191"/>
      <c r="OVS38" s="191"/>
      <c r="OVT38" s="191"/>
      <c r="OVU38" s="191"/>
      <c r="OVV38" s="191"/>
      <c r="OVW38" s="191"/>
      <c r="OVX38" s="191"/>
      <c r="OVY38" s="191"/>
      <c r="OVZ38" s="191"/>
      <c r="OWA38" s="191"/>
      <c r="OWB38" s="191"/>
      <c r="OWC38" s="191"/>
      <c r="OWD38" s="191"/>
      <c r="OWE38" s="191"/>
      <c r="OWF38" s="191"/>
      <c r="OWG38" s="191"/>
      <c r="OWH38" s="191"/>
      <c r="OWI38" s="191"/>
      <c r="OWJ38" s="191"/>
      <c r="OWK38" s="191"/>
      <c r="OWL38" s="191"/>
      <c r="OWM38" s="191"/>
      <c r="OWN38" s="191"/>
      <c r="OWO38" s="191"/>
      <c r="OWP38" s="191"/>
      <c r="OWQ38" s="191"/>
      <c r="OWR38" s="191"/>
      <c r="OWS38" s="191"/>
      <c r="OWT38" s="191"/>
      <c r="OWU38" s="191"/>
      <c r="OWV38" s="191"/>
      <c r="OWW38" s="191"/>
      <c r="OWX38" s="191"/>
      <c r="OWY38" s="191"/>
      <c r="OWZ38" s="191"/>
      <c r="OXA38" s="191"/>
      <c r="OXB38" s="191"/>
      <c r="OXC38" s="191"/>
      <c r="OXD38" s="191"/>
      <c r="OXE38" s="191"/>
      <c r="OXF38" s="191"/>
      <c r="OXG38" s="191"/>
      <c r="OXH38" s="191"/>
      <c r="OXI38" s="191"/>
      <c r="OXJ38" s="191"/>
      <c r="OXK38" s="191"/>
      <c r="OXL38" s="191"/>
      <c r="OXM38" s="191"/>
      <c r="OXN38" s="191"/>
      <c r="OXO38" s="191"/>
      <c r="OXP38" s="191"/>
      <c r="OXQ38" s="191"/>
      <c r="OXR38" s="191"/>
      <c r="OXS38" s="191"/>
      <c r="OXT38" s="191"/>
      <c r="OXU38" s="191"/>
      <c r="OXV38" s="191"/>
      <c r="OXW38" s="191"/>
      <c r="OXX38" s="191"/>
      <c r="OXY38" s="191"/>
      <c r="OXZ38" s="191"/>
      <c r="OYA38" s="191"/>
      <c r="OYB38" s="191"/>
      <c r="OYC38" s="191"/>
      <c r="OYD38" s="191"/>
      <c r="OYE38" s="191"/>
      <c r="OYF38" s="191"/>
      <c r="OYG38" s="191"/>
      <c r="OYH38" s="191"/>
      <c r="OYI38" s="191"/>
      <c r="OYJ38" s="191"/>
      <c r="OYK38" s="191"/>
      <c r="OYL38" s="191"/>
      <c r="OYM38" s="191"/>
      <c r="OYN38" s="191"/>
      <c r="OYO38" s="191"/>
      <c r="OYP38" s="191"/>
      <c r="OYQ38" s="191"/>
      <c r="OYR38" s="191"/>
      <c r="OYS38" s="191"/>
      <c r="OYT38" s="191"/>
      <c r="OYU38" s="191"/>
      <c r="OYV38" s="191"/>
      <c r="OYW38" s="191"/>
      <c r="OYX38" s="191"/>
      <c r="OYY38" s="191"/>
      <c r="OYZ38" s="191"/>
      <c r="OZA38" s="191"/>
      <c r="OZB38" s="191"/>
      <c r="OZC38" s="191"/>
      <c r="OZD38" s="191"/>
      <c r="OZE38" s="191"/>
      <c r="OZF38" s="191"/>
      <c r="OZG38" s="191"/>
      <c r="OZH38" s="191"/>
      <c r="OZI38" s="191"/>
      <c r="OZJ38" s="191"/>
      <c r="OZK38" s="191"/>
      <c r="OZL38" s="191"/>
      <c r="OZM38" s="191"/>
      <c r="OZN38" s="191"/>
      <c r="OZO38" s="191"/>
      <c r="OZP38" s="191"/>
      <c r="OZQ38" s="191"/>
      <c r="OZR38" s="191"/>
      <c r="OZS38" s="191"/>
      <c r="OZT38" s="191"/>
      <c r="OZU38" s="191"/>
      <c r="OZV38" s="191"/>
      <c r="OZW38" s="191"/>
      <c r="OZX38" s="191"/>
      <c r="OZY38" s="191"/>
      <c r="OZZ38" s="191"/>
      <c r="PAA38" s="191"/>
      <c r="PAB38" s="191"/>
      <c r="PAC38" s="191"/>
      <c r="PAD38" s="191"/>
      <c r="PAE38" s="191"/>
      <c r="PAF38" s="191"/>
      <c r="PAG38" s="191"/>
      <c r="PAH38" s="191"/>
      <c r="PAI38" s="191"/>
      <c r="PAJ38" s="191"/>
      <c r="PAK38" s="191"/>
      <c r="PAL38" s="191"/>
      <c r="PAM38" s="191"/>
      <c r="PAN38" s="191"/>
      <c r="PAO38" s="191"/>
      <c r="PAP38" s="191"/>
      <c r="PAQ38" s="191"/>
      <c r="PAR38" s="191"/>
      <c r="PAS38" s="191"/>
      <c r="PAT38" s="191"/>
      <c r="PAU38" s="191"/>
      <c r="PAV38" s="191"/>
      <c r="PAW38" s="191"/>
      <c r="PAX38" s="191"/>
      <c r="PAY38" s="191"/>
      <c r="PAZ38" s="191"/>
      <c r="PBA38" s="191"/>
      <c r="PBB38" s="191"/>
      <c r="PBC38" s="191"/>
      <c r="PBD38" s="191"/>
      <c r="PBE38" s="191"/>
      <c r="PBF38" s="191"/>
      <c r="PBG38" s="191"/>
      <c r="PBH38" s="191"/>
      <c r="PBI38" s="191"/>
      <c r="PBJ38" s="191"/>
      <c r="PBK38" s="191"/>
      <c r="PBL38" s="191"/>
      <c r="PBM38" s="191"/>
      <c r="PBN38" s="191"/>
      <c r="PBO38" s="191"/>
      <c r="PBP38" s="191"/>
      <c r="PBQ38" s="191"/>
      <c r="PBR38" s="191"/>
      <c r="PBS38" s="191"/>
      <c r="PBT38" s="191"/>
      <c r="PBU38" s="191"/>
      <c r="PBV38" s="191"/>
      <c r="PBW38" s="191"/>
      <c r="PBX38" s="191"/>
      <c r="PBY38" s="191"/>
      <c r="PBZ38" s="191"/>
      <c r="PCA38" s="191"/>
      <c r="PCB38" s="191"/>
      <c r="PCC38" s="191"/>
      <c r="PCD38" s="191"/>
      <c r="PCE38" s="191"/>
      <c r="PCF38" s="191"/>
      <c r="PCG38" s="191"/>
      <c r="PCH38" s="191"/>
      <c r="PCI38" s="191"/>
      <c r="PCJ38" s="191"/>
      <c r="PCK38" s="191"/>
      <c r="PCL38" s="191"/>
      <c r="PCM38" s="191"/>
      <c r="PCN38" s="191"/>
      <c r="PCO38" s="191"/>
      <c r="PCP38" s="191"/>
      <c r="PCQ38" s="191"/>
      <c r="PCR38" s="191"/>
      <c r="PCS38" s="191"/>
      <c r="PCT38" s="191"/>
      <c r="PCU38" s="191"/>
      <c r="PCV38" s="191"/>
      <c r="PCW38" s="191"/>
      <c r="PCX38" s="191"/>
      <c r="PCY38" s="191"/>
      <c r="PCZ38" s="191"/>
      <c r="PDA38" s="191"/>
      <c r="PDB38" s="191"/>
      <c r="PDC38" s="191"/>
      <c r="PDD38" s="191"/>
      <c r="PDE38" s="191"/>
      <c r="PDF38" s="191"/>
      <c r="PDG38" s="191"/>
      <c r="PDH38" s="191"/>
      <c r="PDI38" s="191"/>
      <c r="PDJ38" s="191"/>
      <c r="PDK38" s="191"/>
      <c r="PDL38" s="191"/>
      <c r="PDM38" s="191"/>
      <c r="PDN38" s="191"/>
      <c r="PDO38" s="191"/>
      <c r="PDP38" s="191"/>
      <c r="PDQ38" s="191"/>
      <c r="PDR38" s="191"/>
      <c r="PDS38" s="191"/>
      <c r="PDT38" s="191"/>
      <c r="PDU38" s="191"/>
      <c r="PDV38" s="191"/>
      <c r="PDW38" s="191"/>
      <c r="PDX38" s="191"/>
      <c r="PDY38" s="191"/>
      <c r="PDZ38" s="191"/>
      <c r="PEA38" s="191"/>
      <c r="PEB38" s="191"/>
      <c r="PEC38" s="191"/>
      <c r="PED38" s="191"/>
      <c r="PEE38" s="191"/>
      <c r="PEF38" s="191"/>
      <c r="PEG38" s="191"/>
      <c r="PEH38" s="191"/>
      <c r="PEI38" s="191"/>
      <c r="PEJ38" s="191"/>
      <c r="PEK38" s="191"/>
      <c r="PEL38" s="191"/>
      <c r="PEM38" s="191"/>
      <c r="PEN38" s="191"/>
      <c r="PEO38" s="191"/>
      <c r="PEP38" s="191"/>
      <c r="PEQ38" s="191"/>
      <c r="PER38" s="191"/>
      <c r="PES38" s="191"/>
      <c r="PET38" s="191"/>
      <c r="PEU38" s="191"/>
      <c r="PEV38" s="191"/>
      <c r="PEW38" s="191"/>
      <c r="PEX38" s="191"/>
      <c r="PEY38" s="191"/>
      <c r="PEZ38" s="191"/>
      <c r="PFA38" s="191"/>
      <c r="PFB38" s="191"/>
      <c r="PFC38" s="191"/>
      <c r="PFD38" s="191"/>
      <c r="PFE38" s="191"/>
      <c r="PFF38" s="191"/>
      <c r="PFG38" s="191"/>
      <c r="PFH38" s="191"/>
      <c r="PFI38" s="191"/>
      <c r="PFJ38" s="191"/>
      <c r="PFK38" s="191"/>
      <c r="PFL38" s="191"/>
      <c r="PFM38" s="191"/>
      <c r="PFN38" s="191"/>
      <c r="PFO38" s="191"/>
      <c r="PFP38" s="191"/>
      <c r="PFQ38" s="191"/>
      <c r="PFR38" s="191"/>
      <c r="PFS38" s="191"/>
      <c r="PFT38" s="191"/>
      <c r="PFU38" s="191"/>
      <c r="PFV38" s="191"/>
      <c r="PFW38" s="191"/>
      <c r="PFX38" s="191"/>
      <c r="PFY38" s="191"/>
      <c r="PFZ38" s="191"/>
      <c r="PGA38" s="191"/>
      <c r="PGB38" s="191"/>
      <c r="PGC38" s="191"/>
      <c r="PGD38" s="191"/>
      <c r="PGE38" s="191"/>
      <c r="PGF38" s="191"/>
      <c r="PGG38" s="191"/>
      <c r="PGH38" s="191"/>
      <c r="PGI38" s="191"/>
      <c r="PGJ38" s="191"/>
      <c r="PGK38" s="191"/>
      <c r="PGL38" s="191"/>
      <c r="PGM38" s="191"/>
      <c r="PGN38" s="191"/>
      <c r="PGO38" s="191"/>
      <c r="PGP38" s="191"/>
      <c r="PGQ38" s="191"/>
      <c r="PGR38" s="191"/>
      <c r="PGS38" s="191"/>
      <c r="PGT38" s="191"/>
      <c r="PGU38" s="191"/>
      <c r="PGV38" s="191"/>
      <c r="PGW38" s="191"/>
      <c r="PGX38" s="191"/>
      <c r="PGY38" s="191"/>
      <c r="PGZ38" s="191"/>
      <c r="PHA38" s="191"/>
      <c r="PHB38" s="191"/>
      <c r="PHC38" s="191"/>
      <c r="PHD38" s="191"/>
      <c r="PHE38" s="191"/>
      <c r="PHF38" s="191"/>
      <c r="PHG38" s="191"/>
      <c r="PHH38" s="191"/>
      <c r="PHI38" s="191"/>
      <c r="PHJ38" s="191"/>
      <c r="PHK38" s="191"/>
      <c r="PHL38" s="191"/>
      <c r="PHM38" s="191"/>
      <c r="PHN38" s="191"/>
      <c r="PHO38" s="191"/>
      <c r="PHP38" s="191"/>
      <c r="PHQ38" s="191"/>
      <c r="PHR38" s="191"/>
      <c r="PHS38" s="191"/>
      <c r="PHT38" s="191"/>
      <c r="PHU38" s="191"/>
      <c r="PHV38" s="191"/>
      <c r="PHW38" s="191"/>
      <c r="PHX38" s="191"/>
      <c r="PHY38" s="191"/>
      <c r="PHZ38" s="191"/>
      <c r="PIA38" s="191"/>
      <c r="PIB38" s="191"/>
      <c r="PIC38" s="191"/>
      <c r="PID38" s="191"/>
      <c r="PIE38" s="191"/>
      <c r="PIF38" s="191"/>
      <c r="PIG38" s="191"/>
      <c r="PIH38" s="191"/>
      <c r="PII38" s="191"/>
      <c r="PIJ38" s="191"/>
      <c r="PIK38" s="191"/>
      <c r="PIL38" s="191"/>
      <c r="PIM38" s="191"/>
      <c r="PIN38" s="191"/>
      <c r="PIO38" s="191"/>
      <c r="PIP38" s="191"/>
      <c r="PIQ38" s="191"/>
      <c r="PIR38" s="191"/>
      <c r="PIS38" s="191"/>
      <c r="PIT38" s="191"/>
      <c r="PIU38" s="191"/>
      <c r="PIV38" s="191"/>
      <c r="PIW38" s="191"/>
      <c r="PIX38" s="191"/>
      <c r="PIY38" s="191"/>
      <c r="PIZ38" s="191"/>
      <c r="PJA38" s="191"/>
      <c r="PJB38" s="191"/>
      <c r="PJC38" s="191"/>
      <c r="PJD38" s="191"/>
      <c r="PJE38" s="191"/>
      <c r="PJF38" s="191"/>
      <c r="PJG38" s="191"/>
      <c r="PJH38" s="191"/>
      <c r="PJI38" s="191"/>
      <c r="PJJ38" s="191"/>
      <c r="PJK38" s="191"/>
      <c r="PJL38" s="191"/>
      <c r="PJM38" s="191"/>
      <c r="PJN38" s="191"/>
      <c r="PJO38" s="191"/>
      <c r="PJP38" s="191"/>
      <c r="PJQ38" s="191"/>
      <c r="PJR38" s="191"/>
      <c r="PJS38" s="191"/>
      <c r="PJT38" s="191"/>
      <c r="PJU38" s="191"/>
      <c r="PJV38" s="191"/>
      <c r="PJW38" s="191"/>
      <c r="PJX38" s="191"/>
      <c r="PJY38" s="191"/>
      <c r="PJZ38" s="191"/>
      <c r="PKA38" s="191"/>
      <c r="PKB38" s="191"/>
      <c r="PKC38" s="191"/>
      <c r="PKD38" s="191"/>
      <c r="PKE38" s="191"/>
      <c r="PKF38" s="191"/>
      <c r="PKG38" s="191"/>
      <c r="PKH38" s="191"/>
      <c r="PKI38" s="191"/>
      <c r="PKJ38" s="191"/>
      <c r="PKK38" s="191"/>
      <c r="PKL38" s="191"/>
      <c r="PKM38" s="191"/>
      <c r="PKN38" s="191"/>
      <c r="PKO38" s="191"/>
      <c r="PKP38" s="191"/>
      <c r="PKQ38" s="191"/>
      <c r="PKR38" s="191"/>
      <c r="PKS38" s="191"/>
      <c r="PKT38" s="191"/>
      <c r="PKU38" s="191"/>
      <c r="PKV38" s="191"/>
      <c r="PKW38" s="191"/>
      <c r="PKX38" s="191"/>
      <c r="PKY38" s="191"/>
      <c r="PKZ38" s="191"/>
      <c r="PLA38" s="191"/>
      <c r="PLB38" s="191"/>
      <c r="PLC38" s="191"/>
      <c r="PLD38" s="191"/>
      <c r="PLE38" s="191"/>
      <c r="PLF38" s="191"/>
      <c r="PLG38" s="191"/>
      <c r="PLH38" s="191"/>
      <c r="PLI38" s="191"/>
      <c r="PLJ38" s="191"/>
      <c r="PLK38" s="191"/>
      <c r="PLL38" s="191"/>
      <c r="PLM38" s="191"/>
      <c r="PLN38" s="191"/>
      <c r="PLO38" s="191"/>
      <c r="PLP38" s="191"/>
      <c r="PLQ38" s="191"/>
      <c r="PLR38" s="191"/>
      <c r="PLS38" s="191"/>
      <c r="PLT38" s="191"/>
      <c r="PLU38" s="191"/>
      <c r="PLV38" s="191"/>
      <c r="PLW38" s="191"/>
      <c r="PLX38" s="191"/>
      <c r="PLY38" s="191"/>
      <c r="PLZ38" s="191"/>
      <c r="PMA38" s="191"/>
      <c r="PMB38" s="191"/>
      <c r="PMC38" s="191"/>
      <c r="PMD38" s="191"/>
      <c r="PME38" s="191"/>
      <c r="PMF38" s="191"/>
      <c r="PMG38" s="191"/>
      <c r="PMH38" s="191"/>
      <c r="PMI38" s="191"/>
      <c r="PMJ38" s="191"/>
      <c r="PMK38" s="191"/>
      <c r="PML38" s="191"/>
      <c r="PMM38" s="191"/>
      <c r="PMN38" s="191"/>
      <c r="PMO38" s="191"/>
      <c r="PMP38" s="191"/>
      <c r="PMQ38" s="191"/>
      <c r="PMR38" s="191"/>
      <c r="PMS38" s="191"/>
      <c r="PMT38" s="191"/>
      <c r="PMU38" s="191"/>
      <c r="PMV38" s="191"/>
      <c r="PMW38" s="191"/>
      <c r="PMX38" s="191"/>
      <c r="PMY38" s="191"/>
      <c r="PMZ38" s="191"/>
      <c r="PNA38" s="191"/>
      <c r="PNB38" s="191"/>
      <c r="PNC38" s="191"/>
      <c r="PND38" s="191"/>
      <c r="PNE38" s="191"/>
      <c r="PNF38" s="191"/>
      <c r="PNG38" s="191"/>
      <c r="PNH38" s="191"/>
      <c r="PNI38" s="191"/>
      <c r="PNJ38" s="191"/>
      <c r="PNK38" s="191"/>
      <c r="PNL38" s="191"/>
      <c r="PNM38" s="191"/>
      <c r="PNN38" s="191"/>
      <c r="PNO38" s="191"/>
      <c r="PNP38" s="191"/>
      <c r="PNQ38" s="191"/>
      <c r="PNR38" s="191"/>
      <c r="PNS38" s="191"/>
      <c r="PNT38" s="191"/>
      <c r="PNU38" s="191"/>
      <c r="PNV38" s="191"/>
      <c r="PNW38" s="191"/>
      <c r="PNX38" s="191"/>
      <c r="PNY38" s="191"/>
      <c r="PNZ38" s="191"/>
      <c r="POA38" s="191"/>
      <c r="POB38" s="191"/>
      <c r="POC38" s="191"/>
      <c r="POD38" s="191"/>
      <c r="POE38" s="191"/>
      <c r="POF38" s="191"/>
      <c r="POG38" s="191"/>
      <c r="POH38" s="191"/>
      <c r="POI38" s="191"/>
      <c r="POJ38" s="191"/>
      <c r="POK38" s="191"/>
      <c r="POL38" s="191"/>
      <c r="POM38" s="191"/>
      <c r="PON38" s="191"/>
      <c r="POO38" s="191"/>
      <c r="POP38" s="191"/>
      <c r="POQ38" s="191"/>
      <c r="POR38" s="191"/>
      <c r="POS38" s="191"/>
      <c r="POT38" s="191"/>
      <c r="POU38" s="191"/>
      <c r="POV38" s="191"/>
      <c r="POW38" s="191"/>
      <c r="POX38" s="191"/>
      <c r="POY38" s="191"/>
      <c r="POZ38" s="191"/>
      <c r="PPA38" s="191"/>
      <c r="PPB38" s="191"/>
      <c r="PPC38" s="191"/>
      <c r="PPD38" s="191"/>
      <c r="PPE38" s="191"/>
      <c r="PPF38" s="191"/>
      <c r="PPG38" s="191"/>
      <c r="PPH38" s="191"/>
      <c r="PPI38" s="191"/>
      <c r="PPJ38" s="191"/>
      <c r="PPK38" s="191"/>
      <c r="PPL38" s="191"/>
      <c r="PPM38" s="191"/>
      <c r="PPN38" s="191"/>
      <c r="PPO38" s="191"/>
      <c r="PPP38" s="191"/>
      <c r="PPQ38" s="191"/>
      <c r="PPR38" s="191"/>
      <c r="PPS38" s="191"/>
      <c r="PPT38" s="191"/>
      <c r="PPU38" s="191"/>
      <c r="PPV38" s="191"/>
      <c r="PPW38" s="191"/>
      <c r="PPX38" s="191"/>
      <c r="PPY38" s="191"/>
      <c r="PPZ38" s="191"/>
      <c r="PQA38" s="191"/>
      <c r="PQB38" s="191"/>
      <c r="PQC38" s="191"/>
      <c r="PQD38" s="191"/>
      <c r="PQE38" s="191"/>
      <c r="PQF38" s="191"/>
      <c r="PQG38" s="191"/>
      <c r="PQH38" s="191"/>
      <c r="PQI38" s="191"/>
      <c r="PQJ38" s="191"/>
      <c r="PQK38" s="191"/>
      <c r="PQL38" s="191"/>
      <c r="PQM38" s="191"/>
      <c r="PQN38" s="191"/>
      <c r="PQO38" s="191"/>
      <c r="PQP38" s="191"/>
      <c r="PQQ38" s="191"/>
      <c r="PQR38" s="191"/>
      <c r="PQS38" s="191"/>
      <c r="PQT38" s="191"/>
      <c r="PQU38" s="191"/>
      <c r="PQV38" s="191"/>
      <c r="PQW38" s="191"/>
      <c r="PQX38" s="191"/>
      <c r="PQY38" s="191"/>
      <c r="PQZ38" s="191"/>
      <c r="PRA38" s="191"/>
      <c r="PRB38" s="191"/>
      <c r="PRC38" s="191"/>
      <c r="PRD38" s="191"/>
      <c r="PRE38" s="191"/>
      <c r="PRF38" s="191"/>
      <c r="PRG38" s="191"/>
      <c r="PRH38" s="191"/>
      <c r="PRI38" s="191"/>
      <c r="PRJ38" s="191"/>
      <c r="PRK38" s="191"/>
      <c r="PRL38" s="191"/>
      <c r="PRM38" s="191"/>
      <c r="PRN38" s="191"/>
      <c r="PRO38" s="191"/>
      <c r="PRP38" s="191"/>
      <c r="PRQ38" s="191"/>
      <c r="PRR38" s="191"/>
      <c r="PRS38" s="191"/>
      <c r="PRT38" s="191"/>
      <c r="PRU38" s="191"/>
      <c r="PRV38" s="191"/>
      <c r="PRW38" s="191"/>
      <c r="PRX38" s="191"/>
      <c r="PRY38" s="191"/>
      <c r="PRZ38" s="191"/>
      <c r="PSA38" s="191"/>
      <c r="PSB38" s="191"/>
      <c r="PSC38" s="191"/>
      <c r="PSD38" s="191"/>
      <c r="PSE38" s="191"/>
      <c r="PSF38" s="191"/>
      <c r="PSG38" s="191"/>
      <c r="PSH38" s="191"/>
      <c r="PSI38" s="191"/>
      <c r="PSJ38" s="191"/>
      <c r="PSK38" s="191"/>
      <c r="PSL38" s="191"/>
      <c r="PSM38" s="191"/>
      <c r="PSN38" s="191"/>
      <c r="PSO38" s="191"/>
      <c r="PSP38" s="191"/>
      <c r="PSQ38" s="191"/>
      <c r="PSR38" s="191"/>
      <c r="PSS38" s="191"/>
      <c r="PST38" s="191"/>
      <c r="PSU38" s="191"/>
      <c r="PSV38" s="191"/>
      <c r="PSW38" s="191"/>
      <c r="PSX38" s="191"/>
      <c r="PSY38" s="191"/>
      <c r="PSZ38" s="191"/>
      <c r="PTA38" s="191"/>
      <c r="PTB38" s="191"/>
      <c r="PTC38" s="191"/>
      <c r="PTD38" s="191"/>
      <c r="PTE38" s="191"/>
      <c r="PTF38" s="191"/>
      <c r="PTG38" s="191"/>
      <c r="PTH38" s="191"/>
      <c r="PTI38" s="191"/>
      <c r="PTJ38" s="191"/>
      <c r="PTK38" s="191"/>
      <c r="PTL38" s="191"/>
      <c r="PTM38" s="191"/>
      <c r="PTN38" s="191"/>
      <c r="PTO38" s="191"/>
      <c r="PTP38" s="191"/>
      <c r="PTQ38" s="191"/>
      <c r="PTR38" s="191"/>
      <c r="PTS38" s="191"/>
      <c r="PTT38" s="191"/>
      <c r="PTU38" s="191"/>
      <c r="PTV38" s="191"/>
      <c r="PTW38" s="191"/>
      <c r="PTX38" s="191"/>
      <c r="PTY38" s="191"/>
      <c r="PTZ38" s="191"/>
      <c r="PUA38" s="191"/>
      <c r="PUB38" s="191"/>
      <c r="PUC38" s="191"/>
      <c r="PUD38" s="191"/>
      <c r="PUE38" s="191"/>
      <c r="PUF38" s="191"/>
      <c r="PUG38" s="191"/>
      <c r="PUH38" s="191"/>
      <c r="PUI38" s="191"/>
      <c r="PUJ38" s="191"/>
      <c r="PUK38" s="191"/>
      <c r="PUL38" s="191"/>
      <c r="PUM38" s="191"/>
      <c r="PUN38" s="191"/>
      <c r="PUO38" s="191"/>
      <c r="PUP38" s="191"/>
      <c r="PUQ38" s="191"/>
      <c r="PUR38" s="191"/>
      <c r="PUS38" s="191"/>
      <c r="PUT38" s="191"/>
      <c r="PUU38" s="191"/>
      <c r="PUV38" s="191"/>
      <c r="PUW38" s="191"/>
      <c r="PUX38" s="191"/>
      <c r="PUY38" s="191"/>
      <c r="PUZ38" s="191"/>
      <c r="PVA38" s="191"/>
      <c r="PVB38" s="191"/>
      <c r="PVC38" s="191"/>
      <c r="PVD38" s="191"/>
      <c r="PVE38" s="191"/>
      <c r="PVF38" s="191"/>
      <c r="PVG38" s="191"/>
      <c r="PVH38" s="191"/>
      <c r="PVI38" s="191"/>
      <c r="PVJ38" s="191"/>
      <c r="PVK38" s="191"/>
      <c r="PVL38" s="191"/>
      <c r="PVM38" s="191"/>
      <c r="PVN38" s="191"/>
      <c r="PVO38" s="191"/>
      <c r="PVP38" s="191"/>
      <c r="PVQ38" s="191"/>
      <c r="PVR38" s="191"/>
      <c r="PVS38" s="191"/>
      <c r="PVT38" s="191"/>
      <c r="PVU38" s="191"/>
      <c r="PVV38" s="191"/>
      <c r="PVW38" s="191"/>
      <c r="PVX38" s="191"/>
      <c r="PVY38" s="191"/>
      <c r="PVZ38" s="191"/>
      <c r="PWA38" s="191"/>
      <c r="PWB38" s="191"/>
      <c r="PWC38" s="191"/>
      <c r="PWD38" s="191"/>
      <c r="PWE38" s="191"/>
      <c r="PWF38" s="191"/>
      <c r="PWG38" s="191"/>
      <c r="PWH38" s="191"/>
      <c r="PWI38" s="191"/>
      <c r="PWJ38" s="191"/>
      <c r="PWK38" s="191"/>
      <c r="PWL38" s="191"/>
      <c r="PWM38" s="191"/>
      <c r="PWN38" s="191"/>
      <c r="PWO38" s="191"/>
      <c r="PWP38" s="191"/>
      <c r="PWQ38" s="191"/>
      <c r="PWR38" s="191"/>
      <c r="PWS38" s="191"/>
      <c r="PWT38" s="191"/>
      <c r="PWU38" s="191"/>
      <c r="PWV38" s="191"/>
      <c r="PWW38" s="191"/>
      <c r="PWX38" s="191"/>
      <c r="PWY38" s="191"/>
      <c r="PWZ38" s="191"/>
      <c r="PXA38" s="191"/>
      <c r="PXB38" s="191"/>
      <c r="PXC38" s="191"/>
      <c r="PXD38" s="191"/>
      <c r="PXE38" s="191"/>
      <c r="PXF38" s="191"/>
      <c r="PXG38" s="191"/>
      <c r="PXH38" s="191"/>
      <c r="PXI38" s="191"/>
      <c r="PXJ38" s="191"/>
      <c r="PXK38" s="191"/>
      <c r="PXL38" s="191"/>
      <c r="PXM38" s="191"/>
      <c r="PXN38" s="191"/>
      <c r="PXO38" s="191"/>
      <c r="PXP38" s="191"/>
      <c r="PXQ38" s="191"/>
      <c r="PXR38" s="191"/>
      <c r="PXS38" s="191"/>
      <c r="PXT38" s="191"/>
      <c r="PXU38" s="191"/>
      <c r="PXV38" s="191"/>
      <c r="PXW38" s="191"/>
      <c r="PXX38" s="191"/>
      <c r="PXY38" s="191"/>
      <c r="PXZ38" s="191"/>
      <c r="PYA38" s="191"/>
      <c r="PYB38" s="191"/>
      <c r="PYC38" s="191"/>
      <c r="PYD38" s="191"/>
      <c r="PYE38" s="191"/>
      <c r="PYF38" s="191"/>
      <c r="PYG38" s="191"/>
      <c r="PYH38" s="191"/>
      <c r="PYI38" s="191"/>
      <c r="PYJ38" s="191"/>
      <c r="PYK38" s="191"/>
      <c r="PYL38" s="191"/>
      <c r="PYM38" s="191"/>
      <c r="PYN38" s="191"/>
      <c r="PYO38" s="191"/>
      <c r="PYP38" s="191"/>
      <c r="PYQ38" s="191"/>
      <c r="PYR38" s="191"/>
      <c r="PYS38" s="191"/>
      <c r="PYT38" s="191"/>
      <c r="PYU38" s="191"/>
      <c r="PYV38" s="191"/>
      <c r="PYW38" s="191"/>
      <c r="PYX38" s="191"/>
      <c r="PYY38" s="191"/>
      <c r="PYZ38" s="191"/>
      <c r="PZA38" s="191"/>
      <c r="PZB38" s="191"/>
      <c r="PZC38" s="191"/>
      <c r="PZD38" s="191"/>
      <c r="PZE38" s="191"/>
      <c r="PZF38" s="191"/>
      <c r="PZG38" s="191"/>
      <c r="PZH38" s="191"/>
      <c r="PZI38" s="191"/>
      <c r="PZJ38" s="191"/>
      <c r="PZK38" s="191"/>
      <c r="PZL38" s="191"/>
      <c r="PZM38" s="191"/>
      <c r="PZN38" s="191"/>
      <c r="PZO38" s="191"/>
      <c r="PZP38" s="191"/>
      <c r="PZQ38" s="191"/>
      <c r="PZR38" s="191"/>
      <c r="PZS38" s="191"/>
      <c r="PZT38" s="191"/>
      <c r="PZU38" s="191"/>
      <c r="PZV38" s="191"/>
      <c r="PZW38" s="191"/>
      <c r="PZX38" s="191"/>
      <c r="PZY38" s="191"/>
      <c r="PZZ38" s="191"/>
      <c r="QAA38" s="191"/>
      <c r="QAB38" s="191"/>
      <c r="QAC38" s="191"/>
      <c r="QAD38" s="191"/>
      <c r="QAE38" s="191"/>
      <c r="QAF38" s="191"/>
      <c r="QAG38" s="191"/>
      <c r="QAH38" s="191"/>
      <c r="QAI38" s="191"/>
      <c r="QAJ38" s="191"/>
      <c r="QAK38" s="191"/>
      <c r="QAL38" s="191"/>
      <c r="QAM38" s="191"/>
      <c r="QAN38" s="191"/>
      <c r="QAO38" s="191"/>
      <c r="QAP38" s="191"/>
      <c r="QAQ38" s="191"/>
      <c r="QAR38" s="191"/>
      <c r="QAS38" s="191"/>
      <c r="QAT38" s="191"/>
      <c r="QAU38" s="191"/>
      <c r="QAV38" s="191"/>
      <c r="QAW38" s="191"/>
      <c r="QAX38" s="191"/>
      <c r="QAY38" s="191"/>
      <c r="QAZ38" s="191"/>
      <c r="QBA38" s="191"/>
      <c r="QBB38" s="191"/>
      <c r="QBC38" s="191"/>
      <c r="QBD38" s="191"/>
      <c r="QBE38" s="191"/>
      <c r="QBF38" s="191"/>
      <c r="QBG38" s="191"/>
      <c r="QBH38" s="191"/>
      <c r="QBI38" s="191"/>
      <c r="QBJ38" s="191"/>
      <c r="QBK38" s="191"/>
      <c r="QBL38" s="191"/>
      <c r="QBM38" s="191"/>
      <c r="QBN38" s="191"/>
      <c r="QBO38" s="191"/>
      <c r="QBP38" s="191"/>
      <c r="QBQ38" s="191"/>
      <c r="QBR38" s="191"/>
      <c r="QBS38" s="191"/>
      <c r="QBT38" s="191"/>
      <c r="QBU38" s="191"/>
      <c r="QBV38" s="191"/>
      <c r="QBW38" s="191"/>
      <c r="QBX38" s="191"/>
      <c r="QBY38" s="191"/>
      <c r="QBZ38" s="191"/>
      <c r="QCA38" s="191"/>
      <c r="QCB38" s="191"/>
      <c r="QCC38" s="191"/>
      <c r="QCD38" s="191"/>
      <c r="QCE38" s="191"/>
      <c r="QCF38" s="191"/>
      <c r="QCG38" s="191"/>
      <c r="QCH38" s="191"/>
      <c r="QCI38" s="191"/>
      <c r="QCJ38" s="191"/>
      <c r="QCK38" s="191"/>
      <c r="QCL38" s="191"/>
      <c r="QCM38" s="191"/>
      <c r="QCN38" s="191"/>
      <c r="QCO38" s="191"/>
      <c r="QCP38" s="191"/>
      <c r="QCQ38" s="191"/>
      <c r="QCR38" s="191"/>
      <c r="QCS38" s="191"/>
      <c r="QCT38" s="191"/>
      <c r="QCU38" s="191"/>
      <c r="QCV38" s="191"/>
      <c r="QCW38" s="191"/>
      <c r="QCX38" s="191"/>
      <c r="QCY38" s="191"/>
      <c r="QCZ38" s="191"/>
      <c r="QDA38" s="191"/>
      <c r="QDB38" s="191"/>
      <c r="QDC38" s="191"/>
      <c r="QDD38" s="191"/>
      <c r="QDE38" s="191"/>
      <c r="QDF38" s="191"/>
      <c r="QDG38" s="191"/>
      <c r="QDH38" s="191"/>
      <c r="QDI38" s="191"/>
      <c r="QDJ38" s="191"/>
      <c r="QDK38" s="191"/>
      <c r="QDL38" s="191"/>
      <c r="QDM38" s="191"/>
      <c r="QDN38" s="191"/>
      <c r="QDO38" s="191"/>
      <c r="QDP38" s="191"/>
      <c r="QDQ38" s="191"/>
      <c r="QDR38" s="191"/>
      <c r="QDS38" s="191"/>
      <c r="QDT38" s="191"/>
      <c r="QDU38" s="191"/>
      <c r="QDV38" s="191"/>
      <c r="QDW38" s="191"/>
      <c r="QDX38" s="191"/>
      <c r="QDY38" s="191"/>
      <c r="QDZ38" s="191"/>
      <c r="QEA38" s="191"/>
      <c r="QEB38" s="191"/>
      <c r="QEC38" s="191"/>
      <c r="QED38" s="191"/>
      <c r="QEE38" s="191"/>
      <c r="QEF38" s="191"/>
      <c r="QEG38" s="191"/>
      <c r="QEH38" s="191"/>
      <c r="QEI38" s="191"/>
      <c r="QEJ38" s="191"/>
      <c r="QEK38" s="191"/>
      <c r="QEL38" s="191"/>
      <c r="QEM38" s="191"/>
      <c r="QEN38" s="191"/>
      <c r="QEO38" s="191"/>
      <c r="QEP38" s="191"/>
      <c r="QEQ38" s="191"/>
      <c r="QER38" s="191"/>
      <c r="QES38" s="191"/>
      <c r="QET38" s="191"/>
      <c r="QEU38" s="191"/>
      <c r="QEV38" s="191"/>
      <c r="QEW38" s="191"/>
      <c r="QEX38" s="191"/>
      <c r="QEY38" s="191"/>
      <c r="QEZ38" s="191"/>
      <c r="QFA38" s="191"/>
      <c r="QFB38" s="191"/>
      <c r="QFC38" s="191"/>
      <c r="QFD38" s="191"/>
      <c r="QFE38" s="191"/>
      <c r="QFF38" s="191"/>
      <c r="QFG38" s="191"/>
      <c r="QFH38" s="191"/>
      <c r="QFI38" s="191"/>
      <c r="QFJ38" s="191"/>
      <c r="QFK38" s="191"/>
      <c r="QFL38" s="191"/>
      <c r="QFM38" s="191"/>
      <c r="QFN38" s="191"/>
      <c r="QFO38" s="191"/>
      <c r="QFP38" s="191"/>
      <c r="QFQ38" s="191"/>
      <c r="QFR38" s="191"/>
      <c r="QFS38" s="191"/>
      <c r="QFT38" s="191"/>
      <c r="QFU38" s="191"/>
      <c r="QFV38" s="191"/>
      <c r="QFW38" s="191"/>
      <c r="QFX38" s="191"/>
      <c r="QFY38" s="191"/>
      <c r="QFZ38" s="191"/>
      <c r="QGA38" s="191"/>
      <c r="QGB38" s="191"/>
      <c r="QGC38" s="191"/>
      <c r="QGD38" s="191"/>
      <c r="QGE38" s="191"/>
      <c r="QGF38" s="191"/>
      <c r="QGG38" s="191"/>
      <c r="QGH38" s="191"/>
      <c r="QGI38" s="191"/>
      <c r="QGJ38" s="191"/>
      <c r="QGK38" s="191"/>
      <c r="QGL38" s="191"/>
      <c r="QGM38" s="191"/>
      <c r="QGN38" s="191"/>
      <c r="QGO38" s="191"/>
      <c r="QGP38" s="191"/>
      <c r="QGQ38" s="191"/>
      <c r="QGR38" s="191"/>
      <c r="QGS38" s="191"/>
      <c r="QGT38" s="191"/>
      <c r="QGU38" s="191"/>
      <c r="QGV38" s="191"/>
      <c r="QGW38" s="191"/>
      <c r="QGX38" s="191"/>
      <c r="QGY38" s="191"/>
      <c r="QGZ38" s="191"/>
      <c r="QHA38" s="191"/>
      <c r="QHB38" s="191"/>
      <c r="QHC38" s="191"/>
      <c r="QHD38" s="191"/>
      <c r="QHE38" s="191"/>
      <c r="QHF38" s="191"/>
      <c r="QHG38" s="191"/>
      <c r="QHH38" s="191"/>
      <c r="QHI38" s="191"/>
      <c r="QHJ38" s="191"/>
      <c r="QHK38" s="191"/>
      <c r="QHL38" s="191"/>
      <c r="QHM38" s="191"/>
      <c r="QHN38" s="191"/>
      <c r="QHO38" s="191"/>
      <c r="QHP38" s="191"/>
      <c r="QHQ38" s="191"/>
      <c r="QHR38" s="191"/>
      <c r="QHS38" s="191"/>
      <c r="QHT38" s="191"/>
      <c r="QHU38" s="191"/>
      <c r="QHV38" s="191"/>
      <c r="QHW38" s="191"/>
      <c r="QHX38" s="191"/>
      <c r="QHY38" s="191"/>
      <c r="QHZ38" s="191"/>
      <c r="QIA38" s="191"/>
      <c r="QIB38" s="191"/>
      <c r="QIC38" s="191"/>
      <c r="QID38" s="191"/>
      <c r="QIE38" s="191"/>
      <c r="QIF38" s="191"/>
      <c r="QIG38" s="191"/>
      <c r="QIH38" s="191"/>
      <c r="QII38" s="191"/>
      <c r="QIJ38" s="191"/>
      <c r="QIK38" s="191"/>
      <c r="QIL38" s="191"/>
      <c r="QIM38" s="191"/>
      <c r="QIN38" s="191"/>
      <c r="QIO38" s="191"/>
      <c r="QIP38" s="191"/>
      <c r="QIQ38" s="191"/>
      <c r="QIR38" s="191"/>
      <c r="QIS38" s="191"/>
      <c r="QIT38" s="191"/>
      <c r="QIU38" s="191"/>
      <c r="QIV38" s="191"/>
      <c r="QIW38" s="191"/>
      <c r="QIX38" s="191"/>
      <c r="QIY38" s="191"/>
      <c r="QIZ38" s="191"/>
      <c r="QJA38" s="191"/>
      <c r="QJB38" s="191"/>
      <c r="QJC38" s="191"/>
      <c r="QJD38" s="191"/>
      <c r="QJE38" s="191"/>
      <c r="QJF38" s="191"/>
      <c r="QJG38" s="191"/>
      <c r="QJH38" s="191"/>
      <c r="QJI38" s="191"/>
      <c r="QJJ38" s="191"/>
      <c r="QJK38" s="191"/>
      <c r="QJL38" s="191"/>
      <c r="QJM38" s="191"/>
      <c r="QJN38" s="191"/>
      <c r="QJO38" s="191"/>
      <c r="QJP38" s="191"/>
      <c r="QJQ38" s="191"/>
      <c r="QJR38" s="191"/>
      <c r="QJS38" s="191"/>
      <c r="QJT38" s="191"/>
      <c r="QJU38" s="191"/>
      <c r="QJV38" s="191"/>
      <c r="QJW38" s="191"/>
      <c r="QJX38" s="191"/>
      <c r="QJY38" s="191"/>
      <c r="QJZ38" s="191"/>
      <c r="QKA38" s="191"/>
      <c r="QKB38" s="191"/>
      <c r="QKC38" s="191"/>
      <c r="QKD38" s="191"/>
      <c r="QKE38" s="191"/>
      <c r="QKF38" s="191"/>
      <c r="QKG38" s="191"/>
      <c r="QKH38" s="191"/>
      <c r="QKI38" s="191"/>
      <c r="QKJ38" s="191"/>
      <c r="QKK38" s="191"/>
      <c r="QKL38" s="191"/>
      <c r="QKM38" s="191"/>
      <c r="QKN38" s="191"/>
      <c r="QKO38" s="191"/>
      <c r="QKP38" s="191"/>
      <c r="QKQ38" s="191"/>
      <c r="QKR38" s="191"/>
      <c r="QKS38" s="191"/>
      <c r="QKT38" s="191"/>
      <c r="QKU38" s="191"/>
      <c r="QKV38" s="191"/>
      <c r="QKW38" s="191"/>
      <c r="QKX38" s="191"/>
      <c r="QKY38" s="191"/>
      <c r="QKZ38" s="191"/>
      <c r="QLA38" s="191"/>
      <c r="QLB38" s="191"/>
      <c r="QLC38" s="191"/>
      <c r="QLD38" s="191"/>
      <c r="QLE38" s="191"/>
      <c r="QLF38" s="191"/>
      <c r="QLG38" s="191"/>
      <c r="QLH38" s="191"/>
      <c r="QLI38" s="191"/>
      <c r="QLJ38" s="191"/>
      <c r="QLK38" s="191"/>
      <c r="QLL38" s="191"/>
      <c r="QLM38" s="191"/>
      <c r="QLN38" s="191"/>
      <c r="QLO38" s="191"/>
      <c r="QLP38" s="191"/>
      <c r="QLQ38" s="191"/>
      <c r="QLR38" s="191"/>
      <c r="QLS38" s="191"/>
      <c r="QLT38" s="191"/>
      <c r="QLU38" s="191"/>
      <c r="QLV38" s="191"/>
      <c r="QLW38" s="191"/>
      <c r="QLX38" s="191"/>
      <c r="QLY38" s="191"/>
      <c r="QLZ38" s="191"/>
      <c r="QMA38" s="191"/>
      <c r="QMB38" s="191"/>
      <c r="QMC38" s="191"/>
      <c r="QMD38" s="191"/>
      <c r="QME38" s="191"/>
      <c r="QMF38" s="191"/>
      <c r="QMG38" s="191"/>
      <c r="QMH38" s="191"/>
      <c r="QMI38" s="191"/>
      <c r="QMJ38" s="191"/>
      <c r="QMK38" s="191"/>
      <c r="QML38" s="191"/>
      <c r="QMM38" s="191"/>
      <c r="QMN38" s="191"/>
      <c r="QMO38" s="191"/>
      <c r="QMP38" s="191"/>
      <c r="QMQ38" s="191"/>
      <c r="QMR38" s="191"/>
      <c r="QMS38" s="191"/>
      <c r="QMT38" s="191"/>
      <c r="QMU38" s="191"/>
      <c r="QMV38" s="191"/>
      <c r="QMW38" s="191"/>
      <c r="QMX38" s="191"/>
      <c r="QMY38" s="191"/>
      <c r="QMZ38" s="191"/>
      <c r="QNA38" s="191"/>
      <c r="QNB38" s="191"/>
      <c r="QNC38" s="191"/>
      <c r="QND38" s="191"/>
      <c r="QNE38" s="191"/>
      <c r="QNF38" s="191"/>
      <c r="QNG38" s="191"/>
      <c r="QNH38" s="191"/>
      <c r="QNI38" s="191"/>
      <c r="QNJ38" s="191"/>
      <c r="QNK38" s="191"/>
      <c r="QNL38" s="191"/>
      <c r="QNM38" s="191"/>
      <c r="QNN38" s="191"/>
      <c r="QNO38" s="191"/>
      <c r="QNP38" s="191"/>
      <c r="QNQ38" s="191"/>
      <c r="QNR38" s="191"/>
      <c r="QNS38" s="191"/>
      <c r="QNT38" s="191"/>
      <c r="QNU38" s="191"/>
      <c r="QNV38" s="191"/>
      <c r="QNW38" s="191"/>
      <c r="QNX38" s="191"/>
      <c r="QNY38" s="191"/>
      <c r="QNZ38" s="191"/>
      <c r="QOA38" s="191"/>
      <c r="QOB38" s="191"/>
      <c r="QOC38" s="191"/>
      <c r="QOD38" s="191"/>
      <c r="QOE38" s="191"/>
      <c r="QOF38" s="191"/>
      <c r="QOG38" s="191"/>
      <c r="QOH38" s="191"/>
      <c r="QOI38" s="191"/>
      <c r="QOJ38" s="191"/>
      <c r="QOK38" s="191"/>
      <c r="QOL38" s="191"/>
      <c r="QOM38" s="191"/>
      <c r="QON38" s="191"/>
      <c r="QOO38" s="191"/>
      <c r="QOP38" s="191"/>
      <c r="QOQ38" s="191"/>
      <c r="QOR38" s="191"/>
      <c r="QOS38" s="191"/>
      <c r="QOT38" s="191"/>
      <c r="QOU38" s="191"/>
      <c r="QOV38" s="191"/>
      <c r="QOW38" s="191"/>
      <c r="QOX38" s="191"/>
      <c r="QOY38" s="191"/>
      <c r="QOZ38" s="191"/>
      <c r="QPA38" s="191"/>
      <c r="QPB38" s="191"/>
      <c r="QPC38" s="191"/>
      <c r="QPD38" s="191"/>
      <c r="QPE38" s="191"/>
      <c r="QPF38" s="191"/>
      <c r="QPG38" s="191"/>
      <c r="QPH38" s="191"/>
      <c r="QPI38" s="191"/>
      <c r="QPJ38" s="191"/>
      <c r="QPK38" s="191"/>
      <c r="QPL38" s="191"/>
      <c r="QPM38" s="191"/>
      <c r="QPN38" s="191"/>
      <c r="QPO38" s="191"/>
      <c r="QPP38" s="191"/>
      <c r="QPQ38" s="191"/>
      <c r="QPR38" s="191"/>
      <c r="QPS38" s="191"/>
      <c r="QPT38" s="191"/>
      <c r="QPU38" s="191"/>
      <c r="QPV38" s="191"/>
      <c r="QPW38" s="191"/>
      <c r="QPX38" s="191"/>
      <c r="QPY38" s="191"/>
      <c r="QPZ38" s="191"/>
      <c r="QQA38" s="191"/>
      <c r="QQB38" s="191"/>
      <c r="QQC38" s="191"/>
      <c r="QQD38" s="191"/>
      <c r="QQE38" s="191"/>
      <c r="QQF38" s="191"/>
      <c r="QQG38" s="191"/>
      <c r="QQH38" s="191"/>
      <c r="QQI38" s="191"/>
      <c r="QQJ38" s="191"/>
      <c r="QQK38" s="191"/>
      <c r="QQL38" s="191"/>
      <c r="QQM38" s="191"/>
      <c r="QQN38" s="191"/>
      <c r="QQO38" s="191"/>
      <c r="QQP38" s="191"/>
      <c r="QQQ38" s="191"/>
      <c r="QQR38" s="191"/>
      <c r="QQS38" s="191"/>
      <c r="QQT38" s="191"/>
      <c r="QQU38" s="191"/>
      <c r="QQV38" s="191"/>
      <c r="QQW38" s="191"/>
      <c r="QQX38" s="191"/>
      <c r="QQY38" s="191"/>
      <c r="QQZ38" s="191"/>
      <c r="QRA38" s="191"/>
      <c r="QRB38" s="191"/>
      <c r="QRC38" s="191"/>
      <c r="QRD38" s="191"/>
      <c r="QRE38" s="191"/>
      <c r="QRF38" s="191"/>
      <c r="QRG38" s="191"/>
      <c r="QRH38" s="191"/>
      <c r="QRI38" s="191"/>
      <c r="QRJ38" s="191"/>
      <c r="QRK38" s="191"/>
      <c r="QRL38" s="191"/>
      <c r="QRM38" s="191"/>
      <c r="QRN38" s="191"/>
      <c r="QRO38" s="191"/>
      <c r="QRP38" s="191"/>
      <c r="QRQ38" s="191"/>
      <c r="QRR38" s="191"/>
      <c r="QRS38" s="191"/>
      <c r="QRT38" s="191"/>
      <c r="QRU38" s="191"/>
      <c r="QRV38" s="191"/>
      <c r="QRW38" s="191"/>
      <c r="QRX38" s="191"/>
      <c r="QRY38" s="191"/>
      <c r="QRZ38" s="191"/>
      <c r="QSA38" s="191"/>
      <c r="QSB38" s="191"/>
      <c r="QSC38" s="191"/>
      <c r="QSD38" s="191"/>
      <c r="QSE38" s="191"/>
      <c r="QSF38" s="191"/>
      <c r="QSG38" s="191"/>
      <c r="QSH38" s="191"/>
      <c r="QSI38" s="191"/>
      <c r="QSJ38" s="191"/>
      <c r="QSK38" s="191"/>
      <c r="QSL38" s="191"/>
      <c r="QSM38" s="191"/>
      <c r="QSN38" s="191"/>
      <c r="QSO38" s="191"/>
      <c r="QSP38" s="191"/>
      <c r="QSQ38" s="191"/>
      <c r="QSR38" s="191"/>
      <c r="QSS38" s="191"/>
      <c r="QST38" s="191"/>
      <c r="QSU38" s="191"/>
      <c r="QSV38" s="191"/>
      <c r="QSW38" s="191"/>
      <c r="QSX38" s="191"/>
      <c r="QSY38" s="191"/>
      <c r="QSZ38" s="191"/>
      <c r="QTA38" s="191"/>
      <c r="QTB38" s="191"/>
      <c r="QTC38" s="191"/>
      <c r="QTD38" s="191"/>
      <c r="QTE38" s="191"/>
      <c r="QTF38" s="191"/>
      <c r="QTG38" s="191"/>
      <c r="QTH38" s="191"/>
      <c r="QTI38" s="191"/>
      <c r="QTJ38" s="191"/>
      <c r="QTK38" s="191"/>
      <c r="QTL38" s="191"/>
      <c r="QTM38" s="191"/>
      <c r="QTN38" s="191"/>
      <c r="QTO38" s="191"/>
      <c r="QTP38" s="191"/>
      <c r="QTQ38" s="191"/>
      <c r="QTR38" s="191"/>
      <c r="QTS38" s="191"/>
      <c r="QTT38" s="191"/>
      <c r="QTU38" s="191"/>
      <c r="QTV38" s="191"/>
      <c r="QTW38" s="191"/>
      <c r="QTX38" s="191"/>
      <c r="QTY38" s="191"/>
      <c r="QTZ38" s="191"/>
      <c r="QUA38" s="191"/>
      <c r="QUB38" s="191"/>
      <c r="QUC38" s="191"/>
      <c r="QUD38" s="191"/>
      <c r="QUE38" s="191"/>
      <c r="QUF38" s="191"/>
      <c r="QUG38" s="191"/>
      <c r="QUH38" s="191"/>
      <c r="QUI38" s="191"/>
      <c r="QUJ38" s="191"/>
      <c r="QUK38" s="191"/>
      <c r="QUL38" s="191"/>
      <c r="QUM38" s="191"/>
      <c r="QUN38" s="191"/>
      <c r="QUO38" s="191"/>
      <c r="QUP38" s="191"/>
      <c r="QUQ38" s="191"/>
      <c r="QUR38" s="191"/>
      <c r="QUS38" s="191"/>
      <c r="QUT38" s="191"/>
      <c r="QUU38" s="191"/>
      <c r="QUV38" s="191"/>
      <c r="QUW38" s="191"/>
      <c r="QUX38" s="191"/>
      <c r="QUY38" s="191"/>
      <c r="QUZ38" s="191"/>
      <c r="QVA38" s="191"/>
      <c r="QVB38" s="191"/>
      <c r="QVC38" s="191"/>
      <c r="QVD38" s="191"/>
      <c r="QVE38" s="191"/>
      <c r="QVF38" s="191"/>
      <c r="QVG38" s="191"/>
      <c r="QVH38" s="191"/>
      <c r="QVI38" s="191"/>
      <c r="QVJ38" s="191"/>
      <c r="QVK38" s="191"/>
      <c r="QVL38" s="191"/>
      <c r="QVM38" s="191"/>
      <c r="QVN38" s="191"/>
      <c r="QVO38" s="191"/>
      <c r="QVP38" s="191"/>
      <c r="QVQ38" s="191"/>
      <c r="QVR38" s="191"/>
      <c r="QVS38" s="191"/>
      <c r="QVT38" s="191"/>
      <c r="QVU38" s="191"/>
      <c r="QVV38" s="191"/>
      <c r="QVW38" s="191"/>
      <c r="QVX38" s="191"/>
      <c r="QVY38" s="191"/>
      <c r="QVZ38" s="191"/>
      <c r="QWA38" s="191"/>
      <c r="QWB38" s="191"/>
      <c r="QWC38" s="191"/>
      <c r="QWD38" s="191"/>
      <c r="QWE38" s="191"/>
      <c r="QWF38" s="191"/>
      <c r="QWG38" s="191"/>
      <c r="QWH38" s="191"/>
      <c r="QWI38" s="191"/>
      <c r="QWJ38" s="191"/>
      <c r="QWK38" s="191"/>
      <c r="QWL38" s="191"/>
      <c r="QWM38" s="191"/>
      <c r="QWN38" s="191"/>
      <c r="QWO38" s="191"/>
      <c r="QWP38" s="191"/>
      <c r="QWQ38" s="191"/>
      <c r="QWR38" s="191"/>
      <c r="QWS38" s="191"/>
      <c r="QWT38" s="191"/>
      <c r="QWU38" s="191"/>
      <c r="QWV38" s="191"/>
      <c r="QWW38" s="191"/>
      <c r="QWX38" s="191"/>
      <c r="QWY38" s="191"/>
      <c r="QWZ38" s="191"/>
      <c r="QXA38" s="191"/>
      <c r="QXB38" s="191"/>
      <c r="QXC38" s="191"/>
      <c r="QXD38" s="191"/>
      <c r="QXE38" s="191"/>
      <c r="QXF38" s="191"/>
      <c r="QXG38" s="191"/>
      <c r="QXH38" s="191"/>
      <c r="QXI38" s="191"/>
      <c r="QXJ38" s="191"/>
      <c r="QXK38" s="191"/>
      <c r="QXL38" s="191"/>
      <c r="QXM38" s="191"/>
      <c r="QXN38" s="191"/>
      <c r="QXO38" s="191"/>
      <c r="QXP38" s="191"/>
      <c r="QXQ38" s="191"/>
      <c r="QXR38" s="191"/>
      <c r="QXS38" s="191"/>
      <c r="QXT38" s="191"/>
      <c r="QXU38" s="191"/>
      <c r="QXV38" s="191"/>
      <c r="QXW38" s="191"/>
      <c r="QXX38" s="191"/>
      <c r="QXY38" s="191"/>
      <c r="QXZ38" s="191"/>
      <c r="QYA38" s="191"/>
      <c r="QYB38" s="191"/>
      <c r="QYC38" s="191"/>
      <c r="QYD38" s="191"/>
      <c r="QYE38" s="191"/>
      <c r="QYF38" s="191"/>
      <c r="QYG38" s="191"/>
      <c r="QYH38" s="191"/>
      <c r="QYI38" s="191"/>
      <c r="QYJ38" s="191"/>
      <c r="QYK38" s="191"/>
      <c r="QYL38" s="191"/>
      <c r="QYM38" s="191"/>
      <c r="QYN38" s="191"/>
      <c r="QYO38" s="191"/>
      <c r="QYP38" s="191"/>
      <c r="QYQ38" s="191"/>
      <c r="QYR38" s="191"/>
      <c r="QYS38" s="191"/>
      <c r="QYT38" s="191"/>
      <c r="QYU38" s="191"/>
      <c r="QYV38" s="191"/>
      <c r="QYW38" s="191"/>
      <c r="QYX38" s="191"/>
      <c r="QYY38" s="191"/>
      <c r="QYZ38" s="191"/>
      <c r="QZA38" s="191"/>
      <c r="QZB38" s="191"/>
      <c r="QZC38" s="191"/>
      <c r="QZD38" s="191"/>
      <c r="QZE38" s="191"/>
      <c r="QZF38" s="191"/>
      <c r="QZG38" s="191"/>
      <c r="QZH38" s="191"/>
      <c r="QZI38" s="191"/>
      <c r="QZJ38" s="191"/>
      <c r="QZK38" s="191"/>
      <c r="QZL38" s="191"/>
      <c r="QZM38" s="191"/>
      <c r="QZN38" s="191"/>
      <c r="QZO38" s="191"/>
      <c r="QZP38" s="191"/>
      <c r="QZQ38" s="191"/>
      <c r="QZR38" s="191"/>
      <c r="QZS38" s="191"/>
      <c r="QZT38" s="191"/>
      <c r="QZU38" s="191"/>
      <c r="QZV38" s="191"/>
      <c r="QZW38" s="191"/>
      <c r="QZX38" s="191"/>
      <c r="QZY38" s="191"/>
      <c r="QZZ38" s="191"/>
      <c r="RAA38" s="191"/>
      <c r="RAB38" s="191"/>
      <c r="RAC38" s="191"/>
      <c r="RAD38" s="191"/>
      <c r="RAE38" s="191"/>
      <c r="RAF38" s="191"/>
      <c r="RAG38" s="191"/>
      <c r="RAH38" s="191"/>
      <c r="RAI38" s="191"/>
      <c r="RAJ38" s="191"/>
      <c r="RAK38" s="191"/>
      <c r="RAL38" s="191"/>
      <c r="RAM38" s="191"/>
      <c r="RAN38" s="191"/>
      <c r="RAO38" s="191"/>
      <c r="RAP38" s="191"/>
      <c r="RAQ38" s="191"/>
      <c r="RAR38" s="191"/>
      <c r="RAS38" s="191"/>
      <c r="RAT38" s="191"/>
      <c r="RAU38" s="191"/>
      <c r="RAV38" s="191"/>
      <c r="RAW38" s="191"/>
      <c r="RAX38" s="191"/>
      <c r="RAY38" s="191"/>
      <c r="RAZ38" s="191"/>
      <c r="RBA38" s="191"/>
      <c r="RBB38" s="191"/>
      <c r="RBC38" s="191"/>
      <c r="RBD38" s="191"/>
      <c r="RBE38" s="191"/>
      <c r="RBF38" s="191"/>
      <c r="RBG38" s="191"/>
      <c r="RBH38" s="191"/>
      <c r="RBI38" s="191"/>
      <c r="RBJ38" s="191"/>
      <c r="RBK38" s="191"/>
      <c r="RBL38" s="191"/>
      <c r="RBM38" s="191"/>
      <c r="RBN38" s="191"/>
      <c r="RBO38" s="191"/>
      <c r="RBP38" s="191"/>
      <c r="RBQ38" s="191"/>
      <c r="RBR38" s="191"/>
      <c r="RBS38" s="191"/>
      <c r="RBT38" s="191"/>
      <c r="RBU38" s="191"/>
      <c r="RBV38" s="191"/>
      <c r="RBW38" s="191"/>
      <c r="RBX38" s="191"/>
      <c r="RBY38" s="191"/>
      <c r="RBZ38" s="191"/>
      <c r="RCA38" s="191"/>
      <c r="RCB38" s="191"/>
      <c r="RCC38" s="191"/>
      <c r="RCD38" s="191"/>
      <c r="RCE38" s="191"/>
      <c r="RCF38" s="191"/>
      <c r="RCG38" s="191"/>
      <c r="RCH38" s="191"/>
      <c r="RCI38" s="191"/>
      <c r="RCJ38" s="191"/>
      <c r="RCK38" s="191"/>
      <c r="RCL38" s="191"/>
      <c r="RCM38" s="191"/>
      <c r="RCN38" s="191"/>
      <c r="RCO38" s="191"/>
      <c r="RCP38" s="191"/>
      <c r="RCQ38" s="191"/>
      <c r="RCR38" s="191"/>
      <c r="RCS38" s="191"/>
      <c r="RCT38" s="191"/>
      <c r="RCU38" s="191"/>
      <c r="RCV38" s="191"/>
      <c r="RCW38" s="191"/>
      <c r="RCX38" s="191"/>
      <c r="RCY38" s="191"/>
      <c r="RCZ38" s="191"/>
      <c r="RDA38" s="191"/>
      <c r="RDB38" s="191"/>
      <c r="RDC38" s="191"/>
      <c r="RDD38" s="191"/>
      <c r="RDE38" s="191"/>
      <c r="RDF38" s="191"/>
      <c r="RDG38" s="191"/>
      <c r="RDH38" s="191"/>
      <c r="RDI38" s="191"/>
      <c r="RDJ38" s="191"/>
      <c r="RDK38" s="191"/>
      <c r="RDL38" s="191"/>
      <c r="RDM38" s="191"/>
      <c r="RDN38" s="191"/>
      <c r="RDO38" s="191"/>
      <c r="RDP38" s="191"/>
      <c r="RDQ38" s="191"/>
      <c r="RDR38" s="191"/>
      <c r="RDS38" s="191"/>
      <c r="RDT38" s="191"/>
      <c r="RDU38" s="191"/>
      <c r="RDV38" s="191"/>
      <c r="RDW38" s="191"/>
      <c r="RDX38" s="191"/>
      <c r="RDY38" s="191"/>
      <c r="RDZ38" s="191"/>
      <c r="REA38" s="191"/>
      <c r="REB38" s="191"/>
      <c r="REC38" s="191"/>
      <c r="RED38" s="191"/>
      <c r="REE38" s="191"/>
      <c r="REF38" s="191"/>
      <c r="REG38" s="191"/>
      <c r="REH38" s="191"/>
      <c r="REI38" s="191"/>
      <c r="REJ38" s="191"/>
      <c r="REK38" s="191"/>
      <c r="REL38" s="191"/>
      <c r="REM38" s="191"/>
      <c r="REN38" s="191"/>
      <c r="REO38" s="191"/>
      <c r="REP38" s="191"/>
      <c r="REQ38" s="191"/>
      <c r="RER38" s="191"/>
      <c r="RES38" s="191"/>
      <c r="RET38" s="191"/>
      <c r="REU38" s="191"/>
      <c r="REV38" s="191"/>
      <c r="REW38" s="191"/>
      <c r="REX38" s="191"/>
      <c r="REY38" s="191"/>
      <c r="REZ38" s="191"/>
      <c r="RFA38" s="191"/>
      <c r="RFB38" s="191"/>
      <c r="RFC38" s="191"/>
      <c r="RFD38" s="191"/>
      <c r="RFE38" s="191"/>
      <c r="RFF38" s="191"/>
      <c r="RFG38" s="191"/>
      <c r="RFH38" s="191"/>
      <c r="RFI38" s="191"/>
      <c r="RFJ38" s="191"/>
      <c r="RFK38" s="191"/>
      <c r="RFL38" s="191"/>
      <c r="RFM38" s="191"/>
      <c r="RFN38" s="191"/>
      <c r="RFO38" s="191"/>
      <c r="RFP38" s="191"/>
      <c r="RFQ38" s="191"/>
      <c r="RFR38" s="191"/>
      <c r="RFS38" s="191"/>
      <c r="RFT38" s="191"/>
      <c r="RFU38" s="191"/>
      <c r="RFV38" s="191"/>
      <c r="RFW38" s="191"/>
      <c r="RFX38" s="191"/>
      <c r="RFY38" s="191"/>
      <c r="RFZ38" s="191"/>
      <c r="RGA38" s="191"/>
      <c r="RGB38" s="191"/>
      <c r="RGC38" s="191"/>
      <c r="RGD38" s="191"/>
      <c r="RGE38" s="191"/>
      <c r="RGF38" s="191"/>
      <c r="RGG38" s="191"/>
      <c r="RGH38" s="191"/>
      <c r="RGI38" s="191"/>
      <c r="RGJ38" s="191"/>
      <c r="RGK38" s="191"/>
      <c r="RGL38" s="191"/>
      <c r="RGM38" s="191"/>
      <c r="RGN38" s="191"/>
      <c r="RGO38" s="191"/>
      <c r="RGP38" s="191"/>
      <c r="RGQ38" s="191"/>
      <c r="RGR38" s="191"/>
      <c r="RGS38" s="191"/>
      <c r="RGT38" s="191"/>
      <c r="RGU38" s="191"/>
      <c r="RGV38" s="191"/>
      <c r="RGW38" s="191"/>
      <c r="RGX38" s="191"/>
      <c r="RGY38" s="191"/>
      <c r="RGZ38" s="191"/>
      <c r="RHA38" s="191"/>
      <c r="RHB38" s="191"/>
      <c r="RHC38" s="191"/>
      <c r="RHD38" s="191"/>
      <c r="RHE38" s="191"/>
      <c r="RHF38" s="191"/>
      <c r="RHG38" s="191"/>
      <c r="RHH38" s="191"/>
      <c r="RHI38" s="191"/>
      <c r="RHJ38" s="191"/>
      <c r="RHK38" s="191"/>
      <c r="RHL38" s="191"/>
      <c r="RHM38" s="191"/>
      <c r="RHN38" s="191"/>
      <c r="RHO38" s="191"/>
      <c r="RHP38" s="191"/>
      <c r="RHQ38" s="191"/>
      <c r="RHR38" s="191"/>
      <c r="RHS38" s="191"/>
      <c r="RHT38" s="191"/>
      <c r="RHU38" s="191"/>
      <c r="RHV38" s="191"/>
      <c r="RHW38" s="191"/>
      <c r="RHX38" s="191"/>
      <c r="RHY38" s="191"/>
      <c r="RHZ38" s="191"/>
      <c r="RIA38" s="191"/>
      <c r="RIB38" s="191"/>
      <c r="RIC38" s="191"/>
      <c r="RID38" s="191"/>
      <c r="RIE38" s="191"/>
      <c r="RIF38" s="191"/>
      <c r="RIG38" s="191"/>
      <c r="RIH38" s="191"/>
      <c r="RII38" s="191"/>
      <c r="RIJ38" s="191"/>
      <c r="RIK38" s="191"/>
      <c r="RIL38" s="191"/>
      <c r="RIM38" s="191"/>
      <c r="RIN38" s="191"/>
      <c r="RIO38" s="191"/>
      <c r="RIP38" s="191"/>
      <c r="RIQ38" s="191"/>
      <c r="RIR38" s="191"/>
      <c r="RIS38" s="191"/>
      <c r="RIT38" s="191"/>
      <c r="RIU38" s="191"/>
      <c r="RIV38" s="191"/>
      <c r="RIW38" s="191"/>
      <c r="RIX38" s="191"/>
      <c r="RIY38" s="191"/>
      <c r="RIZ38" s="191"/>
      <c r="RJA38" s="191"/>
      <c r="RJB38" s="191"/>
      <c r="RJC38" s="191"/>
      <c r="RJD38" s="191"/>
      <c r="RJE38" s="191"/>
      <c r="RJF38" s="191"/>
      <c r="RJG38" s="191"/>
      <c r="RJH38" s="191"/>
      <c r="RJI38" s="191"/>
      <c r="RJJ38" s="191"/>
      <c r="RJK38" s="191"/>
      <c r="RJL38" s="191"/>
      <c r="RJM38" s="191"/>
      <c r="RJN38" s="191"/>
      <c r="RJO38" s="191"/>
      <c r="RJP38" s="191"/>
      <c r="RJQ38" s="191"/>
      <c r="RJR38" s="191"/>
      <c r="RJS38" s="191"/>
      <c r="RJT38" s="191"/>
      <c r="RJU38" s="191"/>
      <c r="RJV38" s="191"/>
      <c r="RJW38" s="191"/>
      <c r="RJX38" s="191"/>
      <c r="RJY38" s="191"/>
      <c r="RJZ38" s="191"/>
      <c r="RKA38" s="191"/>
      <c r="RKB38" s="191"/>
      <c r="RKC38" s="191"/>
      <c r="RKD38" s="191"/>
      <c r="RKE38" s="191"/>
      <c r="RKF38" s="191"/>
      <c r="RKG38" s="191"/>
      <c r="RKH38" s="191"/>
      <c r="RKI38" s="191"/>
      <c r="RKJ38" s="191"/>
      <c r="RKK38" s="191"/>
      <c r="RKL38" s="191"/>
      <c r="RKM38" s="191"/>
      <c r="RKN38" s="191"/>
      <c r="RKO38" s="191"/>
      <c r="RKP38" s="191"/>
      <c r="RKQ38" s="191"/>
      <c r="RKR38" s="191"/>
      <c r="RKS38" s="191"/>
      <c r="RKT38" s="191"/>
      <c r="RKU38" s="191"/>
      <c r="RKV38" s="191"/>
      <c r="RKW38" s="191"/>
      <c r="RKX38" s="191"/>
      <c r="RKY38" s="191"/>
      <c r="RKZ38" s="191"/>
      <c r="RLA38" s="191"/>
      <c r="RLB38" s="191"/>
      <c r="RLC38" s="191"/>
      <c r="RLD38" s="191"/>
      <c r="RLE38" s="191"/>
      <c r="RLF38" s="191"/>
      <c r="RLG38" s="191"/>
      <c r="RLH38" s="191"/>
      <c r="RLI38" s="191"/>
      <c r="RLJ38" s="191"/>
      <c r="RLK38" s="191"/>
      <c r="RLL38" s="191"/>
      <c r="RLM38" s="191"/>
      <c r="RLN38" s="191"/>
      <c r="RLO38" s="191"/>
      <c r="RLP38" s="191"/>
      <c r="RLQ38" s="191"/>
      <c r="RLR38" s="191"/>
      <c r="RLS38" s="191"/>
      <c r="RLT38" s="191"/>
      <c r="RLU38" s="191"/>
      <c r="RLV38" s="191"/>
      <c r="RLW38" s="191"/>
      <c r="RLX38" s="191"/>
      <c r="RLY38" s="191"/>
      <c r="RLZ38" s="191"/>
      <c r="RMA38" s="191"/>
      <c r="RMB38" s="191"/>
      <c r="RMC38" s="191"/>
      <c r="RMD38" s="191"/>
      <c r="RME38" s="191"/>
      <c r="RMF38" s="191"/>
      <c r="RMG38" s="191"/>
      <c r="RMH38" s="191"/>
      <c r="RMI38" s="191"/>
      <c r="RMJ38" s="191"/>
      <c r="RMK38" s="191"/>
      <c r="RML38" s="191"/>
      <c r="RMM38" s="191"/>
      <c r="RMN38" s="191"/>
      <c r="RMO38" s="191"/>
      <c r="RMP38" s="191"/>
      <c r="RMQ38" s="191"/>
      <c r="RMR38" s="191"/>
      <c r="RMS38" s="191"/>
      <c r="RMT38" s="191"/>
      <c r="RMU38" s="191"/>
      <c r="RMV38" s="191"/>
      <c r="RMW38" s="191"/>
      <c r="RMX38" s="191"/>
      <c r="RMY38" s="191"/>
      <c r="RMZ38" s="191"/>
      <c r="RNA38" s="191"/>
      <c r="RNB38" s="191"/>
      <c r="RNC38" s="191"/>
      <c r="RND38" s="191"/>
      <c r="RNE38" s="191"/>
      <c r="RNF38" s="191"/>
      <c r="RNG38" s="191"/>
      <c r="RNH38" s="191"/>
      <c r="RNI38" s="191"/>
      <c r="RNJ38" s="191"/>
      <c r="RNK38" s="191"/>
      <c r="RNL38" s="191"/>
      <c r="RNM38" s="191"/>
      <c r="RNN38" s="191"/>
      <c r="RNO38" s="191"/>
      <c r="RNP38" s="191"/>
      <c r="RNQ38" s="191"/>
      <c r="RNR38" s="191"/>
      <c r="RNS38" s="191"/>
      <c r="RNT38" s="191"/>
      <c r="RNU38" s="191"/>
      <c r="RNV38" s="191"/>
      <c r="RNW38" s="191"/>
      <c r="RNX38" s="191"/>
      <c r="RNY38" s="191"/>
      <c r="RNZ38" s="191"/>
      <c r="ROA38" s="191"/>
      <c r="ROB38" s="191"/>
      <c r="ROC38" s="191"/>
      <c r="ROD38" s="191"/>
      <c r="ROE38" s="191"/>
      <c r="ROF38" s="191"/>
      <c r="ROG38" s="191"/>
      <c r="ROH38" s="191"/>
      <c r="ROI38" s="191"/>
      <c r="ROJ38" s="191"/>
      <c r="ROK38" s="191"/>
      <c r="ROL38" s="191"/>
      <c r="ROM38" s="191"/>
      <c r="RON38" s="191"/>
      <c r="ROO38" s="191"/>
      <c r="ROP38" s="191"/>
      <c r="ROQ38" s="191"/>
      <c r="ROR38" s="191"/>
      <c r="ROS38" s="191"/>
      <c r="ROT38" s="191"/>
      <c r="ROU38" s="191"/>
      <c r="ROV38" s="191"/>
      <c r="ROW38" s="191"/>
      <c r="ROX38" s="191"/>
      <c r="ROY38" s="191"/>
      <c r="ROZ38" s="191"/>
      <c r="RPA38" s="191"/>
      <c r="RPB38" s="191"/>
      <c r="RPC38" s="191"/>
      <c r="RPD38" s="191"/>
      <c r="RPE38" s="191"/>
      <c r="RPF38" s="191"/>
      <c r="RPG38" s="191"/>
      <c r="RPH38" s="191"/>
      <c r="RPI38" s="191"/>
      <c r="RPJ38" s="191"/>
      <c r="RPK38" s="191"/>
      <c r="RPL38" s="191"/>
      <c r="RPM38" s="191"/>
      <c r="RPN38" s="191"/>
      <c r="RPO38" s="191"/>
      <c r="RPP38" s="191"/>
      <c r="RPQ38" s="191"/>
      <c r="RPR38" s="191"/>
      <c r="RPS38" s="191"/>
      <c r="RPT38" s="191"/>
      <c r="RPU38" s="191"/>
      <c r="RPV38" s="191"/>
      <c r="RPW38" s="191"/>
      <c r="RPX38" s="191"/>
      <c r="RPY38" s="191"/>
      <c r="RPZ38" s="191"/>
      <c r="RQA38" s="191"/>
      <c r="RQB38" s="191"/>
      <c r="RQC38" s="191"/>
      <c r="RQD38" s="191"/>
      <c r="RQE38" s="191"/>
      <c r="RQF38" s="191"/>
      <c r="RQG38" s="191"/>
      <c r="RQH38" s="191"/>
      <c r="RQI38" s="191"/>
      <c r="RQJ38" s="191"/>
      <c r="RQK38" s="191"/>
      <c r="RQL38" s="191"/>
      <c r="RQM38" s="191"/>
      <c r="RQN38" s="191"/>
      <c r="RQO38" s="191"/>
      <c r="RQP38" s="191"/>
      <c r="RQQ38" s="191"/>
      <c r="RQR38" s="191"/>
      <c r="RQS38" s="191"/>
      <c r="RQT38" s="191"/>
      <c r="RQU38" s="191"/>
      <c r="RQV38" s="191"/>
      <c r="RQW38" s="191"/>
      <c r="RQX38" s="191"/>
      <c r="RQY38" s="191"/>
      <c r="RQZ38" s="191"/>
      <c r="RRA38" s="191"/>
      <c r="RRB38" s="191"/>
      <c r="RRC38" s="191"/>
      <c r="RRD38" s="191"/>
      <c r="RRE38" s="191"/>
      <c r="RRF38" s="191"/>
      <c r="RRG38" s="191"/>
      <c r="RRH38" s="191"/>
      <c r="RRI38" s="191"/>
      <c r="RRJ38" s="191"/>
      <c r="RRK38" s="191"/>
      <c r="RRL38" s="191"/>
      <c r="RRM38" s="191"/>
      <c r="RRN38" s="191"/>
      <c r="RRO38" s="191"/>
      <c r="RRP38" s="191"/>
      <c r="RRQ38" s="191"/>
      <c r="RRR38" s="191"/>
      <c r="RRS38" s="191"/>
      <c r="RRT38" s="191"/>
      <c r="RRU38" s="191"/>
      <c r="RRV38" s="191"/>
      <c r="RRW38" s="191"/>
      <c r="RRX38" s="191"/>
      <c r="RRY38" s="191"/>
      <c r="RRZ38" s="191"/>
      <c r="RSA38" s="191"/>
      <c r="RSB38" s="191"/>
      <c r="RSC38" s="191"/>
      <c r="RSD38" s="191"/>
      <c r="RSE38" s="191"/>
      <c r="RSF38" s="191"/>
      <c r="RSG38" s="191"/>
      <c r="RSH38" s="191"/>
      <c r="RSI38" s="191"/>
      <c r="RSJ38" s="191"/>
      <c r="RSK38" s="191"/>
      <c r="RSL38" s="191"/>
      <c r="RSM38" s="191"/>
      <c r="RSN38" s="191"/>
      <c r="RSO38" s="191"/>
      <c r="RSP38" s="191"/>
      <c r="RSQ38" s="191"/>
      <c r="RSR38" s="191"/>
      <c r="RSS38" s="191"/>
      <c r="RST38" s="191"/>
      <c r="RSU38" s="191"/>
      <c r="RSV38" s="191"/>
      <c r="RSW38" s="191"/>
      <c r="RSX38" s="191"/>
      <c r="RSY38" s="191"/>
      <c r="RSZ38" s="191"/>
      <c r="RTA38" s="191"/>
      <c r="RTB38" s="191"/>
      <c r="RTC38" s="191"/>
      <c r="RTD38" s="191"/>
      <c r="RTE38" s="191"/>
      <c r="RTF38" s="191"/>
      <c r="RTG38" s="191"/>
      <c r="RTH38" s="191"/>
      <c r="RTI38" s="191"/>
      <c r="RTJ38" s="191"/>
      <c r="RTK38" s="191"/>
      <c r="RTL38" s="191"/>
      <c r="RTM38" s="191"/>
      <c r="RTN38" s="191"/>
      <c r="RTO38" s="191"/>
      <c r="RTP38" s="191"/>
      <c r="RTQ38" s="191"/>
      <c r="RTR38" s="191"/>
      <c r="RTS38" s="191"/>
      <c r="RTT38" s="191"/>
      <c r="RTU38" s="191"/>
      <c r="RTV38" s="191"/>
      <c r="RTW38" s="191"/>
      <c r="RTX38" s="191"/>
      <c r="RTY38" s="191"/>
      <c r="RTZ38" s="191"/>
      <c r="RUA38" s="191"/>
      <c r="RUB38" s="191"/>
      <c r="RUC38" s="191"/>
      <c r="RUD38" s="191"/>
      <c r="RUE38" s="191"/>
      <c r="RUF38" s="191"/>
      <c r="RUG38" s="191"/>
      <c r="RUH38" s="191"/>
      <c r="RUI38" s="191"/>
      <c r="RUJ38" s="191"/>
      <c r="RUK38" s="191"/>
      <c r="RUL38" s="191"/>
      <c r="RUM38" s="191"/>
      <c r="RUN38" s="191"/>
      <c r="RUO38" s="191"/>
      <c r="RUP38" s="191"/>
      <c r="RUQ38" s="191"/>
      <c r="RUR38" s="191"/>
      <c r="RUS38" s="191"/>
      <c r="RUT38" s="191"/>
      <c r="RUU38" s="191"/>
      <c r="RUV38" s="191"/>
      <c r="RUW38" s="191"/>
      <c r="RUX38" s="191"/>
      <c r="RUY38" s="191"/>
      <c r="RUZ38" s="191"/>
      <c r="RVA38" s="191"/>
      <c r="RVB38" s="191"/>
      <c r="RVC38" s="191"/>
      <c r="RVD38" s="191"/>
      <c r="RVE38" s="191"/>
      <c r="RVF38" s="191"/>
      <c r="RVG38" s="191"/>
      <c r="RVH38" s="191"/>
      <c r="RVI38" s="191"/>
      <c r="RVJ38" s="191"/>
      <c r="RVK38" s="191"/>
      <c r="RVL38" s="191"/>
      <c r="RVM38" s="191"/>
      <c r="RVN38" s="191"/>
      <c r="RVO38" s="191"/>
      <c r="RVP38" s="191"/>
      <c r="RVQ38" s="191"/>
      <c r="RVR38" s="191"/>
      <c r="RVS38" s="191"/>
      <c r="RVT38" s="191"/>
      <c r="RVU38" s="191"/>
      <c r="RVV38" s="191"/>
      <c r="RVW38" s="191"/>
      <c r="RVX38" s="191"/>
      <c r="RVY38" s="191"/>
      <c r="RVZ38" s="191"/>
      <c r="RWA38" s="191"/>
      <c r="RWB38" s="191"/>
      <c r="RWC38" s="191"/>
      <c r="RWD38" s="191"/>
      <c r="RWE38" s="191"/>
      <c r="RWF38" s="191"/>
      <c r="RWG38" s="191"/>
      <c r="RWH38" s="191"/>
      <c r="RWI38" s="191"/>
      <c r="RWJ38" s="191"/>
      <c r="RWK38" s="191"/>
      <c r="RWL38" s="191"/>
      <c r="RWM38" s="191"/>
      <c r="RWN38" s="191"/>
      <c r="RWO38" s="191"/>
      <c r="RWP38" s="191"/>
      <c r="RWQ38" s="191"/>
      <c r="RWR38" s="191"/>
      <c r="RWS38" s="191"/>
      <c r="RWT38" s="191"/>
      <c r="RWU38" s="191"/>
      <c r="RWV38" s="191"/>
      <c r="RWW38" s="191"/>
      <c r="RWX38" s="191"/>
      <c r="RWY38" s="191"/>
      <c r="RWZ38" s="191"/>
      <c r="RXA38" s="191"/>
      <c r="RXB38" s="191"/>
      <c r="RXC38" s="191"/>
      <c r="RXD38" s="191"/>
      <c r="RXE38" s="191"/>
      <c r="RXF38" s="191"/>
      <c r="RXG38" s="191"/>
      <c r="RXH38" s="191"/>
      <c r="RXI38" s="191"/>
      <c r="RXJ38" s="191"/>
      <c r="RXK38" s="191"/>
      <c r="RXL38" s="191"/>
      <c r="RXM38" s="191"/>
      <c r="RXN38" s="191"/>
      <c r="RXO38" s="191"/>
      <c r="RXP38" s="191"/>
      <c r="RXQ38" s="191"/>
      <c r="RXR38" s="191"/>
      <c r="RXS38" s="191"/>
      <c r="RXT38" s="191"/>
      <c r="RXU38" s="191"/>
      <c r="RXV38" s="191"/>
      <c r="RXW38" s="191"/>
      <c r="RXX38" s="191"/>
      <c r="RXY38" s="191"/>
      <c r="RXZ38" s="191"/>
      <c r="RYA38" s="191"/>
      <c r="RYB38" s="191"/>
      <c r="RYC38" s="191"/>
      <c r="RYD38" s="191"/>
      <c r="RYE38" s="191"/>
      <c r="RYF38" s="191"/>
      <c r="RYG38" s="191"/>
      <c r="RYH38" s="191"/>
      <c r="RYI38" s="191"/>
      <c r="RYJ38" s="191"/>
      <c r="RYK38" s="191"/>
      <c r="RYL38" s="191"/>
      <c r="RYM38" s="191"/>
      <c r="RYN38" s="191"/>
      <c r="RYO38" s="191"/>
      <c r="RYP38" s="191"/>
      <c r="RYQ38" s="191"/>
      <c r="RYR38" s="191"/>
      <c r="RYS38" s="191"/>
      <c r="RYT38" s="191"/>
      <c r="RYU38" s="191"/>
      <c r="RYV38" s="191"/>
      <c r="RYW38" s="191"/>
      <c r="RYX38" s="191"/>
      <c r="RYY38" s="191"/>
      <c r="RYZ38" s="191"/>
      <c r="RZA38" s="191"/>
      <c r="RZB38" s="191"/>
      <c r="RZC38" s="191"/>
      <c r="RZD38" s="191"/>
      <c r="RZE38" s="191"/>
      <c r="RZF38" s="191"/>
      <c r="RZG38" s="191"/>
      <c r="RZH38" s="191"/>
      <c r="RZI38" s="191"/>
      <c r="RZJ38" s="191"/>
      <c r="RZK38" s="191"/>
      <c r="RZL38" s="191"/>
      <c r="RZM38" s="191"/>
      <c r="RZN38" s="191"/>
      <c r="RZO38" s="191"/>
      <c r="RZP38" s="191"/>
      <c r="RZQ38" s="191"/>
      <c r="RZR38" s="191"/>
      <c r="RZS38" s="191"/>
      <c r="RZT38" s="191"/>
      <c r="RZU38" s="191"/>
      <c r="RZV38" s="191"/>
      <c r="RZW38" s="191"/>
      <c r="RZX38" s="191"/>
      <c r="RZY38" s="191"/>
      <c r="RZZ38" s="191"/>
      <c r="SAA38" s="191"/>
      <c r="SAB38" s="191"/>
      <c r="SAC38" s="191"/>
      <c r="SAD38" s="191"/>
      <c r="SAE38" s="191"/>
      <c r="SAF38" s="191"/>
      <c r="SAG38" s="191"/>
      <c r="SAH38" s="191"/>
      <c r="SAI38" s="191"/>
      <c r="SAJ38" s="191"/>
      <c r="SAK38" s="191"/>
      <c r="SAL38" s="191"/>
      <c r="SAM38" s="191"/>
      <c r="SAN38" s="191"/>
      <c r="SAO38" s="191"/>
      <c r="SAP38" s="191"/>
      <c r="SAQ38" s="191"/>
      <c r="SAR38" s="191"/>
      <c r="SAS38" s="191"/>
      <c r="SAT38" s="191"/>
      <c r="SAU38" s="191"/>
      <c r="SAV38" s="191"/>
      <c r="SAW38" s="191"/>
      <c r="SAX38" s="191"/>
      <c r="SAY38" s="191"/>
      <c r="SAZ38" s="191"/>
      <c r="SBA38" s="191"/>
      <c r="SBB38" s="191"/>
      <c r="SBC38" s="191"/>
      <c r="SBD38" s="191"/>
      <c r="SBE38" s="191"/>
      <c r="SBF38" s="191"/>
      <c r="SBG38" s="191"/>
      <c r="SBH38" s="191"/>
      <c r="SBI38" s="191"/>
      <c r="SBJ38" s="191"/>
      <c r="SBK38" s="191"/>
      <c r="SBL38" s="191"/>
      <c r="SBM38" s="191"/>
      <c r="SBN38" s="191"/>
      <c r="SBO38" s="191"/>
      <c r="SBP38" s="191"/>
      <c r="SBQ38" s="191"/>
      <c r="SBR38" s="191"/>
      <c r="SBS38" s="191"/>
      <c r="SBT38" s="191"/>
      <c r="SBU38" s="191"/>
      <c r="SBV38" s="191"/>
      <c r="SBW38" s="191"/>
      <c r="SBX38" s="191"/>
      <c r="SBY38" s="191"/>
      <c r="SBZ38" s="191"/>
      <c r="SCA38" s="191"/>
      <c r="SCB38" s="191"/>
      <c r="SCC38" s="191"/>
      <c r="SCD38" s="191"/>
      <c r="SCE38" s="191"/>
      <c r="SCF38" s="191"/>
      <c r="SCG38" s="191"/>
      <c r="SCH38" s="191"/>
      <c r="SCI38" s="191"/>
      <c r="SCJ38" s="191"/>
      <c r="SCK38" s="191"/>
      <c r="SCL38" s="191"/>
      <c r="SCM38" s="191"/>
      <c r="SCN38" s="191"/>
      <c r="SCO38" s="191"/>
      <c r="SCP38" s="191"/>
      <c r="SCQ38" s="191"/>
      <c r="SCR38" s="191"/>
      <c r="SCS38" s="191"/>
      <c r="SCT38" s="191"/>
      <c r="SCU38" s="191"/>
      <c r="SCV38" s="191"/>
      <c r="SCW38" s="191"/>
      <c r="SCX38" s="191"/>
      <c r="SCY38" s="191"/>
      <c r="SCZ38" s="191"/>
      <c r="SDA38" s="191"/>
      <c r="SDB38" s="191"/>
      <c r="SDC38" s="191"/>
      <c r="SDD38" s="191"/>
      <c r="SDE38" s="191"/>
      <c r="SDF38" s="191"/>
      <c r="SDG38" s="191"/>
      <c r="SDH38" s="191"/>
      <c r="SDI38" s="191"/>
      <c r="SDJ38" s="191"/>
      <c r="SDK38" s="191"/>
      <c r="SDL38" s="191"/>
      <c r="SDM38" s="191"/>
      <c r="SDN38" s="191"/>
      <c r="SDO38" s="191"/>
      <c r="SDP38" s="191"/>
      <c r="SDQ38" s="191"/>
      <c r="SDR38" s="191"/>
      <c r="SDS38" s="191"/>
      <c r="SDT38" s="191"/>
      <c r="SDU38" s="191"/>
      <c r="SDV38" s="191"/>
      <c r="SDW38" s="191"/>
      <c r="SDX38" s="191"/>
      <c r="SDY38" s="191"/>
      <c r="SDZ38" s="191"/>
      <c r="SEA38" s="191"/>
      <c r="SEB38" s="191"/>
      <c r="SEC38" s="191"/>
      <c r="SED38" s="191"/>
      <c r="SEE38" s="191"/>
      <c r="SEF38" s="191"/>
      <c r="SEG38" s="191"/>
      <c r="SEH38" s="191"/>
      <c r="SEI38" s="191"/>
      <c r="SEJ38" s="191"/>
      <c r="SEK38" s="191"/>
      <c r="SEL38" s="191"/>
      <c r="SEM38" s="191"/>
      <c r="SEN38" s="191"/>
      <c r="SEO38" s="191"/>
      <c r="SEP38" s="191"/>
      <c r="SEQ38" s="191"/>
      <c r="SER38" s="191"/>
      <c r="SES38" s="191"/>
      <c r="SET38" s="191"/>
      <c r="SEU38" s="191"/>
      <c r="SEV38" s="191"/>
      <c r="SEW38" s="191"/>
      <c r="SEX38" s="191"/>
      <c r="SEY38" s="191"/>
      <c r="SEZ38" s="191"/>
      <c r="SFA38" s="191"/>
      <c r="SFB38" s="191"/>
      <c r="SFC38" s="191"/>
      <c r="SFD38" s="191"/>
      <c r="SFE38" s="191"/>
      <c r="SFF38" s="191"/>
      <c r="SFG38" s="191"/>
      <c r="SFH38" s="191"/>
      <c r="SFI38" s="191"/>
      <c r="SFJ38" s="191"/>
      <c r="SFK38" s="191"/>
      <c r="SFL38" s="191"/>
      <c r="SFM38" s="191"/>
      <c r="SFN38" s="191"/>
      <c r="SFO38" s="191"/>
      <c r="SFP38" s="191"/>
      <c r="SFQ38" s="191"/>
      <c r="SFR38" s="191"/>
      <c r="SFS38" s="191"/>
      <c r="SFT38" s="191"/>
      <c r="SFU38" s="191"/>
      <c r="SFV38" s="191"/>
      <c r="SFW38" s="191"/>
      <c r="SFX38" s="191"/>
      <c r="SFY38" s="191"/>
      <c r="SFZ38" s="191"/>
      <c r="SGA38" s="191"/>
      <c r="SGB38" s="191"/>
      <c r="SGC38" s="191"/>
      <c r="SGD38" s="191"/>
      <c r="SGE38" s="191"/>
      <c r="SGF38" s="191"/>
      <c r="SGG38" s="191"/>
      <c r="SGH38" s="191"/>
      <c r="SGI38" s="191"/>
      <c r="SGJ38" s="191"/>
      <c r="SGK38" s="191"/>
      <c r="SGL38" s="191"/>
      <c r="SGM38" s="191"/>
      <c r="SGN38" s="191"/>
      <c r="SGO38" s="191"/>
      <c r="SGP38" s="191"/>
      <c r="SGQ38" s="191"/>
      <c r="SGR38" s="191"/>
      <c r="SGS38" s="191"/>
      <c r="SGT38" s="191"/>
      <c r="SGU38" s="191"/>
      <c r="SGV38" s="191"/>
      <c r="SGW38" s="191"/>
      <c r="SGX38" s="191"/>
      <c r="SGY38" s="191"/>
      <c r="SGZ38" s="191"/>
      <c r="SHA38" s="191"/>
      <c r="SHB38" s="191"/>
      <c r="SHC38" s="191"/>
      <c r="SHD38" s="191"/>
      <c r="SHE38" s="191"/>
      <c r="SHF38" s="191"/>
      <c r="SHG38" s="191"/>
      <c r="SHH38" s="191"/>
      <c r="SHI38" s="191"/>
      <c r="SHJ38" s="191"/>
      <c r="SHK38" s="191"/>
      <c r="SHL38" s="191"/>
      <c r="SHM38" s="191"/>
      <c r="SHN38" s="191"/>
      <c r="SHO38" s="191"/>
      <c r="SHP38" s="191"/>
      <c r="SHQ38" s="191"/>
      <c r="SHR38" s="191"/>
      <c r="SHS38" s="191"/>
      <c r="SHT38" s="191"/>
      <c r="SHU38" s="191"/>
      <c r="SHV38" s="191"/>
      <c r="SHW38" s="191"/>
      <c r="SHX38" s="191"/>
      <c r="SHY38" s="191"/>
      <c r="SHZ38" s="191"/>
      <c r="SIA38" s="191"/>
      <c r="SIB38" s="191"/>
      <c r="SIC38" s="191"/>
      <c r="SID38" s="191"/>
      <c r="SIE38" s="191"/>
      <c r="SIF38" s="191"/>
      <c r="SIG38" s="191"/>
      <c r="SIH38" s="191"/>
      <c r="SII38" s="191"/>
      <c r="SIJ38" s="191"/>
      <c r="SIK38" s="191"/>
      <c r="SIL38" s="191"/>
      <c r="SIM38" s="191"/>
      <c r="SIN38" s="191"/>
      <c r="SIO38" s="191"/>
      <c r="SIP38" s="191"/>
      <c r="SIQ38" s="191"/>
      <c r="SIR38" s="191"/>
      <c r="SIS38" s="191"/>
      <c r="SIT38" s="191"/>
      <c r="SIU38" s="191"/>
      <c r="SIV38" s="191"/>
      <c r="SIW38" s="191"/>
      <c r="SIX38" s="191"/>
      <c r="SIY38" s="191"/>
      <c r="SIZ38" s="191"/>
      <c r="SJA38" s="191"/>
      <c r="SJB38" s="191"/>
      <c r="SJC38" s="191"/>
      <c r="SJD38" s="191"/>
      <c r="SJE38" s="191"/>
      <c r="SJF38" s="191"/>
      <c r="SJG38" s="191"/>
      <c r="SJH38" s="191"/>
      <c r="SJI38" s="191"/>
      <c r="SJJ38" s="191"/>
      <c r="SJK38" s="191"/>
      <c r="SJL38" s="191"/>
      <c r="SJM38" s="191"/>
      <c r="SJN38" s="191"/>
      <c r="SJO38" s="191"/>
      <c r="SJP38" s="191"/>
      <c r="SJQ38" s="191"/>
      <c r="SJR38" s="191"/>
      <c r="SJS38" s="191"/>
      <c r="SJT38" s="191"/>
      <c r="SJU38" s="191"/>
      <c r="SJV38" s="191"/>
      <c r="SJW38" s="191"/>
      <c r="SJX38" s="191"/>
      <c r="SJY38" s="191"/>
      <c r="SJZ38" s="191"/>
      <c r="SKA38" s="191"/>
      <c r="SKB38" s="191"/>
      <c r="SKC38" s="191"/>
      <c r="SKD38" s="191"/>
      <c r="SKE38" s="191"/>
      <c r="SKF38" s="191"/>
      <c r="SKG38" s="191"/>
      <c r="SKH38" s="191"/>
      <c r="SKI38" s="191"/>
      <c r="SKJ38" s="191"/>
      <c r="SKK38" s="191"/>
      <c r="SKL38" s="191"/>
      <c r="SKM38" s="191"/>
      <c r="SKN38" s="191"/>
      <c r="SKO38" s="191"/>
      <c r="SKP38" s="191"/>
      <c r="SKQ38" s="191"/>
      <c r="SKR38" s="191"/>
      <c r="SKS38" s="191"/>
      <c r="SKT38" s="191"/>
      <c r="SKU38" s="191"/>
      <c r="SKV38" s="191"/>
      <c r="SKW38" s="191"/>
      <c r="SKX38" s="191"/>
      <c r="SKY38" s="191"/>
      <c r="SKZ38" s="191"/>
      <c r="SLA38" s="191"/>
      <c r="SLB38" s="191"/>
      <c r="SLC38" s="191"/>
      <c r="SLD38" s="191"/>
      <c r="SLE38" s="191"/>
      <c r="SLF38" s="191"/>
      <c r="SLG38" s="191"/>
      <c r="SLH38" s="191"/>
      <c r="SLI38" s="191"/>
      <c r="SLJ38" s="191"/>
      <c r="SLK38" s="191"/>
      <c r="SLL38" s="191"/>
      <c r="SLM38" s="191"/>
      <c r="SLN38" s="191"/>
      <c r="SLO38" s="191"/>
      <c r="SLP38" s="191"/>
      <c r="SLQ38" s="191"/>
      <c r="SLR38" s="191"/>
      <c r="SLS38" s="191"/>
      <c r="SLT38" s="191"/>
      <c r="SLU38" s="191"/>
      <c r="SLV38" s="191"/>
      <c r="SLW38" s="191"/>
      <c r="SLX38" s="191"/>
      <c r="SLY38" s="191"/>
      <c r="SLZ38" s="191"/>
      <c r="SMA38" s="191"/>
      <c r="SMB38" s="191"/>
      <c r="SMC38" s="191"/>
      <c r="SMD38" s="191"/>
      <c r="SME38" s="191"/>
      <c r="SMF38" s="191"/>
      <c r="SMG38" s="191"/>
      <c r="SMH38" s="191"/>
      <c r="SMI38" s="191"/>
      <c r="SMJ38" s="191"/>
      <c r="SMK38" s="191"/>
      <c r="SML38" s="191"/>
      <c r="SMM38" s="191"/>
      <c r="SMN38" s="191"/>
      <c r="SMO38" s="191"/>
      <c r="SMP38" s="191"/>
      <c r="SMQ38" s="191"/>
      <c r="SMR38" s="191"/>
      <c r="SMS38" s="191"/>
      <c r="SMT38" s="191"/>
      <c r="SMU38" s="191"/>
      <c r="SMV38" s="191"/>
      <c r="SMW38" s="191"/>
      <c r="SMX38" s="191"/>
      <c r="SMY38" s="191"/>
      <c r="SMZ38" s="191"/>
      <c r="SNA38" s="191"/>
      <c r="SNB38" s="191"/>
      <c r="SNC38" s="191"/>
      <c r="SND38" s="191"/>
      <c r="SNE38" s="191"/>
      <c r="SNF38" s="191"/>
      <c r="SNG38" s="191"/>
      <c r="SNH38" s="191"/>
      <c r="SNI38" s="191"/>
      <c r="SNJ38" s="191"/>
      <c r="SNK38" s="191"/>
      <c r="SNL38" s="191"/>
      <c r="SNM38" s="191"/>
      <c r="SNN38" s="191"/>
      <c r="SNO38" s="191"/>
      <c r="SNP38" s="191"/>
      <c r="SNQ38" s="191"/>
      <c r="SNR38" s="191"/>
      <c r="SNS38" s="191"/>
      <c r="SNT38" s="191"/>
      <c r="SNU38" s="191"/>
      <c r="SNV38" s="191"/>
      <c r="SNW38" s="191"/>
      <c r="SNX38" s="191"/>
      <c r="SNY38" s="191"/>
      <c r="SNZ38" s="191"/>
      <c r="SOA38" s="191"/>
      <c r="SOB38" s="191"/>
      <c r="SOC38" s="191"/>
      <c r="SOD38" s="191"/>
      <c r="SOE38" s="191"/>
      <c r="SOF38" s="191"/>
      <c r="SOG38" s="191"/>
      <c r="SOH38" s="191"/>
      <c r="SOI38" s="191"/>
      <c r="SOJ38" s="191"/>
      <c r="SOK38" s="191"/>
      <c r="SOL38" s="191"/>
      <c r="SOM38" s="191"/>
      <c r="SON38" s="191"/>
      <c r="SOO38" s="191"/>
      <c r="SOP38" s="191"/>
      <c r="SOQ38" s="191"/>
      <c r="SOR38" s="191"/>
      <c r="SOS38" s="191"/>
      <c r="SOT38" s="191"/>
      <c r="SOU38" s="191"/>
      <c r="SOV38" s="191"/>
      <c r="SOW38" s="191"/>
      <c r="SOX38" s="191"/>
      <c r="SOY38" s="191"/>
      <c r="SOZ38" s="191"/>
      <c r="SPA38" s="191"/>
      <c r="SPB38" s="191"/>
      <c r="SPC38" s="191"/>
      <c r="SPD38" s="191"/>
      <c r="SPE38" s="191"/>
      <c r="SPF38" s="191"/>
      <c r="SPG38" s="191"/>
      <c r="SPH38" s="191"/>
      <c r="SPI38" s="191"/>
      <c r="SPJ38" s="191"/>
      <c r="SPK38" s="191"/>
      <c r="SPL38" s="191"/>
      <c r="SPM38" s="191"/>
      <c r="SPN38" s="191"/>
      <c r="SPO38" s="191"/>
      <c r="SPP38" s="191"/>
      <c r="SPQ38" s="191"/>
      <c r="SPR38" s="191"/>
      <c r="SPS38" s="191"/>
      <c r="SPT38" s="191"/>
      <c r="SPU38" s="191"/>
      <c r="SPV38" s="191"/>
      <c r="SPW38" s="191"/>
      <c r="SPX38" s="191"/>
      <c r="SPY38" s="191"/>
      <c r="SPZ38" s="191"/>
      <c r="SQA38" s="191"/>
      <c r="SQB38" s="191"/>
      <c r="SQC38" s="191"/>
      <c r="SQD38" s="191"/>
      <c r="SQE38" s="191"/>
      <c r="SQF38" s="191"/>
      <c r="SQG38" s="191"/>
      <c r="SQH38" s="191"/>
      <c r="SQI38" s="191"/>
      <c r="SQJ38" s="191"/>
      <c r="SQK38" s="191"/>
      <c r="SQL38" s="191"/>
      <c r="SQM38" s="191"/>
      <c r="SQN38" s="191"/>
      <c r="SQO38" s="191"/>
      <c r="SQP38" s="191"/>
      <c r="SQQ38" s="191"/>
      <c r="SQR38" s="191"/>
      <c r="SQS38" s="191"/>
      <c r="SQT38" s="191"/>
      <c r="SQU38" s="191"/>
      <c r="SQV38" s="191"/>
      <c r="SQW38" s="191"/>
      <c r="SQX38" s="191"/>
      <c r="SQY38" s="191"/>
      <c r="SQZ38" s="191"/>
      <c r="SRA38" s="191"/>
      <c r="SRB38" s="191"/>
      <c r="SRC38" s="191"/>
      <c r="SRD38" s="191"/>
      <c r="SRE38" s="191"/>
      <c r="SRF38" s="191"/>
      <c r="SRG38" s="191"/>
      <c r="SRH38" s="191"/>
      <c r="SRI38" s="191"/>
      <c r="SRJ38" s="191"/>
      <c r="SRK38" s="191"/>
      <c r="SRL38" s="191"/>
      <c r="SRM38" s="191"/>
      <c r="SRN38" s="191"/>
      <c r="SRO38" s="191"/>
      <c r="SRP38" s="191"/>
      <c r="SRQ38" s="191"/>
      <c r="SRR38" s="191"/>
      <c r="SRS38" s="191"/>
      <c r="SRT38" s="191"/>
      <c r="SRU38" s="191"/>
      <c r="SRV38" s="191"/>
      <c r="SRW38" s="191"/>
      <c r="SRX38" s="191"/>
      <c r="SRY38" s="191"/>
      <c r="SRZ38" s="191"/>
      <c r="SSA38" s="191"/>
      <c r="SSB38" s="191"/>
      <c r="SSC38" s="191"/>
      <c r="SSD38" s="191"/>
      <c r="SSE38" s="191"/>
      <c r="SSF38" s="191"/>
      <c r="SSG38" s="191"/>
      <c r="SSH38" s="191"/>
      <c r="SSI38" s="191"/>
      <c r="SSJ38" s="191"/>
      <c r="SSK38" s="191"/>
      <c r="SSL38" s="191"/>
      <c r="SSM38" s="191"/>
      <c r="SSN38" s="191"/>
      <c r="SSO38" s="191"/>
      <c r="SSP38" s="191"/>
      <c r="SSQ38" s="191"/>
      <c r="SSR38" s="191"/>
      <c r="SSS38" s="191"/>
      <c r="SST38" s="191"/>
      <c r="SSU38" s="191"/>
      <c r="SSV38" s="191"/>
      <c r="SSW38" s="191"/>
      <c r="SSX38" s="191"/>
      <c r="SSY38" s="191"/>
      <c r="SSZ38" s="191"/>
      <c r="STA38" s="191"/>
      <c r="STB38" s="191"/>
      <c r="STC38" s="191"/>
      <c r="STD38" s="191"/>
      <c r="STE38" s="191"/>
      <c r="STF38" s="191"/>
      <c r="STG38" s="191"/>
      <c r="STH38" s="191"/>
      <c r="STI38" s="191"/>
      <c r="STJ38" s="191"/>
      <c r="STK38" s="191"/>
      <c r="STL38" s="191"/>
      <c r="STM38" s="191"/>
      <c r="STN38" s="191"/>
      <c r="STO38" s="191"/>
      <c r="STP38" s="191"/>
      <c r="STQ38" s="191"/>
      <c r="STR38" s="191"/>
      <c r="STS38" s="191"/>
      <c r="STT38" s="191"/>
      <c r="STU38" s="191"/>
      <c r="STV38" s="191"/>
      <c r="STW38" s="191"/>
      <c r="STX38" s="191"/>
      <c r="STY38" s="191"/>
      <c r="STZ38" s="191"/>
      <c r="SUA38" s="191"/>
      <c r="SUB38" s="191"/>
      <c r="SUC38" s="191"/>
      <c r="SUD38" s="191"/>
      <c r="SUE38" s="191"/>
      <c r="SUF38" s="191"/>
      <c r="SUG38" s="191"/>
      <c r="SUH38" s="191"/>
      <c r="SUI38" s="191"/>
      <c r="SUJ38" s="191"/>
      <c r="SUK38" s="191"/>
      <c r="SUL38" s="191"/>
      <c r="SUM38" s="191"/>
      <c r="SUN38" s="191"/>
      <c r="SUO38" s="191"/>
      <c r="SUP38" s="191"/>
      <c r="SUQ38" s="191"/>
      <c r="SUR38" s="191"/>
      <c r="SUS38" s="191"/>
      <c r="SUT38" s="191"/>
      <c r="SUU38" s="191"/>
      <c r="SUV38" s="191"/>
      <c r="SUW38" s="191"/>
      <c r="SUX38" s="191"/>
      <c r="SUY38" s="191"/>
      <c r="SUZ38" s="191"/>
      <c r="SVA38" s="191"/>
      <c r="SVB38" s="191"/>
      <c r="SVC38" s="191"/>
      <c r="SVD38" s="191"/>
      <c r="SVE38" s="191"/>
      <c r="SVF38" s="191"/>
      <c r="SVG38" s="191"/>
      <c r="SVH38" s="191"/>
      <c r="SVI38" s="191"/>
      <c r="SVJ38" s="191"/>
      <c r="SVK38" s="191"/>
      <c r="SVL38" s="191"/>
      <c r="SVM38" s="191"/>
      <c r="SVN38" s="191"/>
      <c r="SVO38" s="191"/>
      <c r="SVP38" s="191"/>
      <c r="SVQ38" s="191"/>
      <c r="SVR38" s="191"/>
      <c r="SVS38" s="191"/>
      <c r="SVT38" s="191"/>
      <c r="SVU38" s="191"/>
      <c r="SVV38" s="191"/>
      <c r="SVW38" s="191"/>
      <c r="SVX38" s="191"/>
      <c r="SVY38" s="191"/>
      <c r="SVZ38" s="191"/>
      <c r="SWA38" s="191"/>
      <c r="SWB38" s="191"/>
      <c r="SWC38" s="191"/>
      <c r="SWD38" s="191"/>
      <c r="SWE38" s="191"/>
      <c r="SWF38" s="191"/>
      <c r="SWG38" s="191"/>
      <c r="SWH38" s="191"/>
      <c r="SWI38" s="191"/>
      <c r="SWJ38" s="191"/>
      <c r="SWK38" s="191"/>
      <c r="SWL38" s="191"/>
      <c r="SWM38" s="191"/>
      <c r="SWN38" s="191"/>
      <c r="SWO38" s="191"/>
      <c r="SWP38" s="191"/>
      <c r="SWQ38" s="191"/>
      <c r="SWR38" s="191"/>
      <c r="SWS38" s="191"/>
      <c r="SWT38" s="191"/>
      <c r="SWU38" s="191"/>
      <c r="SWV38" s="191"/>
      <c r="SWW38" s="191"/>
      <c r="SWX38" s="191"/>
      <c r="SWY38" s="191"/>
      <c r="SWZ38" s="191"/>
      <c r="SXA38" s="191"/>
      <c r="SXB38" s="191"/>
      <c r="SXC38" s="191"/>
      <c r="SXD38" s="191"/>
      <c r="SXE38" s="191"/>
      <c r="SXF38" s="191"/>
      <c r="SXG38" s="191"/>
      <c r="SXH38" s="191"/>
      <c r="SXI38" s="191"/>
      <c r="SXJ38" s="191"/>
      <c r="SXK38" s="191"/>
      <c r="SXL38" s="191"/>
      <c r="SXM38" s="191"/>
      <c r="SXN38" s="191"/>
      <c r="SXO38" s="191"/>
      <c r="SXP38" s="191"/>
      <c r="SXQ38" s="191"/>
      <c r="SXR38" s="191"/>
      <c r="SXS38" s="191"/>
      <c r="SXT38" s="191"/>
      <c r="SXU38" s="191"/>
      <c r="SXV38" s="191"/>
      <c r="SXW38" s="191"/>
      <c r="SXX38" s="191"/>
      <c r="SXY38" s="191"/>
      <c r="SXZ38" s="191"/>
      <c r="SYA38" s="191"/>
      <c r="SYB38" s="191"/>
      <c r="SYC38" s="191"/>
      <c r="SYD38" s="191"/>
      <c r="SYE38" s="191"/>
      <c r="SYF38" s="191"/>
      <c r="SYG38" s="191"/>
      <c r="SYH38" s="191"/>
      <c r="SYI38" s="191"/>
      <c r="SYJ38" s="191"/>
      <c r="SYK38" s="191"/>
      <c r="SYL38" s="191"/>
      <c r="SYM38" s="191"/>
      <c r="SYN38" s="191"/>
      <c r="SYO38" s="191"/>
      <c r="SYP38" s="191"/>
      <c r="SYQ38" s="191"/>
      <c r="SYR38" s="191"/>
      <c r="SYS38" s="191"/>
      <c r="SYT38" s="191"/>
      <c r="SYU38" s="191"/>
      <c r="SYV38" s="191"/>
      <c r="SYW38" s="191"/>
      <c r="SYX38" s="191"/>
      <c r="SYY38" s="191"/>
      <c r="SYZ38" s="191"/>
      <c r="SZA38" s="191"/>
      <c r="SZB38" s="191"/>
      <c r="SZC38" s="191"/>
      <c r="SZD38" s="191"/>
      <c r="SZE38" s="191"/>
      <c r="SZF38" s="191"/>
      <c r="SZG38" s="191"/>
      <c r="SZH38" s="191"/>
      <c r="SZI38" s="191"/>
      <c r="SZJ38" s="191"/>
      <c r="SZK38" s="191"/>
      <c r="SZL38" s="191"/>
      <c r="SZM38" s="191"/>
      <c r="SZN38" s="191"/>
      <c r="SZO38" s="191"/>
      <c r="SZP38" s="191"/>
      <c r="SZQ38" s="191"/>
      <c r="SZR38" s="191"/>
      <c r="SZS38" s="191"/>
      <c r="SZT38" s="191"/>
      <c r="SZU38" s="191"/>
      <c r="SZV38" s="191"/>
      <c r="SZW38" s="191"/>
      <c r="SZX38" s="191"/>
      <c r="SZY38" s="191"/>
      <c r="SZZ38" s="191"/>
      <c r="TAA38" s="191"/>
      <c r="TAB38" s="191"/>
      <c r="TAC38" s="191"/>
      <c r="TAD38" s="191"/>
      <c r="TAE38" s="191"/>
      <c r="TAF38" s="191"/>
      <c r="TAG38" s="191"/>
      <c r="TAH38" s="191"/>
      <c r="TAI38" s="191"/>
      <c r="TAJ38" s="191"/>
      <c r="TAK38" s="191"/>
      <c r="TAL38" s="191"/>
      <c r="TAM38" s="191"/>
      <c r="TAN38" s="191"/>
      <c r="TAO38" s="191"/>
      <c r="TAP38" s="191"/>
      <c r="TAQ38" s="191"/>
      <c r="TAR38" s="191"/>
      <c r="TAS38" s="191"/>
      <c r="TAT38" s="191"/>
      <c r="TAU38" s="191"/>
      <c r="TAV38" s="191"/>
      <c r="TAW38" s="191"/>
      <c r="TAX38" s="191"/>
      <c r="TAY38" s="191"/>
      <c r="TAZ38" s="191"/>
      <c r="TBA38" s="191"/>
      <c r="TBB38" s="191"/>
      <c r="TBC38" s="191"/>
      <c r="TBD38" s="191"/>
      <c r="TBE38" s="191"/>
      <c r="TBF38" s="191"/>
      <c r="TBG38" s="191"/>
      <c r="TBH38" s="191"/>
      <c r="TBI38" s="191"/>
      <c r="TBJ38" s="191"/>
      <c r="TBK38" s="191"/>
      <c r="TBL38" s="191"/>
      <c r="TBM38" s="191"/>
      <c r="TBN38" s="191"/>
      <c r="TBO38" s="191"/>
      <c r="TBP38" s="191"/>
      <c r="TBQ38" s="191"/>
      <c r="TBR38" s="191"/>
      <c r="TBS38" s="191"/>
      <c r="TBT38" s="191"/>
      <c r="TBU38" s="191"/>
      <c r="TBV38" s="191"/>
      <c r="TBW38" s="191"/>
      <c r="TBX38" s="191"/>
      <c r="TBY38" s="191"/>
      <c r="TBZ38" s="191"/>
      <c r="TCA38" s="191"/>
      <c r="TCB38" s="191"/>
      <c r="TCC38" s="191"/>
      <c r="TCD38" s="191"/>
      <c r="TCE38" s="191"/>
      <c r="TCF38" s="191"/>
      <c r="TCG38" s="191"/>
      <c r="TCH38" s="191"/>
      <c r="TCI38" s="191"/>
      <c r="TCJ38" s="191"/>
      <c r="TCK38" s="191"/>
      <c r="TCL38" s="191"/>
      <c r="TCM38" s="191"/>
      <c r="TCN38" s="191"/>
      <c r="TCO38" s="191"/>
      <c r="TCP38" s="191"/>
      <c r="TCQ38" s="191"/>
      <c r="TCR38" s="191"/>
      <c r="TCS38" s="191"/>
      <c r="TCT38" s="191"/>
      <c r="TCU38" s="191"/>
      <c r="TCV38" s="191"/>
      <c r="TCW38" s="191"/>
      <c r="TCX38" s="191"/>
      <c r="TCY38" s="191"/>
      <c r="TCZ38" s="191"/>
      <c r="TDA38" s="191"/>
      <c r="TDB38" s="191"/>
      <c r="TDC38" s="191"/>
      <c r="TDD38" s="191"/>
      <c r="TDE38" s="191"/>
      <c r="TDF38" s="191"/>
      <c r="TDG38" s="191"/>
      <c r="TDH38" s="191"/>
      <c r="TDI38" s="191"/>
      <c r="TDJ38" s="191"/>
      <c r="TDK38" s="191"/>
      <c r="TDL38" s="191"/>
      <c r="TDM38" s="191"/>
      <c r="TDN38" s="191"/>
      <c r="TDO38" s="191"/>
      <c r="TDP38" s="191"/>
      <c r="TDQ38" s="191"/>
      <c r="TDR38" s="191"/>
      <c r="TDS38" s="191"/>
      <c r="TDT38" s="191"/>
      <c r="TDU38" s="191"/>
      <c r="TDV38" s="191"/>
      <c r="TDW38" s="191"/>
      <c r="TDX38" s="191"/>
      <c r="TDY38" s="191"/>
      <c r="TDZ38" s="191"/>
      <c r="TEA38" s="191"/>
      <c r="TEB38" s="191"/>
      <c r="TEC38" s="191"/>
      <c r="TED38" s="191"/>
      <c r="TEE38" s="191"/>
      <c r="TEF38" s="191"/>
      <c r="TEG38" s="191"/>
      <c r="TEH38" s="191"/>
      <c r="TEI38" s="191"/>
      <c r="TEJ38" s="191"/>
      <c r="TEK38" s="191"/>
      <c r="TEL38" s="191"/>
      <c r="TEM38" s="191"/>
      <c r="TEN38" s="191"/>
      <c r="TEO38" s="191"/>
      <c r="TEP38" s="191"/>
      <c r="TEQ38" s="191"/>
      <c r="TER38" s="191"/>
      <c r="TES38" s="191"/>
      <c r="TET38" s="191"/>
      <c r="TEU38" s="191"/>
      <c r="TEV38" s="191"/>
      <c r="TEW38" s="191"/>
      <c r="TEX38" s="191"/>
      <c r="TEY38" s="191"/>
      <c r="TEZ38" s="191"/>
      <c r="TFA38" s="191"/>
      <c r="TFB38" s="191"/>
      <c r="TFC38" s="191"/>
      <c r="TFD38" s="191"/>
      <c r="TFE38" s="191"/>
      <c r="TFF38" s="191"/>
      <c r="TFG38" s="191"/>
      <c r="TFH38" s="191"/>
      <c r="TFI38" s="191"/>
      <c r="TFJ38" s="191"/>
      <c r="TFK38" s="191"/>
      <c r="TFL38" s="191"/>
      <c r="TFM38" s="191"/>
      <c r="TFN38" s="191"/>
      <c r="TFO38" s="191"/>
      <c r="TFP38" s="191"/>
      <c r="TFQ38" s="191"/>
      <c r="TFR38" s="191"/>
      <c r="TFS38" s="191"/>
      <c r="TFT38" s="191"/>
      <c r="TFU38" s="191"/>
      <c r="TFV38" s="191"/>
      <c r="TFW38" s="191"/>
      <c r="TFX38" s="191"/>
      <c r="TFY38" s="191"/>
      <c r="TFZ38" s="191"/>
      <c r="TGA38" s="191"/>
      <c r="TGB38" s="191"/>
      <c r="TGC38" s="191"/>
      <c r="TGD38" s="191"/>
      <c r="TGE38" s="191"/>
      <c r="TGF38" s="191"/>
      <c r="TGG38" s="191"/>
      <c r="TGH38" s="191"/>
      <c r="TGI38" s="191"/>
      <c r="TGJ38" s="191"/>
      <c r="TGK38" s="191"/>
      <c r="TGL38" s="191"/>
      <c r="TGM38" s="191"/>
      <c r="TGN38" s="191"/>
      <c r="TGO38" s="191"/>
      <c r="TGP38" s="191"/>
      <c r="TGQ38" s="191"/>
      <c r="TGR38" s="191"/>
      <c r="TGS38" s="191"/>
      <c r="TGT38" s="191"/>
      <c r="TGU38" s="191"/>
      <c r="TGV38" s="191"/>
      <c r="TGW38" s="191"/>
      <c r="TGX38" s="191"/>
      <c r="TGY38" s="191"/>
      <c r="TGZ38" s="191"/>
      <c r="THA38" s="191"/>
      <c r="THB38" s="191"/>
      <c r="THC38" s="191"/>
      <c r="THD38" s="191"/>
      <c r="THE38" s="191"/>
      <c r="THF38" s="191"/>
      <c r="THG38" s="191"/>
      <c r="THH38" s="191"/>
      <c r="THI38" s="191"/>
      <c r="THJ38" s="191"/>
      <c r="THK38" s="191"/>
      <c r="THL38" s="191"/>
      <c r="THM38" s="191"/>
      <c r="THN38" s="191"/>
      <c r="THO38" s="191"/>
      <c r="THP38" s="191"/>
      <c r="THQ38" s="191"/>
      <c r="THR38" s="191"/>
      <c r="THS38" s="191"/>
      <c r="THT38" s="191"/>
      <c r="THU38" s="191"/>
      <c r="THV38" s="191"/>
      <c r="THW38" s="191"/>
      <c r="THX38" s="191"/>
      <c r="THY38" s="191"/>
      <c r="THZ38" s="191"/>
      <c r="TIA38" s="191"/>
      <c r="TIB38" s="191"/>
      <c r="TIC38" s="191"/>
      <c r="TID38" s="191"/>
      <c r="TIE38" s="191"/>
      <c r="TIF38" s="191"/>
      <c r="TIG38" s="191"/>
      <c r="TIH38" s="191"/>
      <c r="TII38" s="191"/>
      <c r="TIJ38" s="191"/>
      <c r="TIK38" s="191"/>
      <c r="TIL38" s="191"/>
      <c r="TIM38" s="191"/>
      <c r="TIN38" s="191"/>
      <c r="TIO38" s="191"/>
      <c r="TIP38" s="191"/>
      <c r="TIQ38" s="191"/>
      <c r="TIR38" s="191"/>
      <c r="TIS38" s="191"/>
      <c r="TIT38" s="191"/>
      <c r="TIU38" s="191"/>
      <c r="TIV38" s="191"/>
      <c r="TIW38" s="191"/>
      <c r="TIX38" s="191"/>
      <c r="TIY38" s="191"/>
      <c r="TIZ38" s="191"/>
      <c r="TJA38" s="191"/>
      <c r="TJB38" s="191"/>
      <c r="TJC38" s="191"/>
      <c r="TJD38" s="191"/>
      <c r="TJE38" s="191"/>
      <c r="TJF38" s="191"/>
      <c r="TJG38" s="191"/>
      <c r="TJH38" s="191"/>
      <c r="TJI38" s="191"/>
      <c r="TJJ38" s="191"/>
      <c r="TJK38" s="191"/>
      <c r="TJL38" s="191"/>
      <c r="TJM38" s="191"/>
      <c r="TJN38" s="191"/>
      <c r="TJO38" s="191"/>
      <c r="TJP38" s="191"/>
      <c r="TJQ38" s="191"/>
      <c r="TJR38" s="191"/>
      <c r="TJS38" s="191"/>
      <c r="TJT38" s="191"/>
      <c r="TJU38" s="191"/>
      <c r="TJV38" s="191"/>
      <c r="TJW38" s="191"/>
      <c r="TJX38" s="191"/>
      <c r="TJY38" s="191"/>
      <c r="TJZ38" s="191"/>
      <c r="TKA38" s="191"/>
      <c r="TKB38" s="191"/>
      <c r="TKC38" s="191"/>
      <c r="TKD38" s="191"/>
      <c r="TKE38" s="191"/>
      <c r="TKF38" s="191"/>
      <c r="TKG38" s="191"/>
      <c r="TKH38" s="191"/>
      <c r="TKI38" s="191"/>
      <c r="TKJ38" s="191"/>
      <c r="TKK38" s="191"/>
      <c r="TKL38" s="191"/>
      <c r="TKM38" s="191"/>
      <c r="TKN38" s="191"/>
      <c r="TKO38" s="191"/>
      <c r="TKP38" s="191"/>
      <c r="TKQ38" s="191"/>
      <c r="TKR38" s="191"/>
      <c r="TKS38" s="191"/>
      <c r="TKT38" s="191"/>
      <c r="TKU38" s="191"/>
      <c r="TKV38" s="191"/>
      <c r="TKW38" s="191"/>
      <c r="TKX38" s="191"/>
      <c r="TKY38" s="191"/>
      <c r="TKZ38" s="191"/>
      <c r="TLA38" s="191"/>
      <c r="TLB38" s="191"/>
      <c r="TLC38" s="191"/>
      <c r="TLD38" s="191"/>
      <c r="TLE38" s="191"/>
      <c r="TLF38" s="191"/>
      <c r="TLG38" s="191"/>
      <c r="TLH38" s="191"/>
      <c r="TLI38" s="191"/>
      <c r="TLJ38" s="191"/>
      <c r="TLK38" s="191"/>
      <c r="TLL38" s="191"/>
      <c r="TLM38" s="191"/>
      <c r="TLN38" s="191"/>
      <c r="TLO38" s="191"/>
      <c r="TLP38" s="191"/>
      <c r="TLQ38" s="191"/>
      <c r="TLR38" s="191"/>
      <c r="TLS38" s="191"/>
      <c r="TLT38" s="191"/>
      <c r="TLU38" s="191"/>
      <c r="TLV38" s="191"/>
      <c r="TLW38" s="191"/>
      <c r="TLX38" s="191"/>
      <c r="TLY38" s="191"/>
      <c r="TLZ38" s="191"/>
      <c r="TMA38" s="191"/>
      <c r="TMB38" s="191"/>
      <c r="TMC38" s="191"/>
      <c r="TMD38" s="191"/>
      <c r="TME38" s="191"/>
      <c r="TMF38" s="191"/>
      <c r="TMG38" s="191"/>
      <c r="TMH38" s="191"/>
      <c r="TMI38" s="191"/>
      <c r="TMJ38" s="191"/>
      <c r="TMK38" s="191"/>
      <c r="TML38" s="191"/>
      <c r="TMM38" s="191"/>
      <c r="TMN38" s="191"/>
      <c r="TMO38" s="191"/>
      <c r="TMP38" s="191"/>
      <c r="TMQ38" s="191"/>
      <c r="TMR38" s="191"/>
      <c r="TMS38" s="191"/>
      <c r="TMT38" s="191"/>
      <c r="TMU38" s="191"/>
      <c r="TMV38" s="191"/>
      <c r="TMW38" s="191"/>
      <c r="TMX38" s="191"/>
      <c r="TMY38" s="191"/>
      <c r="TMZ38" s="191"/>
      <c r="TNA38" s="191"/>
      <c r="TNB38" s="191"/>
      <c r="TNC38" s="191"/>
      <c r="TND38" s="191"/>
      <c r="TNE38" s="191"/>
      <c r="TNF38" s="191"/>
      <c r="TNG38" s="191"/>
      <c r="TNH38" s="191"/>
      <c r="TNI38" s="191"/>
      <c r="TNJ38" s="191"/>
      <c r="TNK38" s="191"/>
      <c r="TNL38" s="191"/>
      <c r="TNM38" s="191"/>
      <c r="TNN38" s="191"/>
      <c r="TNO38" s="191"/>
      <c r="TNP38" s="191"/>
      <c r="TNQ38" s="191"/>
      <c r="TNR38" s="191"/>
      <c r="TNS38" s="191"/>
      <c r="TNT38" s="191"/>
      <c r="TNU38" s="191"/>
      <c r="TNV38" s="191"/>
      <c r="TNW38" s="191"/>
      <c r="TNX38" s="191"/>
      <c r="TNY38" s="191"/>
      <c r="TNZ38" s="191"/>
      <c r="TOA38" s="191"/>
      <c r="TOB38" s="191"/>
      <c r="TOC38" s="191"/>
      <c r="TOD38" s="191"/>
      <c r="TOE38" s="191"/>
      <c r="TOF38" s="191"/>
      <c r="TOG38" s="191"/>
      <c r="TOH38" s="191"/>
      <c r="TOI38" s="191"/>
      <c r="TOJ38" s="191"/>
      <c r="TOK38" s="191"/>
      <c r="TOL38" s="191"/>
      <c r="TOM38" s="191"/>
      <c r="TON38" s="191"/>
      <c r="TOO38" s="191"/>
      <c r="TOP38" s="191"/>
      <c r="TOQ38" s="191"/>
      <c r="TOR38" s="191"/>
      <c r="TOS38" s="191"/>
      <c r="TOT38" s="191"/>
      <c r="TOU38" s="191"/>
      <c r="TOV38" s="191"/>
      <c r="TOW38" s="191"/>
      <c r="TOX38" s="191"/>
      <c r="TOY38" s="191"/>
      <c r="TOZ38" s="191"/>
      <c r="TPA38" s="191"/>
      <c r="TPB38" s="191"/>
      <c r="TPC38" s="191"/>
      <c r="TPD38" s="191"/>
      <c r="TPE38" s="191"/>
      <c r="TPF38" s="191"/>
      <c r="TPG38" s="191"/>
      <c r="TPH38" s="191"/>
      <c r="TPI38" s="191"/>
      <c r="TPJ38" s="191"/>
      <c r="TPK38" s="191"/>
      <c r="TPL38" s="191"/>
      <c r="TPM38" s="191"/>
      <c r="TPN38" s="191"/>
      <c r="TPO38" s="191"/>
      <c r="TPP38" s="191"/>
      <c r="TPQ38" s="191"/>
      <c r="TPR38" s="191"/>
      <c r="TPS38" s="191"/>
      <c r="TPT38" s="191"/>
      <c r="TPU38" s="191"/>
      <c r="TPV38" s="191"/>
      <c r="TPW38" s="191"/>
      <c r="TPX38" s="191"/>
      <c r="TPY38" s="191"/>
      <c r="TPZ38" s="191"/>
      <c r="TQA38" s="191"/>
      <c r="TQB38" s="191"/>
      <c r="TQC38" s="191"/>
      <c r="TQD38" s="191"/>
      <c r="TQE38" s="191"/>
      <c r="TQF38" s="191"/>
      <c r="TQG38" s="191"/>
      <c r="TQH38" s="191"/>
      <c r="TQI38" s="191"/>
      <c r="TQJ38" s="191"/>
      <c r="TQK38" s="191"/>
      <c r="TQL38" s="191"/>
      <c r="TQM38" s="191"/>
      <c r="TQN38" s="191"/>
      <c r="TQO38" s="191"/>
      <c r="TQP38" s="191"/>
      <c r="TQQ38" s="191"/>
      <c r="TQR38" s="191"/>
      <c r="TQS38" s="191"/>
      <c r="TQT38" s="191"/>
      <c r="TQU38" s="191"/>
      <c r="TQV38" s="191"/>
      <c r="TQW38" s="191"/>
      <c r="TQX38" s="191"/>
      <c r="TQY38" s="191"/>
      <c r="TQZ38" s="191"/>
      <c r="TRA38" s="191"/>
      <c r="TRB38" s="191"/>
      <c r="TRC38" s="191"/>
      <c r="TRD38" s="191"/>
      <c r="TRE38" s="191"/>
      <c r="TRF38" s="191"/>
      <c r="TRG38" s="191"/>
      <c r="TRH38" s="191"/>
      <c r="TRI38" s="191"/>
      <c r="TRJ38" s="191"/>
      <c r="TRK38" s="191"/>
      <c r="TRL38" s="191"/>
      <c r="TRM38" s="191"/>
      <c r="TRN38" s="191"/>
      <c r="TRO38" s="191"/>
      <c r="TRP38" s="191"/>
      <c r="TRQ38" s="191"/>
      <c r="TRR38" s="191"/>
      <c r="TRS38" s="191"/>
      <c r="TRT38" s="191"/>
      <c r="TRU38" s="191"/>
      <c r="TRV38" s="191"/>
      <c r="TRW38" s="191"/>
      <c r="TRX38" s="191"/>
      <c r="TRY38" s="191"/>
      <c r="TRZ38" s="191"/>
      <c r="TSA38" s="191"/>
      <c r="TSB38" s="191"/>
      <c r="TSC38" s="191"/>
      <c r="TSD38" s="191"/>
      <c r="TSE38" s="191"/>
      <c r="TSF38" s="191"/>
      <c r="TSG38" s="191"/>
      <c r="TSH38" s="191"/>
      <c r="TSI38" s="191"/>
      <c r="TSJ38" s="191"/>
      <c r="TSK38" s="191"/>
      <c r="TSL38" s="191"/>
      <c r="TSM38" s="191"/>
      <c r="TSN38" s="191"/>
      <c r="TSO38" s="191"/>
      <c r="TSP38" s="191"/>
      <c r="TSQ38" s="191"/>
      <c r="TSR38" s="191"/>
      <c r="TSS38" s="191"/>
      <c r="TST38" s="191"/>
      <c r="TSU38" s="191"/>
      <c r="TSV38" s="191"/>
      <c r="TSW38" s="191"/>
      <c r="TSX38" s="191"/>
      <c r="TSY38" s="191"/>
      <c r="TSZ38" s="191"/>
      <c r="TTA38" s="191"/>
      <c r="TTB38" s="191"/>
      <c r="TTC38" s="191"/>
      <c r="TTD38" s="191"/>
      <c r="TTE38" s="191"/>
      <c r="TTF38" s="191"/>
      <c r="TTG38" s="191"/>
      <c r="TTH38" s="191"/>
      <c r="TTI38" s="191"/>
      <c r="TTJ38" s="191"/>
      <c r="TTK38" s="191"/>
      <c r="TTL38" s="191"/>
      <c r="TTM38" s="191"/>
      <c r="TTN38" s="191"/>
      <c r="TTO38" s="191"/>
      <c r="TTP38" s="191"/>
      <c r="TTQ38" s="191"/>
      <c r="TTR38" s="191"/>
      <c r="TTS38" s="191"/>
      <c r="TTT38" s="191"/>
      <c r="TTU38" s="191"/>
      <c r="TTV38" s="191"/>
      <c r="TTW38" s="191"/>
      <c r="TTX38" s="191"/>
      <c r="TTY38" s="191"/>
      <c r="TTZ38" s="191"/>
      <c r="TUA38" s="191"/>
      <c r="TUB38" s="191"/>
      <c r="TUC38" s="191"/>
      <c r="TUD38" s="191"/>
      <c r="TUE38" s="191"/>
      <c r="TUF38" s="191"/>
      <c r="TUG38" s="191"/>
      <c r="TUH38" s="191"/>
      <c r="TUI38" s="191"/>
      <c r="TUJ38" s="191"/>
      <c r="TUK38" s="191"/>
      <c r="TUL38" s="191"/>
      <c r="TUM38" s="191"/>
      <c r="TUN38" s="191"/>
      <c r="TUO38" s="191"/>
      <c r="TUP38" s="191"/>
      <c r="TUQ38" s="191"/>
      <c r="TUR38" s="191"/>
      <c r="TUS38" s="191"/>
      <c r="TUT38" s="191"/>
      <c r="TUU38" s="191"/>
      <c r="TUV38" s="191"/>
      <c r="TUW38" s="191"/>
      <c r="TUX38" s="191"/>
      <c r="TUY38" s="191"/>
      <c r="TUZ38" s="191"/>
      <c r="TVA38" s="191"/>
      <c r="TVB38" s="191"/>
      <c r="TVC38" s="191"/>
      <c r="TVD38" s="191"/>
      <c r="TVE38" s="191"/>
      <c r="TVF38" s="191"/>
      <c r="TVG38" s="191"/>
      <c r="TVH38" s="191"/>
      <c r="TVI38" s="191"/>
      <c r="TVJ38" s="191"/>
      <c r="TVK38" s="191"/>
      <c r="TVL38" s="191"/>
      <c r="TVM38" s="191"/>
      <c r="TVN38" s="191"/>
      <c r="TVO38" s="191"/>
      <c r="TVP38" s="191"/>
      <c r="TVQ38" s="191"/>
      <c r="TVR38" s="191"/>
      <c r="TVS38" s="191"/>
      <c r="TVT38" s="191"/>
      <c r="TVU38" s="191"/>
      <c r="TVV38" s="191"/>
      <c r="TVW38" s="191"/>
      <c r="TVX38" s="191"/>
      <c r="TVY38" s="191"/>
      <c r="TVZ38" s="191"/>
      <c r="TWA38" s="191"/>
      <c r="TWB38" s="191"/>
      <c r="TWC38" s="191"/>
      <c r="TWD38" s="191"/>
      <c r="TWE38" s="191"/>
      <c r="TWF38" s="191"/>
      <c r="TWG38" s="191"/>
      <c r="TWH38" s="191"/>
      <c r="TWI38" s="191"/>
      <c r="TWJ38" s="191"/>
      <c r="TWK38" s="191"/>
      <c r="TWL38" s="191"/>
      <c r="TWM38" s="191"/>
      <c r="TWN38" s="191"/>
      <c r="TWO38" s="191"/>
      <c r="TWP38" s="191"/>
      <c r="TWQ38" s="191"/>
      <c r="TWR38" s="191"/>
      <c r="TWS38" s="191"/>
      <c r="TWT38" s="191"/>
      <c r="TWU38" s="191"/>
      <c r="TWV38" s="191"/>
      <c r="TWW38" s="191"/>
      <c r="TWX38" s="191"/>
      <c r="TWY38" s="191"/>
      <c r="TWZ38" s="191"/>
      <c r="TXA38" s="191"/>
      <c r="TXB38" s="191"/>
      <c r="TXC38" s="191"/>
      <c r="TXD38" s="191"/>
      <c r="TXE38" s="191"/>
      <c r="TXF38" s="191"/>
      <c r="TXG38" s="191"/>
      <c r="TXH38" s="191"/>
      <c r="TXI38" s="191"/>
      <c r="TXJ38" s="191"/>
      <c r="TXK38" s="191"/>
      <c r="TXL38" s="191"/>
      <c r="TXM38" s="191"/>
      <c r="TXN38" s="191"/>
      <c r="TXO38" s="191"/>
      <c r="TXP38" s="191"/>
      <c r="TXQ38" s="191"/>
      <c r="TXR38" s="191"/>
      <c r="TXS38" s="191"/>
      <c r="TXT38" s="191"/>
      <c r="TXU38" s="191"/>
      <c r="TXV38" s="191"/>
      <c r="TXW38" s="191"/>
      <c r="TXX38" s="191"/>
      <c r="TXY38" s="191"/>
      <c r="TXZ38" s="191"/>
      <c r="TYA38" s="191"/>
      <c r="TYB38" s="191"/>
      <c r="TYC38" s="191"/>
      <c r="TYD38" s="191"/>
      <c r="TYE38" s="191"/>
      <c r="TYF38" s="191"/>
      <c r="TYG38" s="191"/>
      <c r="TYH38" s="191"/>
      <c r="TYI38" s="191"/>
      <c r="TYJ38" s="191"/>
      <c r="TYK38" s="191"/>
      <c r="TYL38" s="191"/>
      <c r="TYM38" s="191"/>
      <c r="TYN38" s="191"/>
      <c r="TYO38" s="191"/>
      <c r="TYP38" s="191"/>
      <c r="TYQ38" s="191"/>
      <c r="TYR38" s="191"/>
      <c r="TYS38" s="191"/>
      <c r="TYT38" s="191"/>
      <c r="TYU38" s="191"/>
      <c r="TYV38" s="191"/>
      <c r="TYW38" s="191"/>
      <c r="TYX38" s="191"/>
      <c r="TYY38" s="191"/>
      <c r="TYZ38" s="191"/>
      <c r="TZA38" s="191"/>
      <c r="TZB38" s="191"/>
      <c r="TZC38" s="191"/>
      <c r="TZD38" s="191"/>
      <c r="TZE38" s="191"/>
      <c r="TZF38" s="191"/>
      <c r="TZG38" s="191"/>
      <c r="TZH38" s="191"/>
      <c r="TZI38" s="191"/>
      <c r="TZJ38" s="191"/>
      <c r="TZK38" s="191"/>
      <c r="TZL38" s="191"/>
      <c r="TZM38" s="191"/>
      <c r="TZN38" s="191"/>
      <c r="TZO38" s="191"/>
      <c r="TZP38" s="191"/>
      <c r="TZQ38" s="191"/>
      <c r="TZR38" s="191"/>
      <c r="TZS38" s="191"/>
      <c r="TZT38" s="191"/>
      <c r="TZU38" s="191"/>
      <c r="TZV38" s="191"/>
      <c r="TZW38" s="191"/>
      <c r="TZX38" s="191"/>
      <c r="TZY38" s="191"/>
      <c r="TZZ38" s="191"/>
      <c r="UAA38" s="191"/>
      <c r="UAB38" s="191"/>
      <c r="UAC38" s="191"/>
      <c r="UAD38" s="191"/>
      <c r="UAE38" s="191"/>
      <c r="UAF38" s="191"/>
      <c r="UAG38" s="191"/>
      <c r="UAH38" s="191"/>
      <c r="UAI38" s="191"/>
      <c r="UAJ38" s="191"/>
      <c r="UAK38" s="191"/>
      <c r="UAL38" s="191"/>
      <c r="UAM38" s="191"/>
      <c r="UAN38" s="191"/>
      <c r="UAO38" s="191"/>
      <c r="UAP38" s="191"/>
      <c r="UAQ38" s="191"/>
      <c r="UAR38" s="191"/>
      <c r="UAS38" s="191"/>
      <c r="UAT38" s="191"/>
      <c r="UAU38" s="191"/>
      <c r="UAV38" s="191"/>
      <c r="UAW38" s="191"/>
      <c r="UAX38" s="191"/>
      <c r="UAY38" s="191"/>
      <c r="UAZ38" s="191"/>
      <c r="UBA38" s="191"/>
      <c r="UBB38" s="191"/>
      <c r="UBC38" s="191"/>
      <c r="UBD38" s="191"/>
      <c r="UBE38" s="191"/>
      <c r="UBF38" s="191"/>
      <c r="UBG38" s="191"/>
      <c r="UBH38" s="191"/>
      <c r="UBI38" s="191"/>
      <c r="UBJ38" s="191"/>
      <c r="UBK38" s="191"/>
      <c r="UBL38" s="191"/>
      <c r="UBM38" s="191"/>
      <c r="UBN38" s="191"/>
      <c r="UBO38" s="191"/>
      <c r="UBP38" s="191"/>
      <c r="UBQ38" s="191"/>
      <c r="UBR38" s="191"/>
      <c r="UBS38" s="191"/>
      <c r="UBT38" s="191"/>
      <c r="UBU38" s="191"/>
      <c r="UBV38" s="191"/>
      <c r="UBW38" s="191"/>
      <c r="UBX38" s="191"/>
      <c r="UBY38" s="191"/>
      <c r="UBZ38" s="191"/>
      <c r="UCA38" s="191"/>
      <c r="UCB38" s="191"/>
      <c r="UCC38" s="191"/>
      <c r="UCD38" s="191"/>
      <c r="UCE38" s="191"/>
      <c r="UCF38" s="191"/>
      <c r="UCG38" s="191"/>
      <c r="UCH38" s="191"/>
      <c r="UCI38" s="191"/>
      <c r="UCJ38" s="191"/>
      <c r="UCK38" s="191"/>
      <c r="UCL38" s="191"/>
      <c r="UCM38" s="191"/>
      <c r="UCN38" s="191"/>
      <c r="UCO38" s="191"/>
      <c r="UCP38" s="191"/>
      <c r="UCQ38" s="191"/>
      <c r="UCR38" s="191"/>
      <c r="UCS38" s="191"/>
      <c r="UCT38" s="191"/>
      <c r="UCU38" s="191"/>
      <c r="UCV38" s="191"/>
      <c r="UCW38" s="191"/>
      <c r="UCX38" s="191"/>
      <c r="UCY38" s="191"/>
      <c r="UCZ38" s="191"/>
      <c r="UDA38" s="191"/>
      <c r="UDB38" s="191"/>
      <c r="UDC38" s="191"/>
      <c r="UDD38" s="191"/>
      <c r="UDE38" s="191"/>
      <c r="UDF38" s="191"/>
      <c r="UDG38" s="191"/>
      <c r="UDH38" s="191"/>
      <c r="UDI38" s="191"/>
      <c r="UDJ38" s="191"/>
      <c r="UDK38" s="191"/>
      <c r="UDL38" s="191"/>
      <c r="UDM38" s="191"/>
      <c r="UDN38" s="191"/>
      <c r="UDO38" s="191"/>
      <c r="UDP38" s="191"/>
      <c r="UDQ38" s="191"/>
      <c r="UDR38" s="191"/>
      <c r="UDS38" s="191"/>
      <c r="UDT38" s="191"/>
      <c r="UDU38" s="191"/>
      <c r="UDV38" s="191"/>
      <c r="UDW38" s="191"/>
      <c r="UDX38" s="191"/>
      <c r="UDY38" s="191"/>
      <c r="UDZ38" s="191"/>
      <c r="UEA38" s="191"/>
      <c r="UEB38" s="191"/>
      <c r="UEC38" s="191"/>
      <c r="UED38" s="191"/>
      <c r="UEE38" s="191"/>
      <c r="UEF38" s="191"/>
      <c r="UEG38" s="191"/>
      <c r="UEH38" s="191"/>
      <c r="UEI38" s="191"/>
      <c r="UEJ38" s="191"/>
      <c r="UEK38" s="191"/>
      <c r="UEL38" s="191"/>
      <c r="UEM38" s="191"/>
      <c r="UEN38" s="191"/>
      <c r="UEO38" s="191"/>
      <c r="UEP38" s="191"/>
      <c r="UEQ38" s="191"/>
      <c r="UER38" s="191"/>
      <c r="UES38" s="191"/>
      <c r="UET38" s="191"/>
      <c r="UEU38" s="191"/>
      <c r="UEV38" s="191"/>
      <c r="UEW38" s="191"/>
      <c r="UEX38" s="191"/>
      <c r="UEY38" s="191"/>
      <c r="UEZ38" s="191"/>
      <c r="UFA38" s="191"/>
      <c r="UFB38" s="191"/>
      <c r="UFC38" s="191"/>
      <c r="UFD38" s="191"/>
      <c r="UFE38" s="191"/>
      <c r="UFF38" s="191"/>
      <c r="UFG38" s="191"/>
      <c r="UFH38" s="191"/>
      <c r="UFI38" s="191"/>
      <c r="UFJ38" s="191"/>
      <c r="UFK38" s="191"/>
      <c r="UFL38" s="191"/>
      <c r="UFM38" s="191"/>
      <c r="UFN38" s="191"/>
      <c r="UFO38" s="191"/>
      <c r="UFP38" s="191"/>
      <c r="UFQ38" s="191"/>
      <c r="UFR38" s="191"/>
      <c r="UFS38" s="191"/>
      <c r="UFT38" s="191"/>
      <c r="UFU38" s="191"/>
      <c r="UFV38" s="191"/>
      <c r="UFW38" s="191"/>
      <c r="UFX38" s="191"/>
      <c r="UFY38" s="191"/>
      <c r="UFZ38" s="191"/>
      <c r="UGA38" s="191"/>
      <c r="UGB38" s="191"/>
      <c r="UGC38" s="191"/>
      <c r="UGD38" s="191"/>
      <c r="UGE38" s="191"/>
      <c r="UGF38" s="191"/>
      <c r="UGG38" s="191"/>
      <c r="UGH38" s="191"/>
      <c r="UGI38" s="191"/>
      <c r="UGJ38" s="191"/>
      <c r="UGK38" s="191"/>
      <c r="UGL38" s="191"/>
      <c r="UGM38" s="191"/>
      <c r="UGN38" s="191"/>
      <c r="UGO38" s="191"/>
      <c r="UGP38" s="191"/>
      <c r="UGQ38" s="191"/>
      <c r="UGR38" s="191"/>
      <c r="UGS38" s="191"/>
      <c r="UGT38" s="191"/>
      <c r="UGU38" s="191"/>
      <c r="UGV38" s="191"/>
      <c r="UGW38" s="191"/>
      <c r="UGX38" s="191"/>
      <c r="UGY38" s="191"/>
      <c r="UGZ38" s="191"/>
      <c r="UHA38" s="191"/>
      <c r="UHB38" s="191"/>
      <c r="UHC38" s="191"/>
      <c r="UHD38" s="191"/>
      <c r="UHE38" s="191"/>
      <c r="UHF38" s="191"/>
      <c r="UHG38" s="191"/>
      <c r="UHH38" s="191"/>
      <c r="UHI38" s="191"/>
      <c r="UHJ38" s="191"/>
      <c r="UHK38" s="191"/>
      <c r="UHL38" s="191"/>
      <c r="UHM38" s="191"/>
      <c r="UHN38" s="191"/>
      <c r="UHO38" s="191"/>
      <c r="UHP38" s="191"/>
      <c r="UHQ38" s="191"/>
      <c r="UHR38" s="191"/>
      <c r="UHS38" s="191"/>
      <c r="UHT38" s="191"/>
      <c r="UHU38" s="191"/>
      <c r="UHV38" s="191"/>
      <c r="UHW38" s="191"/>
      <c r="UHX38" s="191"/>
      <c r="UHY38" s="191"/>
      <c r="UHZ38" s="191"/>
      <c r="UIA38" s="191"/>
      <c r="UIB38" s="191"/>
      <c r="UIC38" s="191"/>
      <c r="UID38" s="191"/>
      <c r="UIE38" s="191"/>
      <c r="UIF38" s="191"/>
      <c r="UIG38" s="191"/>
      <c r="UIH38" s="191"/>
      <c r="UII38" s="191"/>
      <c r="UIJ38" s="191"/>
      <c r="UIK38" s="191"/>
      <c r="UIL38" s="191"/>
      <c r="UIM38" s="191"/>
      <c r="UIN38" s="191"/>
      <c r="UIO38" s="191"/>
      <c r="UIP38" s="191"/>
      <c r="UIQ38" s="191"/>
      <c r="UIR38" s="191"/>
      <c r="UIS38" s="191"/>
      <c r="UIT38" s="191"/>
      <c r="UIU38" s="191"/>
      <c r="UIV38" s="191"/>
      <c r="UIW38" s="191"/>
      <c r="UIX38" s="191"/>
      <c r="UIY38" s="191"/>
      <c r="UIZ38" s="191"/>
      <c r="UJA38" s="191"/>
      <c r="UJB38" s="191"/>
      <c r="UJC38" s="191"/>
      <c r="UJD38" s="191"/>
      <c r="UJE38" s="191"/>
      <c r="UJF38" s="191"/>
      <c r="UJG38" s="191"/>
      <c r="UJH38" s="191"/>
      <c r="UJI38" s="191"/>
      <c r="UJJ38" s="191"/>
      <c r="UJK38" s="191"/>
      <c r="UJL38" s="191"/>
      <c r="UJM38" s="191"/>
      <c r="UJN38" s="191"/>
      <c r="UJO38" s="191"/>
      <c r="UJP38" s="191"/>
      <c r="UJQ38" s="191"/>
      <c r="UJR38" s="191"/>
      <c r="UJS38" s="191"/>
      <c r="UJT38" s="191"/>
      <c r="UJU38" s="191"/>
      <c r="UJV38" s="191"/>
      <c r="UJW38" s="191"/>
      <c r="UJX38" s="191"/>
      <c r="UJY38" s="191"/>
      <c r="UJZ38" s="191"/>
      <c r="UKA38" s="191"/>
      <c r="UKB38" s="191"/>
      <c r="UKC38" s="191"/>
      <c r="UKD38" s="191"/>
      <c r="UKE38" s="191"/>
      <c r="UKF38" s="191"/>
      <c r="UKG38" s="191"/>
      <c r="UKH38" s="191"/>
      <c r="UKI38" s="191"/>
      <c r="UKJ38" s="191"/>
      <c r="UKK38" s="191"/>
      <c r="UKL38" s="191"/>
      <c r="UKM38" s="191"/>
      <c r="UKN38" s="191"/>
      <c r="UKO38" s="191"/>
      <c r="UKP38" s="191"/>
      <c r="UKQ38" s="191"/>
      <c r="UKR38" s="191"/>
      <c r="UKS38" s="191"/>
      <c r="UKT38" s="191"/>
      <c r="UKU38" s="191"/>
      <c r="UKV38" s="191"/>
      <c r="UKW38" s="191"/>
      <c r="UKX38" s="191"/>
      <c r="UKY38" s="191"/>
      <c r="UKZ38" s="191"/>
      <c r="ULA38" s="191"/>
      <c r="ULB38" s="191"/>
      <c r="ULC38" s="191"/>
      <c r="ULD38" s="191"/>
      <c r="ULE38" s="191"/>
      <c r="ULF38" s="191"/>
      <c r="ULG38" s="191"/>
      <c r="ULH38" s="191"/>
      <c r="ULI38" s="191"/>
      <c r="ULJ38" s="191"/>
      <c r="ULK38" s="191"/>
      <c r="ULL38" s="191"/>
      <c r="ULM38" s="191"/>
      <c r="ULN38" s="191"/>
      <c r="ULO38" s="191"/>
      <c r="ULP38" s="191"/>
      <c r="ULQ38" s="191"/>
      <c r="ULR38" s="191"/>
      <c r="ULS38" s="191"/>
      <c r="ULT38" s="191"/>
      <c r="ULU38" s="191"/>
      <c r="ULV38" s="191"/>
      <c r="ULW38" s="191"/>
      <c r="ULX38" s="191"/>
      <c r="ULY38" s="191"/>
      <c r="ULZ38" s="191"/>
      <c r="UMA38" s="191"/>
      <c r="UMB38" s="191"/>
      <c r="UMC38" s="191"/>
      <c r="UMD38" s="191"/>
      <c r="UME38" s="191"/>
      <c r="UMF38" s="191"/>
      <c r="UMG38" s="191"/>
      <c r="UMH38" s="191"/>
      <c r="UMI38" s="191"/>
      <c r="UMJ38" s="191"/>
      <c r="UMK38" s="191"/>
      <c r="UML38" s="191"/>
      <c r="UMM38" s="191"/>
      <c r="UMN38" s="191"/>
      <c r="UMO38" s="191"/>
      <c r="UMP38" s="191"/>
      <c r="UMQ38" s="191"/>
      <c r="UMR38" s="191"/>
      <c r="UMS38" s="191"/>
      <c r="UMT38" s="191"/>
      <c r="UMU38" s="191"/>
      <c r="UMV38" s="191"/>
      <c r="UMW38" s="191"/>
      <c r="UMX38" s="191"/>
      <c r="UMY38" s="191"/>
      <c r="UMZ38" s="191"/>
      <c r="UNA38" s="191"/>
      <c r="UNB38" s="191"/>
      <c r="UNC38" s="191"/>
      <c r="UND38" s="191"/>
      <c r="UNE38" s="191"/>
      <c r="UNF38" s="191"/>
      <c r="UNG38" s="191"/>
      <c r="UNH38" s="191"/>
      <c r="UNI38" s="191"/>
      <c r="UNJ38" s="191"/>
      <c r="UNK38" s="191"/>
      <c r="UNL38" s="191"/>
      <c r="UNM38" s="191"/>
      <c r="UNN38" s="191"/>
      <c r="UNO38" s="191"/>
      <c r="UNP38" s="191"/>
      <c r="UNQ38" s="191"/>
      <c r="UNR38" s="191"/>
      <c r="UNS38" s="191"/>
      <c r="UNT38" s="191"/>
      <c r="UNU38" s="191"/>
      <c r="UNV38" s="191"/>
      <c r="UNW38" s="191"/>
      <c r="UNX38" s="191"/>
      <c r="UNY38" s="191"/>
      <c r="UNZ38" s="191"/>
      <c r="UOA38" s="191"/>
      <c r="UOB38" s="191"/>
      <c r="UOC38" s="191"/>
      <c r="UOD38" s="191"/>
      <c r="UOE38" s="191"/>
      <c r="UOF38" s="191"/>
      <c r="UOG38" s="191"/>
      <c r="UOH38" s="191"/>
      <c r="UOI38" s="191"/>
      <c r="UOJ38" s="191"/>
      <c r="UOK38" s="191"/>
      <c r="UOL38" s="191"/>
      <c r="UOM38" s="191"/>
      <c r="UON38" s="191"/>
      <c r="UOO38" s="191"/>
      <c r="UOP38" s="191"/>
      <c r="UOQ38" s="191"/>
      <c r="UOR38" s="191"/>
      <c r="UOS38" s="191"/>
      <c r="UOT38" s="191"/>
      <c r="UOU38" s="191"/>
      <c r="UOV38" s="191"/>
      <c r="UOW38" s="191"/>
      <c r="UOX38" s="191"/>
      <c r="UOY38" s="191"/>
      <c r="UOZ38" s="191"/>
      <c r="UPA38" s="191"/>
      <c r="UPB38" s="191"/>
      <c r="UPC38" s="191"/>
      <c r="UPD38" s="191"/>
      <c r="UPE38" s="191"/>
      <c r="UPF38" s="191"/>
      <c r="UPG38" s="191"/>
      <c r="UPH38" s="191"/>
      <c r="UPI38" s="191"/>
      <c r="UPJ38" s="191"/>
      <c r="UPK38" s="191"/>
      <c r="UPL38" s="191"/>
      <c r="UPM38" s="191"/>
      <c r="UPN38" s="191"/>
      <c r="UPO38" s="191"/>
      <c r="UPP38" s="191"/>
      <c r="UPQ38" s="191"/>
      <c r="UPR38" s="191"/>
      <c r="UPS38" s="191"/>
      <c r="UPT38" s="191"/>
      <c r="UPU38" s="191"/>
      <c r="UPV38" s="191"/>
      <c r="UPW38" s="191"/>
      <c r="UPX38" s="191"/>
      <c r="UPY38" s="191"/>
      <c r="UPZ38" s="191"/>
      <c r="UQA38" s="191"/>
      <c r="UQB38" s="191"/>
      <c r="UQC38" s="191"/>
      <c r="UQD38" s="191"/>
      <c r="UQE38" s="191"/>
      <c r="UQF38" s="191"/>
      <c r="UQG38" s="191"/>
      <c r="UQH38" s="191"/>
      <c r="UQI38" s="191"/>
      <c r="UQJ38" s="191"/>
      <c r="UQK38" s="191"/>
      <c r="UQL38" s="191"/>
      <c r="UQM38" s="191"/>
      <c r="UQN38" s="191"/>
      <c r="UQO38" s="191"/>
      <c r="UQP38" s="191"/>
      <c r="UQQ38" s="191"/>
      <c r="UQR38" s="191"/>
      <c r="UQS38" s="191"/>
      <c r="UQT38" s="191"/>
      <c r="UQU38" s="191"/>
      <c r="UQV38" s="191"/>
      <c r="UQW38" s="191"/>
      <c r="UQX38" s="191"/>
      <c r="UQY38" s="191"/>
      <c r="UQZ38" s="191"/>
      <c r="URA38" s="191"/>
      <c r="URB38" s="191"/>
      <c r="URC38" s="191"/>
      <c r="URD38" s="191"/>
      <c r="URE38" s="191"/>
      <c r="URF38" s="191"/>
      <c r="URG38" s="191"/>
      <c r="URH38" s="191"/>
      <c r="URI38" s="191"/>
      <c r="URJ38" s="191"/>
      <c r="URK38" s="191"/>
      <c r="URL38" s="191"/>
      <c r="URM38" s="191"/>
      <c r="URN38" s="191"/>
      <c r="URO38" s="191"/>
      <c r="URP38" s="191"/>
      <c r="URQ38" s="191"/>
      <c r="URR38" s="191"/>
      <c r="URS38" s="191"/>
      <c r="URT38" s="191"/>
      <c r="URU38" s="191"/>
      <c r="URV38" s="191"/>
      <c r="URW38" s="191"/>
      <c r="URX38" s="191"/>
      <c r="URY38" s="191"/>
      <c r="URZ38" s="191"/>
      <c r="USA38" s="191"/>
      <c r="USB38" s="191"/>
      <c r="USC38" s="191"/>
      <c r="USD38" s="191"/>
      <c r="USE38" s="191"/>
      <c r="USF38" s="191"/>
      <c r="USG38" s="191"/>
      <c r="USH38" s="191"/>
      <c r="USI38" s="191"/>
      <c r="USJ38" s="191"/>
      <c r="USK38" s="191"/>
      <c r="USL38" s="191"/>
      <c r="USM38" s="191"/>
      <c r="USN38" s="191"/>
      <c r="USO38" s="191"/>
      <c r="USP38" s="191"/>
      <c r="USQ38" s="191"/>
      <c r="USR38" s="191"/>
      <c r="USS38" s="191"/>
      <c r="UST38" s="191"/>
      <c r="USU38" s="191"/>
      <c r="USV38" s="191"/>
      <c r="USW38" s="191"/>
      <c r="USX38" s="191"/>
      <c r="USY38" s="191"/>
      <c r="USZ38" s="191"/>
      <c r="UTA38" s="191"/>
      <c r="UTB38" s="191"/>
      <c r="UTC38" s="191"/>
      <c r="UTD38" s="191"/>
      <c r="UTE38" s="191"/>
      <c r="UTF38" s="191"/>
      <c r="UTG38" s="191"/>
      <c r="UTH38" s="191"/>
      <c r="UTI38" s="191"/>
      <c r="UTJ38" s="191"/>
      <c r="UTK38" s="191"/>
      <c r="UTL38" s="191"/>
      <c r="UTM38" s="191"/>
      <c r="UTN38" s="191"/>
      <c r="UTO38" s="191"/>
      <c r="UTP38" s="191"/>
      <c r="UTQ38" s="191"/>
      <c r="UTR38" s="191"/>
      <c r="UTS38" s="191"/>
      <c r="UTT38" s="191"/>
      <c r="UTU38" s="191"/>
      <c r="UTV38" s="191"/>
      <c r="UTW38" s="191"/>
      <c r="UTX38" s="191"/>
      <c r="UTY38" s="191"/>
      <c r="UTZ38" s="191"/>
      <c r="UUA38" s="191"/>
      <c r="UUB38" s="191"/>
      <c r="UUC38" s="191"/>
      <c r="UUD38" s="191"/>
      <c r="UUE38" s="191"/>
      <c r="UUF38" s="191"/>
      <c r="UUG38" s="191"/>
      <c r="UUH38" s="191"/>
      <c r="UUI38" s="191"/>
      <c r="UUJ38" s="191"/>
      <c r="UUK38" s="191"/>
      <c r="UUL38" s="191"/>
      <c r="UUM38" s="191"/>
      <c r="UUN38" s="191"/>
      <c r="UUO38" s="191"/>
      <c r="UUP38" s="191"/>
      <c r="UUQ38" s="191"/>
      <c r="UUR38" s="191"/>
      <c r="UUS38" s="191"/>
      <c r="UUT38" s="191"/>
      <c r="UUU38" s="191"/>
      <c r="UUV38" s="191"/>
      <c r="UUW38" s="191"/>
      <c r="UUX38" s="191"/>
      <c r="UUY38" s="191"/>
      <c r="UUZ38" s="191"/>
      <c r="UVA38" s="191"/>
      <c r="UVB38" s="191"/>
      <c r="UVC38" s="191"/>
      <c r="UVD38" s="191"/>
      <c r="UVE38" s="191"/>
      <c r="UVF38" s="191"/>
      <c r="UVG38" s="191"/>
      <c r="UVH38" s="191"/>
      <c r="UVI38" s="191"/>
      <c r="UVJ38" s="191"/>
      <c r="UVK38" s="191"/>
      <c r="UVL38" s="191"/>
      <c r="UVM38" s="191"/>
      <c r="UVN38" s="191"/>
      <c r="UVO38" s="191"/>
      <c r="UVP38" s="191"/>
      <c r="UVQ38" s="191"/>
      <c r="UVR38" s="191"/>
      <c r="UVS38" s="191"/>
      <c r="UVT38" s="191"/>
      <c r="UVU38" s="191"/>
      <c r="UVV38" s="191"/>
      <c r="UVW38" s="191"/>
      <c r="UVX38" s="191"/>
      <c r="UVY38" s="191"/>
      <c r="UVZ38" s="191"/>
      <c r="UWA38" s="191"/>
      <c r="UWB38" s="191"/>
      <c r="UWC38" s="191"/>
      <c r="UWD38" s="191"/>
      <c r="UWE38" s="191"/>
      <c r="UWF38" s="191"/>
      <c r="UWG38" s="191"/>
      <c r="UWH38" s="191"/>
      <c r="UWI38" s="191"/>
      <c r="UWJ38" s="191"/>
      <c r="UWK38" s="191"/>
      <c r="UWL38" s="191"/>
      <c r="UWM38" s="191"/>
      <c r="UWN38" s="191"/>
      <c r="UWO38" s="191"/>
      <c r="UWP38" s="191"/>
      <c r="UWQ38" s="191"/>
      <c r="UWR38" s="191"/>
      <c r="UWS38" s="191"/>
      <c r="UWT38" s="191"/>
      <c r="UWU38" s="191"/>
      <c r="UWV38" s="191"/>
      <c r="UWW38" s="191"/>
      <c r="UWX38" s="191"/>
      <c r="UWY38" s="191"/>
      <c r="UWZ38" s="191"/>
      <c r="UXA38" s="191"/>
      <c r="UXB38" s="191"/>
      <c r="UXC38" s="191"/>
      <c r="UXD38" s="191"/>
      <c r="UXE38" s="191"/>
      <c r="UXF38" s="191"/>
      <c r="UXG38" s="191"/>
      <c r="UXH38" s="191"/>
      <c r="UXI38" s="191"/>
      <c r="UXJ38" s="191"/>
      <c r="UXK38" s="191"/>
      <c r="UXL38" s="191"/>
      <c r="UXM38" s="191"/>
      <c r="UXN38" s="191"/>
      <c r="UXO38" s="191"/>
      <c r="UXP38" s="191"/>
      <c r="UXQ38" s="191"/>
      <c r="UXR38" s="191"/>
      <c r="UXS38" s="191"/>
      <c r="UXT38" s="191"/>
      <c r="UXU38" s="191"/>
      <c r="UXV38" s="191"/>
      <c r="UXW38" s="191"/>
      <c r="UXX38" s="191"/>
      <c r="UXY38" s="191"/>
      <c r="UXZ38" s="191"/>
      <c r="UYA38" s="191"/>
      <c r="UYB38" s="191"/>
      <c r="UYC38" s="191"/>
      <c r="UYD38" s="191"/>
      <c r="UYE38" s="191"/>
      <c r="UYF38" s="191"/>
      <c r="UYG38" s="191"/>
      <c r="UYH38" s="191"/>
      <c r="UYI38" s="191"/>
      <c r="UYJ38" s="191"/>
      <c r="UYK38" s="191"/>
      <c r="UYL38" s="191"/>
      <c r="UYM38" s="191"/>
      <c r="UYN38" s="191"/>
      <c r="UYO38" s="191"/>
      <c r="UYP38" s="191"/>
      <c r="UYQ38" s="191"/>
      <c r="UYR38" s="191"/>
      <c r="UYS38" s="191"/>
      <c r="UYT38" s="191"/>
      <c r="UYU38" s="191"/>
      <c r="UYV38" s="191"/>
      <c r="UYW38" s="191"/>
      <c r="UYX38" s="191"/>
      <c r="UYY38" s="191"/>
      <c r="UYZ38" s="191"/>
      <c r="UZA38" s="191"/>
      <c r="UZB38" s="191"/>
      <c r="UZC38" s="191"/>
      <c r="UZD38" s="191"/>
      <c r="UZE38" s="191"/>
      <c r="UZF38" s="191"/>
      <c r="UZG38" s="191"/>
      <c r="UZH38" s="191"/>
      <c r="UZI38" s="191"/>
      <c r="UZJ38" s="191"/>
      <c r="UZK38" s="191"/>
      <c r="UZL38" s="191"/>
      <c r="UZM38" s="191"/>
      <c r="UZN38" s="191"/>
      <c r="UZO38" s="191"/>
      <c r="UZP38" s="191"/>
      <c r="UZQ38" s="191"/>
      <c r="UZR38" s="191"/>
      <c r="UZS38" s="191"/>
      <c r="UZT38" s="191"/>
      <c r="UZU38" s="191"/>
      <c r="UZV38" s="191"/>
      <c r="UZW38" s="191"/>
      <c r="UZX38" s="191"/>
      <c r="UZY38" s="191"/>
      <c r="UZZ38" s="191"/>
      <c r="VAA38" s="191"/>
      <c r="VAB38" s="191"/>
      <c r="VAC38" s="191"/>
      <c r="VAD38" s="191"/>
      <c r="VAE38" s="191"/>
      <c r="VAF38" s="191"/>
      <c r="VAG38" s="191"/>
      <c r="VAH38" s="191"/>
      <c r="VAI38" s="191"/>
      <c r="VAJ38" s="191"/>
      <c r="VAK38" s="191"/>
      <c r="VAL38" s="191"/>
      <c r="VAM38" s="191"/>
      <c r="VAN38" s="191"/>
      <c r="VAO38" s="191"/>
      <c r="VAP38" s="191"/>
      <c r="VAQ38" s="191"/>
      <c r="VAR38" s="191"/>
      <c r="VAS38" s="191"/>
      <c r="VAT38" s="191"/>
      <c r="VAU38" s="191"/>
      <c r="VAV38" s="191"/>
      <c r="VAW38" s="191"/>
      <c r="VAX38" s="191"/>
      <c r="VAY38" s="191"/>
      <c r="VAZ38" s="191"/>
      <c r="VBA38" s="191"/>
      <c r="VBB38" s="191"/>
      <c r="VBC38" s="191"/>
      <c r="VBD38" s="191"/>
      <c r="VBE38" s="191"/>
      <c r="VBF38" s="191"/>
      <c r="VBG38" s="191"/>
      <c r="VBH38" s="191"/>
      <c r="VBI38" s="191"/>
      <c r="VBJ38" s="191"/>
      <c r="VBK38" s="191"/>
      <c r="VBL38" s="191"/>
      <c r="VBM38" s="191"/>
      <c r="VBN38" s="191"/>
      <c r="VBO38" s="191"/>
      <c r="VBP38" s="191"/>
      <c r="VBQ38" s="191"/>
      <c r="VBR38" s="191"/>
      <c r="VBS38" s="191"/>
      <c r="VBT38" s="191"/>
      <c r="VBU38" s="191"/>
      <c r="VBV38" s="191"/>
      <c r="VBW38" s="191"/>
      <c r="VBX38" s="191"/>
      <c r="VBY38" s="191"/>
      <c r="VBZ38" s="191"/>
      <c r="VCA38" s="191"/>
      <c r="VCB38" s="191"/>
      <c r="VCC38" s="191"/>
      <c r="VCD38" s="191"/>
      <c r="VCE38" s="191"/>
      <c r="VCF38" s="191"/>
      <c r="VCG38" s="191"/>
      <c r="VCH38" s="191"/>
      <c r="VCI38" s="191"/>
      <c r="VCJ38" s="191"/>
      <c r="VCK38" s="191"/>
      <c r="VCL38" s="191"/>
      <c r="VCM38" s="191"/>
      <c r="VCN38" s="191"/>
      <c r="VCO38" s="191"/>
      <c r="VCP38" s="191"/>
      <c r="VCQ38" s="191"/>
      <c r="VCR38" s="191"/>
      <c r="VCS38" s="191"/>
      <c r="VCT38" s="191"/>
      <c r="VCU38" s="191"/>
      <c r="VCV38" s="191"/>
      <c r="VCW38" s="191"/>
      <c r="VCX38" s="191"/>
      <c r="VCY38" s="191"/>
      <c r="VCZ38" s="191"/>
      <c r="VDA38" s="191"/>
      <c r="VDB38" s="191"/>
      <c r="VDC38" s="191"/>
      <c r="VDD38" s="191"/>
      <c r="VDE38" s="191"/>
      <c r="VDF38" s="191"/>
      <c r="VDG38" s="191"/>
      <c r="VDH38" s="191"/>
      <c r="VDI38" s="191"/>
      <c r="VDJ38" s="191"/>
      <c r="VDK38" s="191"/>
      <c r="VDL38" s="191"/>
      <c r="VDM38" s="191"/>
      <c r="VDN38" s="191"/>
      <c r="VDO38" s="191"/>
      <c r="VDP38" s="191"/>
      <c r="VDQ38" s="191"/>
      <c r="VDR38" s="191"/>
      <c r="VDS38" s="191"/>
      <c r="VDT38" s="191"/>
      <c r="VDU38" s="191"/>
      <c r="VDV38" s="191"/>
      <c r="VDW38" s="191"/>
      <c r="VDX38" s="191"/>
      <c r="VDY38" s="191"/>
      <c r="VDZ38" s="191"/>
      <c r="VEA38" s="191"/>
      <c r="VEB38" s="191"/>
      <c r="VEC38" s="191"/>
      <c r="VED38" s="191"/>
      <c r="VEE38" s="191"/>
      <c r="VEF38" s="191"/>
      <c r="VEG38" s="191"/>
      <c r="VEH38" s="191"/>
      <c r="VEI38" s="191"/>
      <c r="VEJ38" s="191"/>
      <c r="VEK38" s="191"/>
      <c r="VEL38" s="191"/>
      <c r="VEM38" s="191"/>
      <c r="VEN38" s="191"/>
      <c r="VEO38" s="191"/>
      <c r="VEP38" s="191"/>
      <c r="VEQ38" s="191"/>
      <c r="VER38" s="191"/>
      <c r="VES38" s="191"/>
      <c r="VET38" s="191"/>
      <c r="VEU38" s="191"/>
      <c r="VEV38" s="191"/>
      <c r="VEW38" s="191"/>
      <c r="VEX38" s="191"/>
      <c r="VEY38" s="191"/>
      <c r="VEZ38" s="191"/>
      <c r="VFA38" s="191"/>
      <c r="VFB38" s="191"/>
      <c r="VFC38" s="191"/>
      <c r="VFD38" s="191"/>
      <c r="VFE38" s="191"/>
      <c r="VFF38" s="191"/>
      <c r="VFG38" s="191"/>
      <c r="VFH38" s="191"/>
      <c r="VFI38" s="191"/>
      <c r="VFJ38" s="191"/>
      <c r="VFK38" s="191"/>
      <c r="VFL38" s="191"/>
      <c r="VFM38" s="191"/>
      <c r="VFN38" s="191"/>
      <c r="VFO38" s="191"/>
      <c r="VFP38" s="191"/>
      <c r="VFQ38" s="191"/>
      <c r="VFR38" s="191"/>
      <c r="VFS38" s="191"/>
      <c r="VFT38" s="191"/>
      <c r="VFU38" s="191"/>
      <c r="VFV38" s="191"/>
      <c r="VFW38" s="191"/>
      <c r="VFX38" s="191"/>
      <c r="VFY38" s="191"/>
      <c r="VFZ38" s="191"/>
      <c r="VGA38" s="191"/>
      <c r="VGB38" s="191"/>
      <c r="VGC38" s="191"/>
      <c r="VGD38" s="191"/>
      <c r="VGE38" s="191"/>
      <c r="VGF38" s="191"/>
      <c r="VGG38" s="191"/>
      <c r="VGH38" s="191"/>
      <c r="VGI38" s="191"/>
      <c r="VGJ38" s="191"/>
      <c r="VGK38" s="191"/>
      <c r="VGL38" s="191"/>
      <c r="VGM38" s="191"/>
      <c r="VGN38" s="191"/>
      <c r="VGO38" s="191"/>
      <c r="VGP38" s="191"/>
      <c r="VGQ38" s="191"/>
      <c r="VGR38" s="191"/>
      <c r="VGS38" s="191"/>
      <c r="VGT38" s="191"/>
      <c r="VGU38" s="191"/>
      <c r="VGV38" s="191"/>
      <c r="VGW38" s="191"/>
      <c r="VGX38" s="191"/>
      <c r="VGY38" s="191"/>
      <c r="VGZ38" s="191"/>
      <c r="VHA38" s="191"/>
      <c r="VHB38" s="191"/>
      <c r="VHC38" s="191"/>
      <c r="VHD38" s="191"/>
      <c r="VHE38" s="191"/>
      <c r="VHF38" s="191"/>
      <c r="VHG38" s="191"/>
      <c r="VHH38" s="191"/>
      <c r="VHI38" s="191"/>
      <c r="VHJ38" s="191"/>
      <c r="VHK38" s="191"/>
      <c r="VHL38" s="191"/>
      <c r="VHM38" s="191"/>
      <c r="VHN38" s="191"/>
      <c r="VHO38" s="191"/>
      <c r="VHP38" s="191"/>
      <c r="VHQ38" s="191"/>
      <c r="VHR38" s="191"/>
      <c r="VHS38" s="191"/>
      <c r="VHT38" s="191"/>
      <c r="VHU38" s="191"/>
      <c r="VHV38" s="191"/>
      <c r="VHW38" s="191"/>
      <c r="VHX38" s="191"/>
      <c r="VHY38" s="191"/>
      <c r="VHZ38" s="191"/>
      <c r="VIA38" s="191"/>
      <c r="VIB38" s="191"/>
      <c r="VIC38" s="191"/>
      <c r="VID38" s="191"/>
      <c r="VIE38" s="191"/>
      <c r="VIF38" s="191"/>
      <c r="VIG38" s="191"/>
      <c r="VIH38" s="191"/>
      <c r="VII38" s="191"/>
      <c r="VIJ38" s="191"/>
      <c r="VIK38" s="191"/>
      <c r="VIL38" s="191"/>
      <c r="VIM38" s="191"/>
      <c r="VIN38" s="191"/>
      <c r="VIO38" s="191"/>
      <c r="VIP38" s="191"/>
      <c r="VIQ38" s="191"/>
      <c r="VIR38" s="191"/>
      <c r="VIS38" s="191"/>
      <c r="VIT38" s="191"/>
      <c r="VIU38" s="191"/>
      <c r="VIV38" s="191"/>
      <c r="VIW38" s="191"/>
      <c r="VIX38" s="191"/>
      <c r="VIY38" s="191"/>
      <c r="VIZ38" s="191"/>
      <c r="VJA38" s="191"/>
      <c r="VJB38" s="191"/>
      <c r="VJC38" s="191"/>
      <c r="VJD38" s="191"/>
      <c r="VJE38" s="191"/>
      <c r="VJF38" s="191"/>
      <c r="VJG38" s="191"/>
      <c r="VJH38" s="191"/>
      <c r="VJI38" s="191"/>
      <c r="VJJ38" s="191"/>
      <c r="VJK38" s="191"/>
      <c r="VJL38" s="191"/>
      <c r="VJM38" s="191"/>
      <c r="VJN38" s="191"/>
      <c r="VJO38" s="191"/>
      <c r="VJP38" s="191"/>
      <c r="VJQ38" s="191"/>
      <c r="VJR38" s="191"/>
      <c r="VJS38" s="191"/>
      <c r="VJT38" s="191"/>
      <c r="VJU38" s="191"/>
      <c r="VJV38" s="191"/>
      <c r="VJW38" s="191"/>
      <c r="VJX38" s="191"/>
      <c r="VJY38" s="191"/>
      <c r="VJZ38" s="191"/>
      <c r="VKA38" s="191"/>
      <c r="VKB38" s="191"/>
      <c r="VKC38" s="191"/>
      <c r="VKD38" s="191"/>
      <c r="VKE38" s="191"/>
      <c r="VKF38" s="191"/>
      <c r="VKG38" s="191"/>
      <c r="VKH38" s="191"/>
      <c r="VKI38" s="191"/>
      <c r="VKJ38" s="191"/>
      <c r="VKK38" s="191"/>
      <c r="VKL38" s="191"/>
      <c r="VKM38" s="191"/>
      <c r="VKN38" s="191"/>
      <c r="VKO38" s="191"/>
      <c r="VKP38" s="191"/>
      <c r="VKQ38" s="191"/>
      <c r="VKR38" s="191"/>
      <c r="VKS38" s="191"/>
      <c r="VKT38" s="191"/>
      <c r="VKU38" s="191"/>
      <c r="VKV38" s="191"/>
      <c r="VKW38" s="191"/>
      <c r="VKX38" s="191"/>
      <c r="VKY38" s="191"/>
      <c r="VKZ38" s="191"/>
      <c r="VLA38" s="191"/>
      <c r="VLB38" s="191"/>
      <c r="VLC38" s="191"/>
      <c r="VLD38" s="191"/>
      <c r="VLE38" s="191"/>
      <c r="VLF38" s="191"/>
      <c r="VLG38" s="191"/>
      <c r="VLH38" s="191"/>
      <c r="VLI38" s="191"/>
      <c r="VLJ38" s="191"/>
      <c r="VLK38" s="191"/>
      <c r="VLL38" s="191"/>
      <c r="VLM38" s="191"/>
      <c r="VLN38" s="191"/>
      <c r="VLO38" s="191"/>
      <c r="VLP38" s="191"/>
      <c r="VLQ38" s="191"/>
      <c r="VLR38" s="191"/>
      <c r="VLS38" s="191"/>
      <c r="VLT38" s="191"/>
      <c r="VLU38" s="191"/>
      <c r="VLV38" s="191"/>
      <c r="VLW38" s="191"/>
      <c r="VLX38" s="191"/>
      <c r="VLY38" s="191"/>
      <c r="VLZ38" s="191"/>
      <c r="VMA38" s="191"/>
      <c r="VMB38" s="191"/>
      <c r="VMC38" s="191"/>
      <c r="VMD38" s="191"/>
      <c r="VME38" s="191"/>
      <c r="VMF38" s="191"/>
      <c r="VMG38" s="191"/>
      <c r="VMH38" s="191"/>
      <c r="VMI38" s="191"/>
      <c r="VMJ38" s="191"/>
      <c r="VMK38" s="191"/>
      <c r="VML38" s="191"/>
      <c r="VMM38" s="191"/>
      <c r="VMN38" s="191"/>
      <c r="VMO38" s="191"/>
      <c r="VMP38" s="191"/>
      <c r="VMQ38" s="191"/>
      <c r="VMR38" s="191"/>
      <c r="VMS38" s="191"/>
      <c r="VMT38" s="191"/>
      <c r="VMU38" s="191"/>
      <c r="VMV38" s="191"/>
      <c r="VMW38" s="191"/>
      <c r="VMX38" s="191"/>
      <c r="VMY38" s="191"/>
      <c r="VMZ38" s="191"/>
      <c r="VNA38" s="191"/>
      <c r="VNB38" s="191"/>
      <c r="VNC38" s="191"/>
      <c r="VND38" s="191"/>
      <c r="VNE38" s="191"/>
      <c r="VNF38" s="191"/>
      <c r="VNG38" s="191"/>
      <c r="VNH38" s="191"/>
      <c r="VNI38" s="191"/>
      <c r="VNJ38" s="191"/>
      <c r="VNK38" s="191"/>
      <c r="VNL38" s="191"/>
      <c r="VNM38" s="191"/>
      <c r="VNN38" s="191"/>
      <c r="VNO38" s="191"/>
      <c r="VNP38" s="191"/>
      <c r="VNQ38" s="191"/>
      <c r="VNR38" s="191"/>
      <c r="VNS38" s="191"/>
      <c r="VNT38" s="191"/>
      <c r="VNU38" s="191"/>
      <c r="VNV38" s="191"/>
      <c r="VNW38" s="191"/>
      <c r="VNX38" s="191"/>
      <c r="VNY38" s="191"/>
      <c r="VNZ38" s="191"/>
      <c r="VOA38" s="191"/>
      <c r="VOB38" s="191"/>
      <c r="VOC38" s="191"/>
      <c r="VOD38" s="191"/>
      <c r="VOE38" s="191"/>
      <c r="VOF38" s="191"/>
      <c r="VOG38" s="191"/>
      <c r="VOH38" s="191"/>
      <c r="VOI38" s="191"/>
      <c r="VOJ38" s="191"/>
      <c r="VOK38" s="191"/>
      <c r="VOL38" s="191"/>
      <c r="VOM38" s="191"/>
      <c r="VON38" s="191"/>
      <c r="VOO38" s="191"/>
      <c r="VOP38" s="191"/>
      <c r="VOQ38" s="191"/>
      <c r="VOR38" s="191"/>
      <c r="VOS38" s="191"/>
      <c r="VOT38" s="191"/>
      <c r="VOU38" s="191"/>
      <c r="VOV38" s="191"/>
      <c r="VOW38" s="191"/>
      <c r="VOX38" s="191"/>
      <c r="VOY38" s="191"/>
      <c r="VOZ38" s="191"/>
      <c r="VPA38" s="191"/>
      <c r="VPB38" s="191"/>
      <c r="VPC38" s="191"/>
      <c r="VPD38" s="191"/>
      <c r="VPE38" s="191"/>
      <c r="VPF38" s="191"/>
      <c r="VPG38" s="191"/>
      <c r="VPH38" s="191"/>
      <c r="VPI38" s="191"/>
      <c r="VPJ38" s="191"/>
      <c r="VPK38" s="191"/>
      <c r="VPL38" s="191"/>
      <c r="VPM38" s="191"/>
      <c r="VPN38" s="191"/>
      <c r="VPO38" s="191"/>
      <c r="VPP38" s="191"/>
      <c r="VPQ38" s="191"/>
      <c r="VPR38" s="191"/>
      <c r="VPS38" s="191"/>
      <c r="VPT38" s="191"/>
      <c r="VPU38" s="191"/>
      <c r="VPV38" s="191"/>
      <c r="VPW38" s="191"/>
      <c r="VPX38" s="191"/>
      <c r="VPY38" s="191"/>
      <c r="VPZ38" s="191"/>
      <c r="VQA38" s="191"/>
      <c r="VQB38" s="191"/>
      <c r="VQC38" s="191"/>
      <c r="VQD38" s="191"/>
      <c r="VQE38" s="191"/>
      <c r="VQF38" s="191"/>
      <c r="VQG38" s="191"/>
      <c r="VQH38" s="191"/>
      <c r="VQI38" s="191"/>
      <c r="VQJ38" s="191"/>
      <c r="VQK38" s="191"/>
      <c r="VQL38" s="191"/>
      <c r="VQM38" s="191"/>
      <c r="VQN38" s="191"/>
      <c r="VQO38" s="191"/>
      <c r="VQP38" s="191"/>
      <c r="VQQ38" s="191"/>
      <c r="VQR38" s="191"/>
      <c r="VQS38" s="191"/>
      <c r="VQT38" s="191"/>
      <c r="VQU38" s="191"/>
      <c r="VQV38" s="191"/>
      <c r="VQW38" s="191"/>
      <c r="VQX38" s="191"/>
      <c r="VQY38" s="191"/>
      <c r="VQZ38" s="191"/>
      <c r="VRA38" s="191"/>
      <c r="VRB38" s="191"/>
      <c r="VRC38" s="191"/>
      <c r="VRD38" s="191"/>
      <c r="VRE38" s="191"/>
      <c r="VRF38" s="191"/>
      <c r="VRG38" s="191"/>
      <c r="VRH38" s="191"/>
      <c r="VRI38" s="191"/>
      <c r="VRJ38" s="191"/>
      <c r="VRK38" s="191"/>
      <c r="VRL38" s="191"/>
      <c r="VRM38" s="191"/>
      <c r="VRN38" s="191"/>
      <c r="VRO38" s="191"/>
      <c r="VRP38" s="191"/>
      <c r="VRQ38" s="191"/>
      <c r="VRR38" s="191"/>
      <c r="VRS38" s="191"/>
      <c r="VRT38" s="191"/>
      <c r="VRU38" s="191"/>
      <c r="VRV38" s="191"/>
      <c r="VRW38" s="191"/>
      <c r="VRX38" s="191"/>
      <c r="VRY38" s="191"/>
      <c r="VRZ38" s="191"/>
      <c r="VSA38" s="191"/>
      <c r="VSB38" s="191"/>
      <c r="VSC38" s="191"/>
      <c r="VSD38" s="191"/>
      <c r="VSE38" s="191"/>
      <c r="VSF38" s="191"/>
      <c r="VSG38" s="191"/>
      <c r="VSH38" s="191"/>
      <c r="VSI38" s="191"/>
      <c r="VSJ38" s="191"/>
      <c r="VSK38" s="191"/>
      <c r="VSL38" s="191"/>
      <c r="VSM38" s="191"/>
      <c r="VSN38" s="191"/>
      <c r="VSO38" s="191"/>
      <c r="VSP38" s="191"/>
      <c r="VSQ38" s="191"/>
      <c r="VSR38" s="191"/>
      <c r="VSS38" s="191"/>
      <c r="VST38" s="191"/>
      <c r="VSU38" s="191"/>
      <c r="VSV38" s="191"/>
      <c r="VSW38" s="191"/>
      <c r="VSX38" s="191"/>
      <c r="VSY38" s="191"/>
      <c r="VSZ38" s="191"/>
      <c r="VTA38" s="191"/>
      <c r="VTB38" s="191"/>
      <c r="VTC38" s="191"/>
      <c r="VTD38" s="191"/>
      <c r="VTE38" s="191"/>
      <c r="VTF38" s="191"/>
      <c r="VTG38" s="191"/>
      <c r="VTH38" s="191"/>
      <c r="VTI38" s="191"/>
      <c r="VTJ38" s="191"/>
      <c r="VTK38" s="191"/>
      <c r="VTL38" s="191"/>
      <c r="VTM38" s="191"/>
      <c r="VTN38" s="191"/>
      <c r="VTO38" s="191"/>
      <c r="VTP38" s="191"/>
      <c r="VTQ38" s="191"/>
      <c r="VTR38" s="191"/>
      <c r="VTS38" s="191"/>
      <c r="VTT38" s="191"/>
      <c r="VTU38" s="191"/>
      <c r="VTV38" s="191"/>
      <c r="VTW38" s="191"/>
      <c r="VTX38" s="191"/>
      <c r="VTY38" s="191"/>
      <c r="VTZ38" s="191"/>
      <c r="VUA38" s="191"/>
      <c r="VUB38" s="191"/>
      <c r="VUC38" s="191"/>
      <c r="VUD38" s="191"/>
      <c r="VUE38" s="191"/>
      <c r="VUF38" s="191"/>
      <c r="VUG38" s="191"/>
      <c r="VUH38" s="191"/>
      <c r="VUI38" s="191"/>
      <c r="VUJ38" s="191"/>
      <c r="VUK38" s="191"/>
      <c r="VUL38" s="191"/>
      <c r="VUM38" s="191"/>
      <c r="VUN38" s="191"/>
      <c r="VUO38" s="191"/>
      <c r="VUP38" s="191"/>
      <c r="VUQ38" s="191"/>
      <c r="VUR38" s="191"/>
      <c r="VUS38" s="191"/>
      <c r="VUT38" s="191"/>
      <c r="VUU38" s="191"/>
      <c r="VUV38" s="191"/>
      <c r="VUW38" s="191"/>
      <c r="VUX38" s="191"/>
      <c r="VUY38" s="191"/>
      <c r="VUZ38" s="191"/>
      <c r="VVA38" s="191"/>
      <c r="VVB38" s="191"/>
      <c r="VVC38" s="191"/>
      <c r="VVD38" s="191"/>
      <c r="VVE38" s="191"/>
      <c r="VVF38" s="191"/>
      <c r="VVG38" s="191"/>
      <c r="VVH38" s="191"/>
      <c r="VVI38" s="191"/>
      <c r="VVJ38" s="191"/>
      <c r="VVK38" s="191"/>
      <c r="VVL38" s="191"/>
      <c r="VVM38" s="191"/>
      <c r="VVN38" s="191"/>
      <c r="VVO38" s="191"/>
      <c r="VVP38" s="191"/>
      <c r="VVQ38" s="191"/>
      <c r="VVR38" s="191"/>
      <c r="VVS38" s="191"/>
      <c r="VVT38" s="191"/>
      <c r="VVU38" s="191"/>
      <c r="VVV38" s="191"/>
      <c r="VVW38" s="191"/>
      <c r="VVX38" s="191"/>
      <c r="VVY38" s="191"/>
      <c r="VVZ38" s="191"/>
      <c r="VWA38" s="191"/>
      <c r="VWB38" s="191"/>
      <c r="VWC38" s="191"/>
      <c r="VWD38" s="191"/>
      <c r="VWE38" s="191"/>
      <c r="VWF38" s="191"/>
      <c r="VWG38" s="191"/>
      <c r="VWH38" s="191"/>
      <c r="VWI38" s="191"/>
      <c r="VWJ38" s="191"/>
      <c r="VWK38" s="191"/>
      <c r="VWL38" s="191"/>
      <c r="VWM38" s="191"/>
      <c r="VWN38" s="191"/>
      <c r="VWO38" s="191"/>
      <c r="VWP38" s="191"/>
      <c r="VWQ38" s="191"/>
      <c r="VWR38" s="191"/>
      <c r="VWS38" s="191"/>
      <c r="VWT38" s="191"/>
      <c r="VWU38" s="191"/>
      <c r="VWV38" s="191"/>
      <c r="VWW38" s="191"/>
      <c r="VWX38" s="191"/>
      <c r="VWY38" s="191"/>
      <c r="VWZ38" s="191"/>
      <c r="VXA38" s="191"/>
      <c r="VXB38" s="191"/>
      <c r="VXC38" s="191"/>
      <c r="VXD38" s="191"/>
      <c r="VXE38" s="191"/>
      <c r="VXF38" s="191"/>
      <c r="VXG38" s="191"/>
      <c r="VXH38" s="191"/>
      <c r="VXI38" s="191"/>
      <c r="VXJ38" s="191"/>
      <c r="VXK38" s="191"/>
      <c r="VXL38" s="191"/>
      <c r="VXM38" s="191"/>
      <c r="VXN38" s="191"/>
      <c r="VXO38" s="191"/>
      <c r="VXP38" s="191"/>
      <c r="VXQ38" s="191"/>
      <c r="VXR38" s="191"/>
      <c r="VXS38" s="191"/>
      <c r="VXT38" s="191"/>
      <c r="VXU38" s="191"/>
      <c r="VXV38" s="191"/>
      <c r="VXW38" s="191"/>
      <c r="VXX38" s="191"/>
      <c r="VXY38" s="191"/>
      <c r="VXZ38" s="191"/>
      <c r="VYA38" s="191"/>
      <c r="VYB38" s="191"/>
      <c r="VYC38" s="191"/>
      <c r="VYD38" s="191"/>
      <c r="VYE38" s="191"/>
      <c r="VYF38" s="191"/>
      <c r="VYG38" s="191"/>
      <c r="VYH38" s="191"/>
      <c r="VYI38" s="191"/>
      <c r="VYJ38" s="191"/>
      <c r="VYK38" s="191"/>
      <c r="VYL38" s="191"/>
      <c r="VYM38" s="191"/>
      <c r="VYN38" s="191"/>
      <c r="VYO38" s="191"/>
      <c r="VYP38" s="191"/>
      <c r="VYQ38" s="191"/>
      <c r="VYR38" s="191"/>
      <c r="VYS38" s="191"/>
      <c r="VYT38" s="191"/>
      <c r="VYU38" s="191"/>
      <c r="VYV38" s="191"/>
      <c r="VYW38" s="191"/>
      <c r="VYX38" s="191"/>
      <c r="VYY38" s="191"/>
      <c r="VYZ38" s="191"/>
      <c r="VZA38" s="191"/>
      <c r="VZB38" s="191"/>
      <c r="VZC38" s="191"/>
      <c r="VZD38" s="191"/>
      <c r="VZE38" s="191"/>
      <c r="VZF38" s="191"/>
      <c r="VZG38" s="191"/>
      <c r="VZH38" s="191"/>
      <c r="VZI38" s="191"/>
      <c r="VZJ38" s="191"/>
      <c r="VZK38" s="191"/>
      <c r="VZL38" s="191"/>
      <c r="VZM38" s="191"/>
      <c r="VZN38" s="191"/>
      <c r="VZO38" s="191"/>
      <c r="VZP38" s="191"/>
      <c r="VZQ38" s="191"/>
      <c r="VZR38" s="191"/>
      <c r="VZS38" s="191"/>
      <c r="VZT38" s="191"/>
      <c r="VZU38" s="191"/>
      <c r="VZV38" s="191"/>
      <c r="VZW38" s="191"/>
      <c r="VZX38" s="191"/>
      <c r="VZY38" s="191"/>
      <c r="VZZ38" s="191"/>
      <c r="WAA38" s="191"/>
      <c r="WAB38" s="191"/>
      <c r="WAC38" s="191"/>
      <c r="WAD38" s="191"/>
      <c r="WAE38" s="191"/>
      <c r="WAF38" s="191"/>
      <c r="WAG38" s="191"/>
      <c r="WAH38" s="191"/>
      <c r="WAI38" s="191"/>
      <c r="WAJ38" s="191"/>
      <c r="WAK38" s="191"/>
      <c r="WAL38" s="191"/>
      <c r="WAM38" s="191"/>
      <c r="WAN38" s="191"/>
      <c r="WAO38" s="191"/>
      <c r="WAP38" s="191"/>
      <c r="WAQ38" s="191"/>
      <c r="WAR38" s="191"/>
      <c r="WAS38" s="191"/>
      <c r="WAT38" s="191"/>
      <c r="WAU38" s="191"/>
      <c r="WAV38" s="191"/>
      <c r="WAW38" s="191"/>
      <c r="WAX38" s="191"/>
      <c r="WAY38" s="191"/>
      <c r="WAZ38" s="191"/>
      <c r="WBA38" s="191"/>
      <c r="WBB38" s="191"/>
      <c r="WBC38" s="191"/>
      <c r="WBD38" s="191"/>
      <c r="WBE38" s="191"/>
      <c r="WBF38" s="191"/>
      <c r="WBG38" s="191"/>
      <c r="WBH38" s="191"/>
      <c r="WBI38" s="191"/>
      <c r="WBJ38" s="191"/>
      <c r="WBK38" s="191"/>
      <c r="WBL38" s="191"/>
      <c r="WBM38" s="191"/>
      <c r="WBN38" s="191"/>
      <c r="WBO38" s="191"/>
      <c r="WBP38" s="191"/>
      <c r="WBQ38" s="191"/>
      <c r="WBR38" s="191"/>
      <c r="WBS38" s="191"/>
      <c r="WBT38" s="191"/>
      <c r="WBU38" s="191"/>
      <c r="WBV38" s="191"/>
      <c r="WBW38" s="191"/>
      <c r="WBX38" s="191"/>
      <c r="WBY38" s="191"/>
      <c r="WBZ38" s="191"/>
      <c r="WCA38" s="191"/>
      <c r="WCB38" s="191"/>
      <c r="WCC38" s="191"/>
      <c r="WCD38" s="191"/>
      <c r="WCE38" s="191"/>
      <c r="WCF38" s="191"/>
      <c r="WCG38" s="191"/>
      <c r="WCH38" s="191"/>
      <c r="WCI38" s="191"/>
      <c r="WCJ38" s="191"/>
      <c r="WCK38" s="191"/>
      <c r="WCL38" s="191"/>
      <c r="WCM38" s="191"/>
      <c r="WCN38" s="191"/>
      <c r="WCO38" s="191"/>
      <c r="WCP38" s="191"/>
      <c r="WCQ38" s="191"/>
      <c r="WCR38" s="191"/>
      <c r="WCS38" s="191"/>
      <c r="WCT38" s="191"/>
      <c r="WCU38" s="191"/>
      <c r="WCV38" s="191"/>
      <c r="WCW38" s="191"/>
      <c r="WCX38" s="191"/>
      <c r="WCY38" s="191"/>
      <c r="WCZ38" s="191"/>
      <c r="WDA38" s="191"/>
      <c r="WDB38" s="191"/>
      <c r="WDC38" s="191"/>
      <c r="WDD38" s="191"/>
      <c r="WDE38" s="191"/>
      <c r="WDF38" s="191"/>
      <c r="WDG38" s="191"/>
      <c r="WDH38" s="191"/>
      <c r="WDI38" s="191"/>
      <c r="WDJ38" s="191"/>
      <c r="WDK38" s="191"/>
      <c r="WDL38" s="191"/>
      <c r="WDM38" s="191"/>
      <c r="WDN38" s="191"/>
      <c r="WDO38" s="191"/>
      <c r="WDP38" s="191"/>
      <c r="WDQ38" s="191"/>
      <c r="WDR38" s="191"/>
      <c r="WDS38" s="191"/>
      <c r="WDT38" s="191"/>
      <c r="WDU38" s="191"/>
      <c r="WDV38" s="191"/>
      <c r="WDW38" s="191"/>
      <c r="WDX38" s="191"/>
      <c r="WDY38" s="191"/>
      <c r="WDZ38" s="191"/>
      <c r="WEA38" s="191"/>
      <c r="WEB38" s="191"/>
      <c r="WEC38" s="191"/>
      <c r="WED38" s="191"/>
      <c r="WEE38" s="191"/>
      <c r="WEF38" s="191"/>
      <c r="WEG38" s="191"/>
      <c r="WEH38" s="191"/>
      <c r="WEI38" s="191"/>
      <c r="WEJ38" s="191"/>
      <c r="WEK38" s="191"/>
      <c r="WEL38" s="191"/>
      <c r="WEM38" s="191"/>
      <c r="WEN38" s="191"/>
      <c r="WEO38" s="191"/>
      <c r="WEP38" s="191"/>
      <c r="WEQ38" s="191"/>
      <c r="WER38" s="191"/>
      <c r="WES38" s="191"/>
      <c r="WET38" s="191"/>
      <c r="WEU38" s="191"/>
      <c r="WEV38" s="191"/>
      <c r="WEW38" s="191"/>
      <c r="WEX38" s="191"/>
      <c r="WEY38" s="191"/>
      <c r="WEZ38" s="191"/>
      <c r="WFA38" s="191"/>
      <c r="WFB38" s="191"/>
      <c r="WFC38" s="191"/>
      <c r="WFD38" s="191"/>
      <c r="WFE38" s="191"/>
      <c r="WFF38" s="191"/>
      <c r="WFG38" s="191"/>
      <c r="WFH38" s="191"/>
      <c r="WFI38" s="191"/>
      <c r="WFJ38" s="191"/>
      <c r="WFK38" s="191"/>
      <c r="WFL38" s="191"/>
      <c r="WFM38" s="191"/>
      <c r="WFN38" s="191"/>
      <c r="WFO38" s="191"/>
      <c r="WFP38" s="191"/>
      <c r="WFQ38" s="191"/>
      <c r="WFR38" s="191"/>
      <c r="WFS38" s="191"/>
      <c r="WFT38" s="191"/>
      <c r="WFU38" s="191"/>
      <c r="WFV38" s="191"/>
      <c r="WFW38" s="191"/>
      <c r="WFX38" s="191"/>
      <c r="WFY38" s="191"/>
      <c r="WFZ38" s="191"/>
      <c r="WGA38" s="191"/>
      <c r="WGB38" s="191"/>
      <c r="WGC38" s="191"/>
      <c r="WGD38" s="191"/>
      <c r="WGE38" s="191"/>
      <c r="WGF38" s="191"/>
      <c r="WGG38" s="191"/>
      <c r="WGH38" s="191"/>
      <c r="WGI38" s="191"/>
      <c r="WGJ38" s="191"/>
      <c r="WGK38" s="191"/>
      <c r="WGL38" s="191"/>
      <c r="WGM38" s="191"/>
      <c r="WGN38" s="191"/>
      <c r="WGO38" s="191"/>
      <c r="WGP38" s="191"/>
      <c r="WGQ38" s="191"/>
      <c r="WGR38" s="191"/>
      <c r="WGS38" s="191"/>
      <c r="WGT38" s="191"/>
      <c r="WGU38" s="191"/>
      <c r="WGV38" s="191"/>
      <c r="WGW38" s="191"/>
      <c r="WGX38" s="191"/>
      <c r="WGY38" s="191"/>
      <c r="WGZ38" s="191"/>
      <c r="WHA38" s="191"/>
      <c r="WHB38" s="191"/>
      <c r="WHC38" s="191"/>
      <c r="WHD38" s="191"/>
      <c r="WHE38" s="191"/>
      <c r="WHF38" s="191"/>
      <c r="WHG38" s="191"/>
      <c r="WHH38" s="191"/>
      <c r="WHI38" s="191"/>
      <c r="WHJ38" s="191"/>
      <c r="WHK38" s="191"/>
      <c r="WHL38" s="191"/>
      <c r="WHM38" s="191"/>
      <c r="WHN38" s="191"/>
      <c r="WHO38" s="191"/>
      <c r="WHP38" s="191"/>
      <c r="WHQ38" s="191"/>
      <c r="WHR38" s="191"/>
      <c r="WHS38" s="191"/>
      <c r="WHT38" s="191"/>
      <c r="WHU38" s="191"/>
      <c r="WHV38" s="191"/>
      <c r="WHW38" s="191"/>
      <c r="WHX38" s="191"/>
      <c r="WHY38" s="191"/>
      <c r="WHZ38" s="191"/>
      <c r="WIA38" s="191"/>
      <c r="WIB38" s="191"/>
      <c r="WIC38" s="191"/>
      <c r="WID38" s="191"/>
      <c r="WIE38" s="191"/>
      <c r="WIF38" s="191"/>
      <c r="WIG38" s="191"/>
      <c r="WIH38" s="191"/>
      <c r="WII38" s="191"/>
      <c r="WIJ38" s="191"/>
      <c r="WIK38" s="191"/>
      <c r="WIL38" s="191"/>
      <c r="WIM38" s="191"/>
      <c r="WIN38" s="191"/>
      <c r="WIO38" s="191"/>
      <c r="WIP38" s="191"/>
      <c r="WIQ38" s="191"/>
      <c r="WIR38" s="191"/>
      <c r="WIS38" s="191"/>
      <c r="WIT38" s="191"/>
      <c r="WIU38" s="191"/>
      <c r="WIV38" s="191"/>
      <c r="WIW38" s="191"/>
      <c r="WIX38" s="191"/>
      <c r="WIY38" s="191"/>
      <c r="WIZ38" s="191"/>
      <c r="WJA38" s="191"/>
      <c r="WJB38" s="191"/>
      <c r="WJC38" s="191"/>
      <c r="WJD38" s="191"/>
      <c r="WJE38" s="191"/>
      <c r="WJF38" s="191"/>
      <c r="WJG38" s="191"/>
      <c r="WJH38" s="191"/>
      <c r="WJI38" s="191"/>
      <c r="WJJ38" s="191"/>
      <c r="WJK38" s="191"/>
      <c r="WJL38" s="191"/>
      <c r="WJM38" s="191"/>
      <c r="WJN38" s="191"/>
      <c r="WJO38" s="191"/>
      <c r="WJP38" s="191"/>
      <c r="WJQ38" s="191"/>
      <c r="WJR38" s="191"/>
      <c r="WJS38" s="191"/>
      <c r="WJT38" s="191"/>
      <c r="WJU38" s="191"/>
      <c r="WJV38" s="191"/>
      <c r="WJW38" s="191"/>
      <c r="WJX38" s="191"/>
      <c r="WJY38" s="191"/>
      <c r="WJZ38" s="191"/>
      <c r="WKA38" s="191"/>
      <c r="WKB38" s="191"/>
      <c r="WKC38" s="191"/>
      <c r="WKD38" s="191"/>
      <c r="WKE38" s="191"/>
      <c r="WKF38" s="191"/>
      <c r="WKG38" s="191"/>
      <c r="WKH38" s="191"/>
      <c r="WKI38" s="191"/>
      <c r="WKJ38" s="191"/>
      <c r="WKK38" s="191"/>
      <c r="WKL38" s="191"/>
      <c r="WKM38" s="191"/>
      <c r="WKN38" s="191"/>
      <c r="WKO38" s="191"/>
      <c r="WKP38" s="191"/>
      <c r="WKQ38" s="191"/>
      <c r="WKR38" s="191"/>
      <c r="WKS38" s="191"/>
      <c r="WKT38" s="191"/>
      <c r="WKU38" s="191"/>
      <c r="WKV38" s="191"/>
      <c r="WKW38" s="191"/>
      <c r="WKX38" s="191"/>
      <c r="WKY38" s="191"/>
      <c r="WKZ38" s="191"/>
      <c r="WLA38" s="191"/>
      <c r="WLB38" s="191"/>
      <c r="WLC38" s="191"/>
      <c r="WLD38" s="191"/>
      <c r="WLE38" s="191"/>
      <c r="WLF38" s="191"/>
      <c r="WLG38" s="191"/>
      <c r="WLH38" s="191"/>
      <c r="WLI38" s="191"/>
      <c r="WLJ38" s="191"/>
      <c r="WLK38" s="191"/>
      <c r="WLL38" s="191"/>
      <c r="WLM38" s="191"/>
      <c r="WLN38" s="191"/>
      <c r="WLO38" s="191"/>
      <c r="WLP38" s="191"/>
      <c r="WLQ38" s="191"/>
      <c r="WLR38" s="191"/>
      <c r="WLS38" s="191"/>
      <c r="WLT38" s="191"/>
      <c r="WLU38" s="191"/>
      <c r="WLV38" s="191"/>
      <c r="WLW38" s="191"/>
      <c r="WLX38" s="191"/>
      <c r="WLY38" s="191"/>
      <c r="WLZ38" s="191"/>
      <c r="WMA38" s="191"/>
      <c r="WMB38" s="191"/>
      <c r="WMC38" s="191"/>
      <c r="WMD38" s="191"/>
      <c r="WME38" s="191"/>
      <c r="WMF38" s="191"/>
      <c r="WMG38" s="191"/>
      <c r="WMH38" s="191"/>
      <c r="WMI38" s="191"/>
      <c r="WMJ38" s="191"/>
      <c r="WMK38" s="191"/>
      <c r="WML38" s="191"/>
      <c r="WMM38" s="191"/>
      <c r="WMN38" s="191"/>
      <c r="WMO38" s="191"/>
      <c r="WMP38" s="191"/>
      <c r="WMQ38" s="191"/>
      <c r="WMR38" s="191"/>
      <c r="WMS38" s="191"/>
      <c r="WMT38" s="191"/>
      <c r="WMU38" s="191"/>
      <c r="WMV38" s="191"/>
      <c r="WMW38" s="191"/>
      <c r="WMX38" s="191"/>
      <c r="WMY38" s="191"/>
      <c r="WMZ38" s="191"/>
      <c r="WNA38" s="191"/>
      <c r="WNB38" s="191"/>
      <c r="WNC38" s="191"/>
      <c r="WND38" s="191"/>
      <c r="WNE38" s="191"/>
      <c r="WNF38" s="191"/>
      <c r="WNG38" s="191"/>
      <c r="WNH38" s="191"/>
      <c r="WNI38" s="191"/>
      <c r="WNJ38" s="191"/>
      <c r="WNK38" s="191"/>
      <c r="WNL38" s="191"/>
      <c r="WNM38" s="191"/>
      <c r="WNN38" s="191"/>
      <c r="WNO38" s="191"/>
      <c r="WNP38" s="191"/>
      <c r="WNQ38" s="191"/>
      <c r="WNR38" s="191"/>
      <c r="WNS38" s="191"/>
      <c r="WNT38" s="191"/>
      <c r="WNU38" s="191"/>
      <c r="WNV38" s="191"/>
      <c r="WNW38" s="191"/>
      <c r="WNX38" s="191"/>
      <c r="WNY38" s="191"/>
      <c r="WNZ38" s="191"/>
      <c r="WOA38" s="191"/>
      <c r="WOB38" s="191"/>
      <c r="WOC38" s="191"/>
      <c r="WOD38" s="191"/>
      <c r="WOE38" s="191"/>
      <c r="WOF38" s="191"/>
      <c r="WOG38" s="191"/>
      <c r="WOH38" s="191"/>
      <c r="WOI38" s="191"/>
      <c r="WOJ38" s="191"/>
      <c r="WOK38" s="191"/>
      <c r="WOL38" s="191"/>
      <c r="WOM38" s="191"/>
      <c r="WON38" s="191"/>
      <c r="WOO38" s="191"/>
      <c r="WOP38" s="191"/>
      <c r="WOQ38" s="191"/>
      <c r="WOR38" s="191"/>
      <c r="WOS38" s="191"/>
      <c r="WOT38" s="191"/>
      <c r="WOU38" s="191"/>
      <c r="WOV38" s="191"/>
      <c r="WOW38" s="191"/>
      <c r="WOX38" s="191"/>
      <c r="WOY38" s="191"/>
      <c r="WOZ38" s="191"/>
      <c r="WPA38" s="191"/>
      <c r="WPB38" s="191"/>
      <c r="WPC38" s="191"/>
      <c r="WPD38" s="191"/>
      <c r="WPE38" s="191"/>
      <c r="WPF38" s="191"/>
      <c r="WPG38" s="191"/>
      <c r="WPH38" s="191"/>
      <c r="WPI38" s="191"/>
      <c r="WPJ38" s="191"/>
      <c r="WPK38" s="191"/>
      <c r="WPL38" s="191"/>
      <c r="WPM38" s="191"/>
      <c r="WPN38" s="191"/>
      <c r="WPO38" s="191"/>
      <c r="WPP38" s="191"/>
      <c r="WPQ38" s="191"/>
      <c r="WPR38" s="191"/>
      <c r="WPS38" s="191"/>
      <c r="WPT38" s="191"/>
      <c r="WPU38" s="191"/>
      <c r="WPV38" s="191"/>
      <c r="WPW38" s="191"/>
      <c r="WPX38" s="191"/>
      <c r="WPY38" s="191"/>
      <c r="WPZ38" s="191"/>
      <c r="WQA38" s="191"/>
      <c r="WQB38" s="191"/>
      <c r="WQC38" s="191"/>
      <c r="WQD38" s="191"/>
      <c r="WQE38" s="191"/>
      <c r="WQF38" s="191"/>
      <c r="WQG38" s="191"/>
      <c r="WQH38" s="191"/>
      <c r="WQI38" s="191"/>
      <c r="WQJ38" s="191"/>
      <c r="WQK38" s="191"/>
      <c r="WQL38" s="191"/>
      <c r="WQM38" s="191"/>
      <c r="WQN38" s="191"/>
      <c r="WQO38" s="191"/>
      <c r="WQP38" s="191"/>
      <c r="WQQ38" s="191"/>
      <c r="WQR38" s="191"/>
      <c r="WQS38" s="191"/>
      <c r="WQT38" s="191"/>
      <c r="WQU38" s="191"/>
      <c r="WQV38" s="191"/>
      <c r="WQW38" s="191"/>
      <c r="WQX38" s="191"/>
      <c r="WQY38" s="191"/>
      <c r="WQZ38" s="191"/>
      <c r="WRA38" s="191"/>
      <c r="WRB38" s="191"/>
      <c r="WRC38" s="191"/>
      <c r="WRD38" s="191"/>
      <c r="WRE38" s="191"/>
      <c r="WRF38" s="191"/>
      <c r="WRG38" s="191"/>
      <c r="WRH38" s="191"/>
      <c r="WRI38" s="191"/>
      <c r="WRJ38" s="191"/>
      <c r="WRK38" s="191"/>
      <c r="WRL38" s="191"/>
      <c r="WRM38" s="191"/>
      <c r="WRN38" s="191"/>
      <c r="WRO38" s="191"/>
      <c r="WRP38" s="191"/>
      <c r="WRQ38" s="191"/>
      <c r="WRR38" s="191"/>
      <c r="WRS38" s="191"/>
      <c r="WRT38" s="191"/>
      <c r="WRU38" s="191"/>
      <c r="WRV38" s="191"/>
      <c r="WRW38" s="191"/>
      <c r="WRX38" s="191"/>
      <c r="WRY38" s="191"/>
      <c r="WRZ38" s="191"/>
      <c r="WSA38" s="191"/>
      <c r="WSB38" s="191"/>
      <c r="WSC38" s="191"/>
      <c r="WSD38" s="191"/>
      <c r="WSE38" s="191"/>
      <c r="WSF38" s="191"/>
      <c r="WSG38" s="191"/>
      <c r="WSH38" s="191"/>
      <c r="WSI38" s="191"/>
      <c r="WSJ38" s="191"/>
      <c r="WSK38" s="191"/>
      <c r="WSL38" s="191"/>
      <c r="WSM38" s="191"/>
      <c r="WSN38" s="191"/>
      <c r="WSO38" s="191"/>
      <c r="WSP38" s="191"/>
      <c r="WSQ38" s="191"/>
      <c r="WSR38" s="191"/>
      <c r="WSS38" s="191"/>
      <c r="WST38" s="191"/>
      <c r="WSU38" s="191"/>
      <c r="WSV38" s="191"/>
      <c r="WSW38" s="191"/>
      <c r="WSX38" s="191"/>
      <c r="WSY38" s="191"/>
      <c r="WSZ38" s="191"/>
      <c r="WTA38" s="191"/>
      <c r="WTB38" s="191"/>
      <c r="WTC38" s="191"/>
      <c r="WTD38" s="191"/>
      <c r="WTE38" s="191"/>
      <c r="WTF38" s="191"/>
      <c r="WTG38" s="191"/>
      <c r="WTH38" s="191"/>
      <c r="WTI38" s="191"/>
      <c r="WTJ38" s="191"/>
      <c r="WTK38" s="191"/>
      <c r="WTL38" s="191"/>
      <c r="WTM38" s="191"/>
      <c r="WTN38" s="191"/>
      <c r="WTO38" s="191"/>
      <c r="WTP38" s="191"/>
      <c r="WTQ38" s="191"/>
      <c r="WTR38" s="191"/>
      <c r="WTS38" s="191"/>
      <c r="WTT38" s="191"/>
      <c r="WTU38" s="191"/>
      <c r="WTV38" s="191"/>
      <c r="WTW38" s="191"/>
      <c r="WTX38" s="191"/>
      <c r="WTY38" s="191"/>
      <c r="WTZ38" s="191"/>
      <c r="WUA38" s="191"/>
      <c r="WUB38" s="191"/>
      <c r="WUC38" s="191"/>
      <c r="WUD38" s="191"/>
      <c r="WUE38" s="191"/>
      <c r="WUF38" s="191"/>
      <c r="WUG38" s="191"/>
      <c r="WUH38" s="191"/>
      <c r="WUI38" s="191"/>
      <c r="WUJ38" s="191"/>
      <c r="WUK38" s="191"/>
      <c r="WUL38" s="191"/>
      <c r="WUM38" s="191"/>
      <c r="WUN38" s="191"/>
      <c r="WUO38" s="191"/>
      <c r="WUP38" s="191"/>
      <c r="WUQ38" s="191"/>
      <c r="WUR38" s="191"/>
      <c r="WUS38" s="191"/>
      <c r="WUT38" s="191"/>
      <c r="WUU38" s="191"/>
      <c r="WUV38" s="191"/>
      <c r="WUW38" s="191"/>
      <c r="WUX38" s="191"/>
      <c r="WUY38" s="191"/>
      <c r="WUZ38" s="191"/>
      <c r="WVA38" s="191"/>
      <c r="WVB38" s="191"/>
      <c r="WVC38" s="191"/>
      <c r="WVD38" s="191"/>
      <c r="WVE38" s="191"/>
      <c r="WVF38" s="191"/>
      <c r="WVG38" s="191"/>
      <c r="WVH38" s="191"/>
      <c r="WVI38" s="191"/>
      <c r="WVJ38" s="191"/>
      <c r="WVK38" s="191"/>
      <c r="WVL38" s="191"/>
      <c r="WVM38" s="191"/>
      <c r="WVN38" s="191"/>
      <c r="WVO38" s="191"/>
      <c r="WVP38" s="191"/>
      <c r="WVQ38" s="191"/>
      <c r="WVR38" s="191"/>
      <c r="WVS38" s="191"/>
      <c r="WVT38" s="191"/>
      <c r="WVU38" s="191"/>
      <c r="WVV38" s="191"/>
      <c r="WVW38" s="191"/>
      <c r="WVX38" s="191"/>
      <c r="WVY38" s="191"/>
      <c r="WVZ38" s="191"/>
      <c r="WWA38" s="191"/>
      <c r="WWB38" s="191"/>
      <c r="WWC38" s="191"/>
      <c r="WWD38" s="191"/>
      <c r="WWE38" s="191"/>
      <c r="WWF38" s="191"/>
      <c r="WWG38" s="191"/>
      <c r="WWH38" s="191"/>
      <c r="WWI38" s="191"/>
      <c r="WWJ38" s="191"/>
      <c r="WWK38" s="191"/>
      <c r="WWL38" s="191"/>
      <c r="WWM38" s="191"/>
      <c r="WWN38" s="191"/>
      <c r="WWO38" s="191"/>
      <c r="WWP38" s="191"/>
      <c r="WWQ38" s="191"/>
      <c r="WWR38" s="191"/>
      <c r="WWS38" s="191"/>
      <c r="WWT38" s="191"/>
      <c r="WWU38" s="191"/>
      <c r="WWV38" s="191"/>
      <c r="WWW38" s="191"/>
      <c r="WWX38" s="191"/>
      <c r="WWY38" s="191"/>
      <c r="WWZ38" s="191"/>
      <c r="WXA38" s="191"/>
      <c r="WXB38" s="191"/>
      <c r="WXC38" s="191"/>
      <c r="WXD38" s="191"/>
      <c r="WXE38" s="191"/>
      <c r="WXF38" s="191"/>
      <c r="WXG38" s="191"/>
      <c r="WXH38" s="191"/>
      <c r="WXI38" s="191"/>
      <c r="WXJ38" s="191"/>
      <c r="WXK38" s="191"/>
      <c r="WXL38" s="191"/>
      <c r="WXM38" s="191"/>
      <c r="WXN38" s="191"/>
      <c r="WXO38" s="191"/>
      <c r="WXP38" s="191"/>
      <c r="WXQ38" s="191"/>
      <c r="WXR38" s="191"/>
      <c r="WXS38" s="191"/>
      <c r="WXT38" s="191"/>
    </row>
    <row r="39" spans="1:202 1149:16192" s="264" customFormat="1" ht="15.75" x14ac:dyDescent="0.25">
      <c r="A39" s="265" t="s">
        <v>51</v>
      </c>
      <c r="B39" s="258"/>
      <c r="C39" s="258"/>
      <c r="D39" s="266"/>
      <c r="E39" s="258"/>
      <c r="F39" s="258"/>
      <c r="G39" s="258"/>
      <c r="H39" s="258"/>
      <c r="I39" s="258"/>
      <c r="J39" s="197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ARE39" s="191"/>
      <c r="ARF39" s="191"/>
      <c r="ARG39" s="191"/>
      <c r="ARH39" s="191"/>
      <c r="ARI39" s="191"/>
      <c r="ARJ39" s="191"/>
      <c r="ARK39" s="191"/>
      <c r="ARL39" s="191"/>
      <c r="ARM39" s="191"/>
      <c r="ARN39" s="191"/>
      <c r="ARO39" s="191"/>
      <c r="ARP39" s="191"/>
      <c r="ARQ39" s="191"/>
      <c r="ARR39" s="191"/>
      <c r="ARS39" s="191"/>
      <c r="ART39" s="191"/>
      <c r="ARU39" s="191"/>
      <c r="ARV39" s="191"/>
      <c r="ARW39" s="191"/>
      <c r="ARX39" s="191"/>
      <c r="ARY39" s="191"/>
      <c r="ARZ39" s="191"/>
      <c r="ASA39" s="191"/>
      <c r="ASB39" s="191"/>
      <c r="ASC39" s="191"/>
      <c r="ASD39" s="191"/>
      <c r="ASE39" s="191"/>
      <c r="ASF39" s="191"/>
      <c r="ASG39" s="191"/>
      <c r="ASH39" s="191"/>
      <c r="ASI39" s="191"/>
      <c r="ASJ39" s="191"/>
      <c r="ASK39" s="191"/>
      <c r="ASL39" s="191"/>
      <c r="ASM39" s="191"/>
      <c r="ASN39" s="191"/>
      <c r="ASO39" s="191"/>
      <c r="ASP39" s="191"/>
      <c r="ASQ39" s="191"/>
      <c r="ASR39" s="191"/>
      <c r="ASS39" s="191"/>
      <c r="AST39" s="191"/>
      <c r="ASU39" s="191"/>
      <c r="ASV39" s="191"/>
      <c r="ASW39" s="191"/>
      <c r="ASX39" s="191"/>
      <c r="ASY39" s="191"/>
      <c r="ASZ39" s="191"/>
      <c r="ATA39" s="191"/>
      <c r="ATB39" s="191"/>
      <c r="ATC39" s="191"/>
      <c r="ATD39" s="191"/>
      <c r="ATE39" s="191"/>
      <c r="ATF39" s="191"/>
      <c r="ATG39" s="191"/>
      <c r="ATH39" s="191"/>
      <c r="ATI39" s="191"/>
      <c r="ATJ39" s="191"/>
      <c r="ATK39" s="191"/>
      <c r="ATL39" s="191"/>
      <c r="ATM39" s="191"/>
      <c r="ATN39" s="191"/>
      <c r="ATO39" s="191"/>
      <c r="ATP39" s="191"/>
      <c r="ATQ39" s="191"/>
      <c r="ATR39" s="191"/>
      <c r="ATS39" s="191"/>
      <c r="ATT39" s="191"/>
      <c r="ATU39" s="191"/>
      <c r="ATV39" s="191"/>
      <c r="ATW39" s="191"/>
      <c r="ATX39" s="191"/>
      <c r="ATY39" s="191"/>
      <c r="ATZ39" s="191"/>
      <c r="AUA39" s="191"/>
      <c r="AUB39" s="191"/>
      <c r="AUC39" s="191"/>
      <c r="AUD39" s="191"/>
      <c r="AUE39" s="191"/>
      <c r="AUF39" s="191"/>
      <c r="AUG39" s="191"/>
      <c r="AUH39" s="191"/>
      <c r="AUI39" s="191"/>
      <c r="AUJ39" s="191"/>
      <c r="AUK39" s="191"/>
      <c r="AUL39" s="191"/>
      <c r="AUM39" s="191"/>
      <c r="AUN39" s="191"/>
      <c r="AUO39" s="191"/>
      <c r="AUP39" s="191"/>
      <c r="AUQ39" s="191"/>
      <c r="AUR39" s="191"/>
      <c r="AUS39" s="191"/>
      <c r="AUT39" s="191"/>
      <c r="AUU39" s="191"/>
      <c r="AUV39" s="191"/>
      <c r="AUW39" s="191"/>
      <c r="AUX39" s="191"/>
      <c r="AUY39" s="191"/>
      <c r="AUZ39" s="191"/>
      <c r="AVA39" s="191"/>
      <c r="AVB39" s="191"/>
      <c r="AVC39" s="191"/>
      <c r="AVD39" s="191"/>
      <c r="AVE39" s="191"/>
      <c r="AVF39" s="191"/>
      <c r="AVG39" s="191"/>
      <c r="AVH39" s="191"/>
      <c r="AVI39" s="191"/>
      <c r="AVJ39" s="191"/>
      <c r="AVK39" s="191"/>
      <c r="AVL39" s="191"/>
      <c r="AVM39" s="191"/>
      <c r="AVN39" s="191"/>
      <c r="AVO39" s="191"/>
      <c r="AVP39" s="191"/>
      <c r="AVQ39" s="191"/>
      <c r="AVR39" s="191"/>
      <c r="AVS39" s="191"/>
      <c r="AVT39" s="191"/>
      <c r="AVU39" s="191"/>
      <c r="AVV39" s="191"/>
      <c r="AVW39" s="191"/>
      <c r="AVX39" s="191"/>
      <c r="AVY39" s="191"/>
      <c r="AVZ39" s="191"/>
      <c r="AWA39" s="191"/>
      <c r="AWB39" s="191"/>
      <c r="AWC39" s="191"/>
      <c r="AWD39" s="191"/>
      <c r="AWE39" s="191"/>
      <c r="AWF39" s="191"/>
      <c r="AWG39" s="191"/>
      <c r="AWH39" s="191"/>
      <c r="AWI39" s="191"/>
      <c r="AWJ39" s="191"/>
      <c r="AWK39" s="191"/>
      <c r="AWL39" s="191"/>
      <c r="AWM39" s="191"/>
      <c r="AWN39" s="191"/>
      <c r="AWO39" s="191"/>
      <c r="AWP39" s="191"/>
      <c r="AWQ39" s="191"/>
      <c r="AWR39" s="191"/>
      <c r="AWS39" s="191"/>
      <c r="AWT39" s="191"/>
      <c r="AWU39" s="191"/>
      <c r="AWV39" s="191"/>
      <c r="AWW39" s="191"/>
      <c r="AWX39" s="191"/>
      <c r="AWY39" s="191"/>
      <c r="AWZ39" s="191"/>
      <c r="AXA39" s="191"/>
      <c r="AXB39" s="191"/>
      <c r="AXC39" s="191"/>
      <c r="AXD39" s="191"/>
      <c r="AXE39" s="191"/>
      <c r="AXF39" s="191"/>
      <c r="AXG39" s="191"/>
      <c r="AXH39" s="191"/>
      <c r="AXI39" s="191"/>
      <c r="AXJ39" s="191"/>
      <c r="AXK39" s="191"/>
      <c r="AXL39" s="191"/>
      <c r="AXM39" s="191"/>
      <c r="AXN39" s="191"/>
      <c r="AXO39" s="191"/>
      <c r="AXP39" s="191"/>
      <c r="AXQ39" s="191"/>
      <c r="AXR39" s="191"/>
      <c r="AXS39" s="191"/>
      <c r="AXT39" s="191"/>
      <c r="AXU39" s="191"/>
      <c r="AXV39" s="191"/>
      <c r="AXW39" s="191"/>
      <c r="AXX39" s="191"/>
      <c r="AXY39" s="191"/>
      <c r="AXZ39" s="191"/>
      <c r="AYA39" s="191"/>
      <c r="AYB39" s="191"/>
      <c r="AYC39" s="191"/>
      <c r="AYD39" s="191"/>
      <c r="AYE39" s="191"/>
      <c r="AYF39" s="191"/>
      <c r="AYG39" s="191"/>
      <c r="AYH39" s="191"/>
      <c r="AYI39" s="191"/>
      <c r="AYJ39" s="191"/>
      <c r="AYK39" s="191"/>
      <c r="AYL39" s="191"/>
      <c r="AYM39" s="191"/>
      <c r="AYN39" s="191"/>
      <c r="AYO39" s="191"/>
      <c r="AYP39" s="191"/>
      <c r="AYQ39" s="191"/>
      <c r="AYR39" s="191"/>
      <c r="AYS39" s="191"/>
      <c r="AYT39" s="191"/>
      <c r="AYU39" s="191"/>
      <c r="AYV39" s="191"/>
      <c r="AYW39" s="191"/>
      <c r="AYX39" s="191"/>
      <c r="AYY39" s="191"/>
      <c r="AYZ39" s="191"/>
      <c r="AZA39" s="191"/>
      <c r="AZB39" s="191"/>
      <c r="AZC39" s="191"/>
      <c r="AZD39" s="191"/>
      <c r="AZE39" s="191"/>
      <c r="AZF39" s="191"/>
      <c r="AZG39" s="191"/>
      <c r="AZH39" s="191"/>
      <c r="AZI39" s="191"/>
      <c r="AZJ39" s="191"/>
      <c r="AZK39" s="191"/>
      <c r="AZL39" s="191"/>
      <c r="AZM39" s="191"/>
      <c r="AZN39" s="191"/>
      <c r="AZO39" s="191"/>
      <c r="AZP39" s="191"/>
      <c r="AZQ39" s="191"/>
      <c r="AZR39" s="191"/>
      <c r="AZS39" s="191"/>
      <c r="AZT39" s="191"/>
      <c r="AZU39" s="191"/>
      <c r="AZV39" s="191"/>
      <c r="AZW39" s="191"/>
      <c r="AZX39" s="191"/>
      <c r="AZY39" s="191"/>
      <c r="AZZ39" s="191"/>
      <c r="BAA39" s="191"/>
      <c r="BAB39" s="191"/>
      <c r="BAC39" s="191"/>
      <c r="BAD39" s="191"/>
      <c r="BAE39" s="191"/>
      <c r="BAF39" s="191"/>
      <c r="BAG39" s="191"/>
      <c r="BAH39" s="191"/>
      <c r="BAI39" s="191"/>
      <c r="BAJ39" s="191"/>
      <c r="BAK39" s="191"/>
      <c r="BAL39" s="191"/>
      <c r="BAM39" s="191"/>
      <c r="BAN39" s="191"/>
      <c r="BAO39" s="191"/>
      <c r="BAP39" s="191"/>
      <c r="BAQ39" s="191"/>
      <c r="BAR39" s="191"/>
      <c r="BAS39" s="191"/>
      <c r="BAT39" s="191"/>
      <c r="BAU39" s="191"/>
      <c r="BAV39" s="191"/>
      <c r="BAW39" s="191"/>
      <c r="BAX39" s="191"/>
      <c r="BAY39" s="191"/>
      <c r="BAZ39" s="191"/>
      <c r="BBA39" s="191"/>
      <c r="BBB39" s="191"/>
      <c r="BBC39" s="191"/>
      <c r="BBD39" s="191"/>
      <c r="BBE39" s="191"/>
      <c r="BBF39" s="191"/>
      <c r="BBG39" s="191"/>
      <c r="BBH39" s="191"/>
      <c r="BBI39" s="191"/>
      <c r="BBJ39" s="191"/>
      <c r="BBK39" s="191"/>
      <c r="BBL39" s="191"/>
      <c r="BBM39" s="191"/>
      <c r="BBN39" s="191"/>
      <c r="BBO39" s="191"/>
      <c r="BBP39" s="191"/>
      <c r="BBQ39" s="191"/>
      <c r="BBR39" s="191"/>
      <c r="BBS39" s="191"/>
      <c r="BBT39" s="191"/>
      <c r="BBU39" s="191"/>
      <c r="BBV39" s="191"/>
      <c r="BBW39" s="191"/>
      <c r="BBX39" s="191"/>
      <c r="BBY39" s="191"/>
      <c r="BBZ39" s="191"/>
      <c r="BCA39" s="191"/>
      <c r="BCB39" s="191"/>
      <c r="BCC39" s="191"/>
      <c r="BCD39" s="191"/>
      <c r="BCE39" s="191"/>
      <c r="BCF39" s="191"/>
      <c r="BCG39" s="191"/>
      <c r="BCH39" s="191"/>
      <c r="BCI39" s="191"/>
      <c r="BCJ39" s="191"/>
      <c r="BCK39" s="191"/>
      <c r="BCL39" s="191"/>
      <c r="BCM39" s="191"/>
      <c r="BCN39" s="191"/>
      <c r="BCO39" s="191"/>
      <c r="BCP39" s="191"/>
      <c r="BCQ39" s="191"/>
      <c r="BCR39" s="191"/>
      <c r="BCS39" s="191"/>
      <c r="BCT39" s="191"/>
      <c r="BCU39" s="191"/>
      <c r="BCV39" s="191"/>
      <c r="BCW39" s="191"/>
      <c r="BCX39" s="191"/>
      <c r="BCY39" s="191"/>
      <c r="BCZ39" s="191"/>
      <c r="BDA39" s="191"/>
      <c r="BDB39" s="191"/>
      <c r="BDC39" s="191"/>
      <c r="BDD39" s="191"/>
      <c r="BDE39" s="191"/>
      <c r="BDF39" s="191"/>
      <c r="BDG39" s="191"/>
      <c r="BDH39" s="191"/>
      <c r="BDI39" s="191"/>
      <c r="BDJ39" s="191"/>
      <c r="BDK39" s="191"/>
      <c r="BDL39" s="191"/>
      <c r="BDM39" s="191"/>
      <c r="BDN39" s="191"/>
      <c r="BDO39" s="191"/>
      <c r="BDP39" s="191"/>
      <c r="BDQ39" s="191"/>
      <c r="BDR39" s="191"/>
      <c r="BDS39" s="191"/>
      <c r="BDT39" s="191"/>
      <c r="BDU39" s="191"/>
      <c r="BDV39" s="191"/>
      <c r="BDW39" s="191"/>
      <c r="BDX39" s="191"/>
      <c r="BDY39" s="191"/>
      <c r="BDZ39" s="191"/>
      <c r="BEA39" s="191"/>
      <c r="BEB39" s="191"/>
      <c r="BEC39" s="191"/>
      <c r="BED39" s="191"/>
      <c r="BEE39" s="191"/>
      <c r="BEF39" s="191"/>
      <c r="BEG39" s="191"/>
      <c r="BEH39" s="191"/>
      <c r="BEI39" s="191"/>
      <c r="BEJ39" s="191"/>
      <c r="BEK39" s="191"/>
      <c r="BEL39" s="191"/>
      <c r="BEM39" s="191"/>
      <c r="BEN39" s="191"/>
      <c r="BEO39" s="191"/>
      <c r="BEP39" s="191"/>
      <c r="BEQ39" s="191"/>
      <c r="BER39" s="191"/>
      <c r="BES39" s="191"/>
      <c r="BET39" s="191"/>
      <c r="BEU39" s="191"/>
      <c r="BEV39" s="191"/>
      <c r="BEW39" s="191"/>
      <c r="BEX39" s="191"/>
      <c r="BEY39" s="191"/>
      <c r="BEZ39" s="191"/>
      <c r="BFA39" s="191"/>
      <c r="BFB39" s="191"/>
      <c r="BFC39" s="191"/>
      <c r="BFD39" s="191"/>
      <c r="BFE39" s="191"/>
      <c r="BFF39" s="191"/>
      <c r="BFG39" s="191"/>
      <c r="BFH39" s="191"/>
      <c r="BFI39" s="191"/>
      <c r="BFJ39" s="191"/>
      <c r="BFK39" s="191"/>
      <c r="BFL39" s="191"/>
      <c r="BFM39" s="191"/>
      <c r="BFN39" s="191"/>
      <c r="BFO39" s="191"/>
      <c r="BFP39" s="191"/>
      <c r="BFQ39" s="191"/>
      <c r="BFR39" s="191"/>
      <c r="BFS39" s="191"/>
      <c r="BFT39" s="191"/>
      <c r="BFU39" s="191"/>
      <c r="BFV39" s="191"/>
      <c r="BFW39" s="191"/>
      <c r="BFX39" s="191"/>
      <c r="BFY39" s="191"/>
      <c r="BFZ39" s="191"/>
      <c r="BGA39" s="191"/>
      <c r="BGB39" s="191"/>
      <c r="BGC39" s="191"/>
      <c r="BGD39" s="191"/>
      <c r="BGE39" s="191"/>
      <c r="BGF39" s="191"/>
      <c r="BGG39" s="191"/>
      <c r="BGH39" s="191"/>
      <c r="BGI39" s="191"/>
      <c r="BGJ39" s="191"/>
      <c r="BGK39" s="191"/>
      <c r="BGL39" s="191"/>
      <c r="BGM39" s="191"/>
      <c r="BGN39" s="191"/>
      <c r="BGO39" s="191"/>
      <c r="BGP39" s="191"/>
      <c r="BGQ39" s="191"/>
      <c r="BGR39" s="191"/>
      <c r="BGS39" s="191"/>
      <c r="BGT39" s="191"/>
      <c r="BGU39" s="191"/>
      <c r="BGV39" s="191"/>
      <c r="BGW39" s="191"/>
      <c r="BGX39" s="191"/>
      <c r="BGY39" s="191"/>
      <c r="BGZ39" s="191"/>
      <c r="BHA39" s="191"/>
      <c r="BHB39" s="191"/>
      <c r="BHC39" s="191"/>
      <c r="BHD39" s="191"/>
      <c r="BHE39" s="191"/>
      <c r="BHF39" s="191"/>
      <c r="BHG39" s="191"/>
      <c r="BHH39" s="191"/>
      <c r="BHI39" s="191"/>
      <c r="BHJ39" s="191"/>
      <c r="BHK39" s="191"/>
      <c r="BHL39" s="191"/>
      <c r="BHM39" s="191"/>
      <c r="BHN39" s="191"/>
      <c r="BHO39" s="191"/>
      <c r="BHP39" s="191"/>
      <c r="BHQ39" s="191"/>
      <c r="BHR39" s="191"/>
      <c r="BHS39" s="191"/>
      <c r="BHT39" s="191"/>
      <c r="BHU39" s="191"/>
      <c r="BHV39" s="191"/>
      <c r="BHW39" s="191"/>
      <c r="BHX39" s="191"/>
      <c r="BHY39" s="191"/>
      <c r="BHZ39" s="191"/>
      <c r="BIA39" s="191"/>
      <c r="BIB39" s="191"/>
      <c r="BIC39" s="191"/>
      <c r="BID39" s="191"/>
      <c r="BIE39" s="191"/>
      <c r="BIF39" s="191"/>
      <c r="BIG39" s="191"/>
      <c r="BIH39" s="191"/>
      <c r="BII39" s="191"/>
      <c r="BIJ39" s="191"/>
      <c r="BIK39" s="191"/>
      <c r="BIL39" s="191"/>
      <c r="BIM39" s="191"/>
      <c r="BIN39" s="191"/>
      <c r="BIO39" s="191"/>
      <c r="BIP39" s="191"/>
      <c r="BIQ39" s="191"/>
      <c r="BIR39" s="191"/>
      <c r="BIS39" s="191"/>
      <c r="BIT39" s="191"/>
      <c r="BIU39" s="191"/>
      <c r="BIV39" s="191"/>
      <c r="BIW39" s="191"/>
      <c r="BIX39" s="191"/>
      <c r="BIY39" s="191"/>
      <c r="BIZ39" s="191"/>
      <c r="BJA39" s="191"/>
      <c r="BJB39" s="191"/>
      <c r="BJC39" s="191"/>
      <c r="BJD39" s="191"/>
      <c r="BJE39" s="191"/>
      <c r="BJF39" s="191"/>
      <c r="BJG39" s="191"/>
      <c r="BJH39" s="191"/>
      <c r="BJI39" s="191"/>
      <c r="BJJ39" s="191"/>
      <c r="BJK39" s="191"/>
      <c r="BJL39" s="191"/>
      <c r="BJM39" s="191"/>
      <c r="BJN39" s="191"/>
      <c r="BJO39" s="191"/>
      <c r="BJP39" s="191"/>
      <c r="BJQ39" s="191"/>
      <c r="BJR39" s="191"/>
      <c r="BJS39" s="191"/>
      <c r="BJT39" s="191"/>
      <c r="BJU39" s="191"/>
      <c r="BJV39" s="191"/>
      <c r="BJW39" s="191"/>
      <c r="BJX39" s="191"/>
      <c r="BJY39" s="191"/>
      <c r="BJZ39" s="191"/>
      <c r="BKA39" s="191"/>
      <c r="BKB39" s="191"/>
      <c r="BKC39" s="191"/>
      <c r="BKD39" s="191"/>
      <c r="BKE39" s="191"/>
      <c r="BKF39" s="191"/>
      <c r="BKG39" s="191"/>
      <c r="BKH39" s="191"/>
      <c r="BKI39" s="191"/>
      <c r="BKJ39" s="191"/>
      <c r="BKK39" s="191"/>
      <c r="BKL39" s="191"/>
      <c r="BKM39" s="191"/>
      <c r="BKN39" s="191"/>
      <c r="BKO39" s="191"/>
      <c r="BKP39" s="191"/>
      <c r="BKQ39" s="191"/>
      <c r="BKR39" s="191"/>
      <c r="BKS39" s="191"/>
      <c r="BKT39" s="191"/>
      <c r="BKU39" s="191"/>
      <c r="BKV39" s="191"/>
      <c r="BKW39" s="191"/>
      <c r="BKX39" s="191"/>
      <c r="BKY39" s="191"/>
      <c r="BKZ39" s="191"/>
      <c r="BLA39" s="191"/>
      <c r="BLB39" s="191"/>
      <c r="BLC39" s="191"/>
      <c r="BLD39" s="191"/>
      <c r="BLE39" s="191"/>
      <c r="BLF39" s="191"/>
      <c r="BLG39" s="191"/>
      <c r="BLH39" s="191"/>
      <c r="BLI39" s="191"/>
      <c r="BLJ39" s="191"/>
      <c r="BLK39" s="191"/>
      <c r="BLL39" s="191"/>
      <c r="BLM39" s="191"/>
      <c r="BLN39" s="191"/>
      <c r="BLO39" s="191"/>
      <c r="BLP39" s="191"/>
      <c r="BLQ39" s="191"/>
      <c r="BLR39" s="191"/>
      <c r="BLS39" s="191"/>
      <c r="BLT39" s="191"/>
      <c r="BLU39" s="191"/>
      <c r="BLV39" s="191"/>
      <c r="BLW39" s="191"/>
      <c r="BLX39" s="191"/>
      <c r="BLY39" s="191"/>
      <c r="BLZ39" s="191"/>
      <c r="BMA39" s="191"/>
      <c r="BMB39" s="191"/>
      <c r="BMC39" s="191"/>
      <c r="BMD39" s="191"/>
      <c r="BME39" s="191"/>
      <c r="BMF39" s="191"/>
      <c r="BMG39" s="191"/>
      <c r="BMH39" s="191"/>
      <c r="BMI39" s="191"/>
      <c r="BMJ39" s="191"/>
      <c r="BMK39" s="191"/>
      <c r="BML39" s="191"/>
      <c r="BMM39" s="191"/>
      <c r="BMN39" s="191"/>
      <c r="BMO39" s="191"/>
      <c r="BMP39" s="191"/>
      <c r="BMQ39" s="191"/>
      <c r="BMR39" s="191"/>
      <c r="BMS39" s="191"/>
      <c r="BMT39" s="191"/>
      <c r="BMU39" s="191"/>
      <c r="BMV39" s="191"/>
      <c r="BMW39" s="191"/>
      <c r="BMX39" s="191"/>
      <c r="BMY39" s="191"/>
      <c r="BMZ39" s="191"/>
      <c r="BNA39" s="191"/>
      <c r="BNB39" s="191"/>
      <c r="BNC39" s="191"/>
      <c r="BND39" s="191"/>
      <c r="BNE39" s="191"/>
      <c r="BNF39" s="191"/>
      <c r="BNG39" s="191"/>
      <c r="BNH39" s="191"/>
      <c r="BNI39" s="191"/>
      <c r="BNJ39" s="191"/>
      <c r="BNK39" s="191"/>
      <c r="BNL39" s="191"/>
      <c r="BNM39" s="191"/>
      <c r="BNN39" s="191"/>
      <c r="BNO39" s="191"/>
      <c r="BNP39" s="191"/>
      <c r="BNQ39" s="191"/>
      <c r="BNR39" s="191"/>
      <c r="BNS39" s="191"/>
      <c r="BNT39" s="191"/>
      <c r="BNU39" s="191"/>
      <c r="BNV39" s="191"/>
      <c r="BNW39" s="191"/>
      <c r="BNX39" s="191"/>
      <c r="BNY39" s="191"/>
      <c r="BNZ39" s="191"/>
      <c r="BOA39" s="191"/>
      <c r="BOB39" s="191"/>
      <c r="BOC39" s="191"/>
      <c r="BOD39" s="191"/>
      <c r="BOE39" s="191"/>
      <c r="BOF39" s="191"/>
      <c r="BOG39" s="191"/>
      <c r="BOH39" s="191"/>
      <c r="BOI39" s="191"/>
      <c r="BOJ39" s="191"/>
      <c r="BOK39" s="191"/>
      <c r="BOL39" s="191"/>
      <c r="BOM39" s="191"/>
      <c r="BON39" s="191"/>
      <c r="BOO39" s="191"/>
      <c r="BOP39" s="191"/>
      <c r="BOQ39" s="191"/>
      <c r="BOR39" s="191"/>
      <c r="BOS39" s="191"/>
      <c r="BOT39" s="191"/>
      <c r="BOU39" s="191"/>
      <c r="BOV39" s="191"/>
      <c r="BOW39" s="191"/>
      <c r="BOX39" s="191"/>
      <c r="BOY39" s="191"/>
      <c r="BOZ39" s="191"/>
      <c r="BPA39" s="191"/>
      <c r="BPB39" s="191"/>
      <c r="BPC39" s="191"/>
      <c r="BPD39" s="191"/>
      <c r="BPE39" s="191"/>
      <c r="BPF39" s="191"/>
      <c r="BPG39" s="191"/>
      <c r="BPH39" s="191"/>
      <c r="BPI39" s="191"/>
      <c r="BPJ39" s="191"/>
      <c r="BPK39" s="191"/>
      <c r="BPL39" s="191"/>
      <c r="BPM39" s="191"/>
      <c r="BPN39" s="191"/>
      <c r="BPO39" s="191"/>
      <c r="BPP39" s="191"/>
      <c r="BPQ39" s="191"/>
      <c r="BPR39" s="191"/>
      <c r="BPS39" s="191"/>
      <c r="BPT39" s="191"/>
      <c r="BPU39" s="191"/>
      <c r="BPV39" s="191"/>
      <c r="BPW39" s="191"/>
      <c r="BPX39" s="191"/>
      <c r="BPY39" s="191"/>
      <c r="BPZ39" s="191"/>
      <c r="BQA39" s="191"/>
      <c r="BQB39" s="191"/>
      <c r="BQC39" s="191"/>
      <c r="BQD39" s="191"/>
      <c r="BQE39" s="191"/>
      <c r="BQF39" s="191"/>
      <c r="BQG39" s="191"/>
      <c r="BQH39" s="191"/>
      <c r="BQI39" s="191"/>
      <c r="BQJ39" s="191"/>
      <c r="BQK39" s="191"/>
      <c r="BQL39" s="191"/>
      <c r="BQM39" s="191"/>
      <c r="BQN39" s="191"/>
      <c r="BQO39" s="191"/>
      <c r="BQP39" s="191"/>
      <c r="BQQ39" s="191"/>
      <c r="BQR39" s="191"/>
      <c r="BQS39" s="191"/>
      <c r="BQT39" s="191"/>
      <c r="BQU39" s="191"/>
      <c r="BQV39" s="191"/>
      <c r="BQW39" s="191"/>
      <c r="BQX39" s="191"/>
      <c r="BQY39" s="191"/>
      <c r="BQZ39" s="191"/>
      <c r="BRA39" s="191"/>
      <c r="BRB39" s="191"/>
      <c r="BRC39" s="191"/>
      <c r="BRD39" s="191"/>
      <c r="BRE39" s="191"/>
      <c r="BRF39" s="191"/>
      <c r="BRG39" s="191"/>
      <c r="BRH39" s="191"/>
      <c r="BRI39" s="191"/>
      <c r="BRJ39" s="191"/>
      <c r="BRK39" s="191"/>
      <c r="BRL39" s="191"/>
      <c r="BRM39" s="191"/>
      <c r="BRN39" s="191"/>
      <c r="BRO39" s="191"/>
      <c r="BRP39" s="191"/>
      <c r="BRQ39" s="191"/>
      <c r="BRR39" s="191"/>
      <c r="BRS39" s="191"/>
      <c r="BRT39" s="191"/>
      <c r="BRU39" s="191"/>
      <c r="BRV39" s="191"/>
      <c r="BRW39" s="191"/>
      <c r="BRX39" s="191"/>
      <c r="BRY39" s="191"/>
      <c r="BRZ39" s="191"/>
      <c r="BSA39" s="191"/>
      <c r="BSB39" s="191"/>
      <c r="BSC39" s="191"/>
      <c r="BSD39" s="191"/>
      <c r="BSE39" s="191"/>
      <c r="BSF39" s="191"/>
      <c r="BSG39" s="191"/>
      <c r="BSH39" s="191"/>
      <c r="BSI39" s="191"/>
      <c r="BSJ39" s="191"/>
      <c r="BSK39" s="191"/>
      <c r="BSL39" s="191"/>
      <c r="BSM39" s="191"/>
      <c r="BSN39" s="191"/>
      <c r="BSO39" s="191"/>
      <c r="BSP39" s="191"/>
      <c r="BSQ39" s="191"/>
      <c r="BSR39" s="191"/>
      <c r="BSS39" s="191"/>
      <c r="BST39" s="191"/>
      <c r="BSU39" s="191"/>
      <c r="BSV39" s="191"/>
      <c r="BSW39" s="191"/>
      <c r="BSX39" s="191"/>
      <c r="BSY39" s="191"/>
      <c r="BSZ39" s="191"/>
      <c r="BTA39" s="191"/>
      <c r="BTB39" s="191"/>
      <c r="BTC39" s="191"/>
      <c r="BTD39" s="191"/>
      <c r="BTE39" s="191"/>
      <c r="BTF39" s="191"/>
      <c r="BTG39" s="191"/>
      <c r="BTH39" s="191"/>
      <c r="BTI39" s="191"/>
      <c r="BTJ39" s="191"/>
      <c r="BTK39" s="191"/>
      <c r="BTL39" s="191"/>
      <c r="BTM39" s="191"/>
      <c r="BTN39" s="191"/>
      <c r="BTO39" s="191"/>
      <c r="BTP39" s="191"/>
      <c r="BTQ39" s="191"/>
      <c r="BTR39" s="191"/>
      <c r="BTS39" s="191"/>
      <c r="BTT39" s="191"/>
      <c r="BTU39" s="191"/>
      <c r="BTV39" s="191"/>
      <c r="BTW39" s="191"/>
      <c r="BTX39" s="191"/>
      <c r="BTY39" s="191"/>
      <c r="BTZ39" s="191"/>
      <c r="BUA39" s="191"/>
      <c r="BUB39" s="191"/>
      <c r="BUC39" s="191"/>
      <c r="BUD39" s="191"/>
      <c r="BUE39" s="191"/>
      <c r="BUF39" s="191"/>
      <c r="BUG39" s="191"/>
      <c r="BUH39" s="191"/>
      <c r="BUI39" s="191"/>
      <c r="BUJ39" s="191"/>
      <c r="BUK39" s="191"/>
      <c r="BUL39" s="191"/>
      <c r="BUM39" s="191"/>
      <c r="BUN39" s="191"/>
      <c r="BUO39" s="191"/>
      <c r="BUP39" s="191"/>
      <c r="BUQ39" s="191"/>
      <c r="BUR39" s="191"/>
      <c r="BUS39" s="191"/>
      <c r="BUT39" s="191"/>
      <c r="BUU39" s="191"/>
      <c r="BUV39" s="191"/>
      <c r="BUW39" s="191"/>
      <c r="BUX39" s="191"/>
      <c r="BUY39" s="191"/>
      <c r="BUZ39" s="191"/>
      <c r="BVA39" s="191"/>
      <c r="BVB39" s="191"/>
      <c r="BVC39" s="191"/>
      <c r="BVD39" s="191"/>
      <c r="BVE39" s="191"/>
      <c r="BVF39" s="191"/>
      <c r="BVG39" s="191"/>
      <c r="BVH39" s="191"/>
      <c r="BVI39" s="191"/>
      <c r="BVJ39" s="191"/>
      <c r="BVK39" s="191"/>
      <c r="BVL39" s="191"/>
      <c r="BVM39" s="191"/>
      <c r="BVN39" s="191"/>
      <c r="BVO39" s="191"/>
      <c r="BVP39" s="191"/>
      <c r="BVQ39" s="191"/>
      <c r="BVR39" s="191"/>
      <c r="BVS39" s="191"/>
      <c r="BVT39" s="191"/>
      <c r="BVU39" s="191"/>
      <c r="BVV39" s="191"/>
      <c r="BVW39" s="191"/>
      <c r="BVX39" s="191"/>
      <c r="BVY39" s="191"/>
      <c r="BVZ39" s="191"/>
      <c r="BWA39" s="191"/>
      <c r="BWB39" s="191"/>
      <c r="BWC39" s="191"/>
      <c r="BWD39" s="191"/>
      <c r="BWE39" s="191"/>
      <c r="BWF39" s="191"/>
      <c r="BWG39" s="191"/>
      <c r="BWH39" s="191"/>
      <c r="BWI39" s="191"/>
      <c r="BWJ39" s="191"/>
      <c r="BWK39" s="191"/>
      <c r="BWL39" s="191"/>
      <c r="BWM39" s="191"/>
      <c r="BWN39" s="191"/>
      <c r="BWO39" s="191"/>
      <c r="BWP39" s="191"/>
      <c r="BWQ39" s="191"/>
      <c r="BWR39" s="191"/>
      <c r="BWS39" s="191"/>
      <c r="BWT39" s="191"/>
      <c r="BWU39" s="191"/>
      <c r="BWV39" s="191"/>
      <c r="BWW39" s="191"/>
      <c r="BWX39" s="191"/>
      <c r="BWY39" s="191"/>
      <c r="BWZ39" s="191"/>
      <c r="BXA39" s="191"/>
      <c r="BXB39" s="191"/>
      <c r="BXC39" s="191"/>
      <c r="BXD39" s="191"/>
      <c r="BXE39" s="191"/>
      <c r="BXF39" s="191"/>
      <c r="BXG39" s="191"/>
      <c r="BXH39" s="191"/>
      <c r="BXI39" s="191"/>
      <c r="BXJ39" s="191"/>
      <c r="BXK39" s="191"/>
      <c r="BXL39" s="191"/>
      <c r="BXM39" s="191"/>
      <c r="BXN39" s="191"/>
      <c r="BXO39" s="191"/>
      <c r="BXP39" s="191"/>
      <c r="BXQ39" s="191"/>
      <c r="BXR39" s="191"/>
      <c r="BXS39" s="191"/>
      <c r="BXT39" s="191"/>
      <c r="BXU39" s="191"/>
      <c r="BXV39" s="191"/>
      <c r="BXW39" s="191"/>
      <c r="BXX39" s="191"/>
      <c r="BXY39" s="191"/>
      <c r="BXZ39" s="191"/>
      <c r="BYA39" s="191"/>
      <c r="BYB39" s="191"/>
      <c r="BYC39" s="191"/>
      <c r="BYD39" s="191"/>
      <c r="BYE39" s="191"/>
      <c r="BYF39" s="191"/>
      <c r="BYG39" s="191"/>
      <c r="BYH39" s="191"/>
      <c r="BYI39" s="191"/>
      <c r="BYJ39" s="191"/>
      <c r="BYK39" s="191"/>
      <c r="BYL39" s="191"/>
      <c r="BYM39" s="191"/>
      <c r="BYN39" s="191"/>
      <c r="BYO39" s="191"/>
      <c r="BYP39" s="191"/>
      <c r="BYQ39" s="191"/>
      <c r="BYR39" s="191"/>
      <c r="BYS39" s="191"/>
      <c r="BYT39" s="191"/>
      <c r="BYU39" s="191"/>
      <c r="BYV39" s="191"/>
      <c r="BYW39" s="191"/>
      <c r="BYX39" s="191"/>
      <c r="BYY39" s="191"/>
      <c r="BYZ39" s="191"/>
      <c r="BZA39" s="191"/>
      <c r="BZB39" s="191"/>
      <c r="BZC39" s="191"/>
      <c r="BZD39" s="191"/>
      <c r="BZE39" s="191"/>
      <c r="BZF39" s="191"/>
      <c r="BZG39" s="191"/>
      <c r="BZH39" s="191"/>
      <c r="BZI39" s="191"/>
      <c r="BZJ39" s="191"/>
      <c r="BZK39" s="191"/>
      <c r="BZL39" s="191"/>
      <c r="BZM39" s="191"/>
      <c r="BZN39" s="191"/>
      <c r="BZO39" s="191"/>
      <c r="BZP39" s="191"/>
      <c r="BZQ39" s="191"/>
      <c r="BZR39" s="191"/>
      <c r="BZS39" s="191"/>
      <c r="BZT39" s="191"/>
      <c r="BZU39" s="191"/>
      <c r="BZV39" s="191"/>
      <c r="BZW39" s="191"/>
      <c r="BZX39" s="191"/>
      <c r="BZY39" s="191"/>
      <c r="BZZ39" s="191"/>
      <c r="CAA39" s="191"/>
      <c r="CAB39" s="191"/>
      <c r="CAC39" s="191"/>
      <c r="CAD39" s="191"/>
      <c r="CAE39" s="191"/>
      <c r="CAF39" s="191"/>
      <c r="CAG39" s="191"/>
      <c r="CAH39" s="191"/>
      <c r="CAI39" s="191"/>
      <c r="CAJ39" s="191"/>
      <c r="CAK39" s="191"/>
      <c r="CAL39" s="191"/>
      <c r="CAM39" s="191"/>
      <c r="CAN39" s="191"/>
      <c r="CAO39" s="191"/>
      <c r="CAP39" s="191"/>
      <c r="CAQ39" s="191"/>
      <c r="CAR39" s="191"/>
      <c r="CAS39" s="191"/>
      <c r="CAT39" s="191"/>
      <c r="CAU39" s="191"/>
      <c r="CAV39" s="191"/>
      <c r="CAW39" s="191"/>
      <c r="CAX39" s="191"/>
      <c r="CAY39" s="191"/>
      <c r="CAZ39" s="191"/>
      <c r="CBA39" s="191"/>
      <c r="CBB39" s="191"/>
      <c r="CBC39" s="191"/>
      <c r="CBD39" s="191"/>
      <c r="CBE39" s="191"/>
      <c r="CBF39" s="191"/>
      <c r="CBG39" s="191"/>
      <c r="CBH39" s="191"/>
      <c r="CBI39" s="191"/>
      <c r="CBJ39" s="191"/>
      <c r="CBK39" s="191"/>
      <c r="CBL39" s="191"/>
      <c r="CBM39" s="191"/>
      <c r="CBN39" s="191"/>
      <c r="CBO39" s="191"/>
      <c r="CBP39" s="191"/>
      <c r="CBQ39" s="191"/>
      <c r="CBR39" s="191"/>
      <c r="CBS39" s="191"/>
      <c r="CBT39" s="191"/>
      <c r="CBU39" s="191"/>
      <c r="CBV39" s="191"/>
      <c r="CBW39" s="191"/>
      <c r="CBX39" s="191"/>
      <c r="CBY39" s="191"/>
      <c r="CBZ39" s="191"/>
      <c r="CCA39" s="191"/>
      <c r="CCB39" s="191"/>
      <c r="CCC39" s="191"/>
      <c r="CCD39" s="191"/>
      <c r="CCE39" s="191"/>
      <c r="CCF39" s="191"/>
      <c r="CCG39" s="191"/>
      <c r="CCH39" s="191"/>
      <c r="CCI39" s="191"/>
      <c r="CCJ39" s="191"/>
      <c r="CCK39" s="191"/>
      <c r="CCL39" s="191"/>
      <c r="CCM39" s="191"/>
      <c r="CCN39" s="191"/>
      <c r="CCO39" s="191"/>
      <c r="CCP39" s="191"/>
      <c r="CCQ39" s="191"/>
      <c r="CCR39" s="191"/>
      <c r="CCS39" s="191"/>
      <c r="CCT39" s="191"/>
      <c r="CCU39" s="191"/>
      <c r="CCV39" s="191"/>
      <c r="CCW39" s="191"/>
      <c r="CCX39" s="191"/>
      <c r="CCY39" s="191"/>
      <c r="CCZ39" s="191"/>
      <c r="CDA39" s="191"/>
      <c r="CDB39" s="191"/>
      <c r="CDC39" s="191"/>
      <c r="CDD39" s="191"/>
      <c r="CDE39" s="191"/>
      <c r="CDF39" s="191"/>
      <c r="CDG39" s="191"/>
      <c r="CDH39" s="191"/>
      <c r="CDI39" s="191"/>
      <c r="CDJ39" s="191"/>
      <c r="CDK39" s="191"/>
      <c r="CDL39" s="191"/>
      <c r="CDM39" s="191"/>
      <c r="CDN39" s="191"/>
      <c r="CDO39" s="191"/>
      <c r="CDP39" s="191"/>
      <c r="CDQ39" s="191"/>
      <c r="CDR39" s="191"/>
      <c r="CDS39" s="191"/>
      <c r="CDT39" s="191"/>
      <c r="CDU39" s="191"/>
      <c r="CDV39" s="191"/>
      <c r="CDW39" s="191"/>
      <c r="CDX39" s="191"/>
      <c r="CDY39" s="191"/>
      <c r="CDZ39" s="191"/>
      <c r="CEA39" s="191"/>
      <c r="CEB39" s="191"/>
      <c r="CEC39" s="191"/>
      <c r="CED39" s="191"/>
      <c r="CEE39" s="191"/>
      <c r="CEF39" s="191"/>
      <c r="CEG39" s="191"/>
      <c r="CEH39" s="191"/>
      <c r="CEI39" s="191"/>
      <c r="CEJ39" s="191"/>
      <c r="CEK39" s="191"/>
      <c r="CEL39" s="191"/>
      <c r="CEM39" s="191"/>
      <c r="CEN39" s="191"/>
      <c r="CEO39" s="191"/>
      <c r="CEP39" s="191"/>
      <c r="CEQ39" s="191"/>
      <c r="CER39" s="191"/>
      <c r="CES39" s="191"/>
      <c r="CET39" s="191"/>
      <c r="CEU39" s="191"/>
      <c r="CEV39" s="191"/>
      <c r="CEW39" s="191"/>
      <c r="CEX39" s="191"/>
      <c r="CEY39" s="191"/>
      <c r="CEZ39" s="191"/>
      <c r="CFA39" s="191"/>
      <c r="CFB39" s="191"/>
      <c r="CFC39" s="191"/>
      <c r="CFD39" s="191"/>
      <c r="CFE39" s="191"/>
      <c r="CFF39" s="191"/>
      <c r="CFG39" s="191"/>
      <c r="CFH39" s="191"/>
      <c r="CFI39" s="191"/>
      <c r="CFJ39" s="191"/>
      <c r="CFK39" s="191"/>
      <c r="CFL39" s="191"/>
      <c r="CFM39" s="191"/>
      <c r="CFN39" s="191"/>
      <c r="CFO39" s="191"/>
      <c r="CFP39" s="191"/>
      <c r="CFQ39" s="191"/>
      <c r="CFR39" s="191"/>
      <c r="CFS39" s="191"/>
      <c r="CFT39" s="191"/>
      <c r="CFU39" s="191"/>
      <c r="CFV39" s="191"/>
      <c r="CFW39" s="191"/>
      <c r="CFX39" s="191"/>
      <c r="CFY39" s="191"/>
      <c r="CFZ39" s="191"/>
      <c r="CGA39" s="191"/>
      <c r="CGB39" s="191"/>
      <c r="CGC39" s="191"/>
      <c r="CGD39" s="191"/>
      <c r="CGE39" s="191"/>
      <c r="CGF39" s="191"/>
      <c r="CGG39" s="191"/>
      <c r="CGH39" s="191"/>
      <c r="CGI39" s="191"/>
      <c r="CGJ39" s="191"/>
      <c r="CGK39" s="191"/>
      <c r="CGL39" s="191"/>
      <c r="CGM39" s="191"/>
      <c r="CGN39" s="191"/>
      <c r="CGO39" s="191"/>
      <c r="CGP39" s="191"/>
      <c r="CGQ39" s="191"/>
      <c r="CGR39" s="191"/>
      <c r="CGS39" s="191"/>
      <c r="CGT39" s="191"/>
      <c r="CGU39" s="191"/>
      <c r="CGV39" s="191"/>
      <c r="CGW39" s="191"/>
      <c r="CGX39" s="191"/>
      <c r="CGY39" s="191"/>
      <c r="CGZ39" s="191"/>
      <c r="CHA39" s="191"/>
      <c r="CHB39" s="191"/>
      <c r="CHC39" s="191"/>
      <c r="CHD39" s="191"/>
      <c r="CHE39" s="191"/>
      <c r="CHF39" s="191"/>
      <c r="CHG39" s="191"/>
      <c r="CHH39" s="191"/>
      <c r="CHI39" s="191"/>
      <c r="CHJ39" s="191"/>
      <c r="CHK39" s="191"/>
      <c r="CHL39" s="191"/>
      <c r="CHM39" s="191"/>
      <c r="CHN39" s="191"/>
      <c r="CHO39" s="191"/>
      <c r="CHP39" s="191"/>
      <c r="CHQ39" s="191"/>
      <c r="CHR39" s="191"/>
      <c r="CHS39" s="191"/>
      <c r="CHT39" s="191"/>
      <c r="CHU39" s="191"/>
      <c r="CHV39" s="191"/>
      <c r="CHW39" s="191"/>
      <c r="CHX39" s="191"/>
      <c r="CHY39" s="191"/>
      <c r="CHZ39" s="191"/>
      <c r="CIA39" s="191"/>
      <c r="CIB39" s="191"/>
      <c r="CIC39" s="191"/>
      <c r="CID39" s="191"/>
      <c r="CIE39" s="191"/>
      <c r="CIF39" s="191"/>
      <c r="CIG39" s="191"/>
      <c r="CIH39" s="191"/>
      <c r="CII39" s="191"/>
      <c r="CIJ39" s="191"/>
      <c r="CIK39" s="191"/>
      <c r="CIL39" s="191"/>
      <c r="CIM39" s="191"/>
      <c r="CIN39" s="191"/>
      <c r="CIO39" s="191"/>
      <c r="CIP39" s="191"/>
      <c r="CIQ39" s="191"/>
      <c r="CIR39" s="191"/>
      <c r="CIS39" s="191"/>
      <c r="CIT39" s="191"/>
      <c r="CIU39" s="191"/>
      <c r="CIV39" s="191"/>
      <c r="CIW39" s="191"/>
      <c r="CIX39" s="191"/>
      <c r="CIY39" s="191"/>
      <c r="CIZ39" s="191"/>
      <c r="CJA39" s="191"/>
      <c r="CJB39" s="191"/>
      <c r="CJC39" s="191"/>
      <c r="CJD39" s="191"/>
      <c r="CJE39" s="191"/>
      <c r="CJF39" s="191"/>
      <c r="CJG39" s="191"/>
      <c r="CJH39" s="191"/>
      <c r="CJI39" s="191"/>
      <c r="CJJ39" s="191"/>
      <c r="CJK39" s="191"/>
      <c r="CJL39" s="191"/>
      <c r="CJM39" s="191"/>
      <c r="CJN39" s="191"/>
      <c r="CJO39" s="191"/>
      <c r="CJP39" s="191"/>
      <c r="CJQ39" s="191"/>
      <c r="CJR39" s="191"/>
      <c r="CJS39" s="191"/>
      <c r="CJT39" s="191"/>
      <c r="CJU39" s="191"/>
      <c r="CJV39" s="191"/>
      <c r="CJW39" s="191"/>
      <c r="CJX39" s="191"/>
      <c r="CJY39" s="191"/>
      <c r="CJZ39" s="191"/>
      <c r="CKA39" s="191"/>
      <c r="CKB39" s="191"/>
      <c r="CKC39" s="191"/>
      <c r="CKD39" s="191"/>
      <c r="CKE39" s="191"/>
      <c r="CKF39" s="191"/>
      <c r="CKG39" s="191"/>
      <c r="CKH39" s="191"/>
      <c r="CKI39" s="191"/>
      <c r="CKJ39" s="191"/>
      <c r="CKK39" s="191"/>
      <c r="CKL39" s="191"/>
      <c r="CKM39" s="191"/>
      <c r="CKN39" s="191"/>
      <c r="CKO39" s="191"/>
      <c r="CKP39" s="191"/>
      <c r="CKQ39" s="191"/>
      <c r="CKR39" s="191"/>
      <c r="CKS39" s="191"/>
      <c r="CKT39" s="191"/>
      <c r="CKU39" s="191"/>
      <c r="CKV39" s="191"/>
      <c r="CKW39" s="191"/>
      <c r="CKX39" s="191"/>
      <c r="CKY39" s="191"/>
      <c r="CKZ39" s="191"/>
      <c r="CLA39" s="191"/>
      <c r="CLB39" s="191"/>
      <c r="CLC39" s="191"/>
      <c r="CLD39" s="191"/>
      <c r="CLE39" s="191"/>
      <c r="CLF39" s="191"/>
      <c r="CLG39" s="191"/>
      <c r="CLH39" s="191"/>
      <c r="CLI39" s="191"/>
      <c r="CLJ39" s="191"/>
      <c r="CLK39" s="191"/>
      <c r="CLL39" s="191"/>
      <c r="CLM39" s="191"/>
      <c r="CLN39" s="191"/>
      <c r="CLO39" s="191"/>
      <c r="CLP39" s="191"/>
      <c r="CLQ39" s="191"/>
      <c r="CLR39" s="191"/>
      <c r="CLS39" s="191"/>
      <c r="CLT39" s="191"/>
      <c r="CLU39" s="191"/>
      <c r="CLV39" s="191"/>
      <c r="CLW39" s="191"/>
      <c r="CLX39" s="191"/>
      <c r="CLY39" s="191"/>
      <c r="CLZ39" s="191"/>
      <c r="CMA39" s="191"/>
      <c r="CMB39" s="191"/>
      <c r="CMC39" s="191"/>
      <c r="CMD39" s="191"/>
      <c r="CME39" s="191"/>
      <c r="CMF39" s="191"/>
      <c r="CMG39" s="191"/>
      <c r="CMH39" s="191"/>
      <c r="CMI39" s="191"/>
      <c r="CMJ39" s="191"/>
      <c r="CMK39" s="191"/>
      <c r="CML39" s="191"/>
      <c r="CMM39" s="191"/>
      <c r="CMN39" s="191"/>
      <c r="CMO39" s="191"/>
      <c r="CMP39" s="191"/>
      <c r="CMQ39" s="191"/>
      <c r="CMR39" s="191"/>
      <c r="CMS39" s="191"/>
      <c r="CMT39" s="191"/>
      <c r="CMU39" s="191"/>
      <c r="CMV39" s="191"/>
      <c r="CMW39" s="191"/>
      <c r="CMX39" s="191"/>
      <c r="CMY39" s="191"/>
      <c r="CMZ39" s="191"/>
      <c r="CNA39" s="191"/>
      <c r="CNB39" s="191"/>
      <c r="CNC39" s="191"/>
      <c r="CND39" s="191"/>
      <c r="CNE39" s="191"/>
      <c r="CNF39" s="191"/>
      <c r="CNG39" s="191"/>
      <c r="CNH39" s="191"/>
      <c r="CNI39" s="191"/>
      <c r="CNJ39" s="191"/>
      <c r="CNK39" s="191"/>
      <c r="CNL39" s="191"/>
      <c r="CNM39" s="191"/>
      <c r="CNN39" s="191"/>
      <c r="CNO39" s="191"/>
      <c r="CNP39" s="191"/>
      <c r="CNQ39" s="191"/>
      <c r="CNR39" s="191"/>
      <c r="CNS39" s="191"/>
      <c r="CNT39" s="191"/>
      <c r="CNU39" s="191"/>
      <c r="CNV39" s="191"/>
      <c r="CNW39" s="191"/>
      <c r="CNX39" s="191"/>
      <c r="CNY39" s="191"/>
      <c r="CNZ39" s="191"/>
      <c r="COA39" s="191"/>
      <c r="COB39" s="191"/>
      <c r="COC39" s="191"/>
      <c r="COD39" s="191"/>
      <c r="COE39" s="191"/>
      <c r="COF39" s="191"/>
      <c r="COG39" s="191"/>
      <c r="COH39" s="191"/>
      <c r="COI39" s="191"/>
      <c r="COJ39" s="191"/>
      <c r="COK39" s="191"/>
      <c r="COL39" s="191"/>
      <c r="COM39" s="191"/>
      <c r="CON39" s="191"/>
      <c r="COO39" s="191"/>
      <c r="COP39" s="191"/>
      <c r="COQ39" s="191"/>
      <c r="COR39" s="191"/>
      <c r="COS39" s="191"/>
      <c r="COT39" s="191"/>
      <c r="COU39" s="191"/>
      <c r="COV39" s="191"/>
      <c r="COW39" s="191"/>
      <c r="COX39" s="191"/>
      <c r="COY39" s="191"/>
      <c r="COZ39" s="191"/>
      <c r="CPA39" s="191"/>
      <c r="CPB39" s="191"/>
      <c r="CPC39" s="191"/>
      <c r="CPD39" s="191"/>
      <c r="CPE39" s="191"/>
      <c r="CPF39" s="191"/>
      <c r="CPG39" s="191"/>
      <c r="CPH39" s="191"/>
      <c r="CPI39" s="191"/>
      <c r="CPJ39" s="191"/>
      <c r="CPK39" s="191"/>
      <c r="CPL39" s="191"/>
      <c r="CPM39" s="191"/>
      <c r="CPN39" s="191"/>
      <c r="CPO39" s="191"/>
      <c r="CPP39" s="191"/>
      <c r="CPQ39" s="191"/>
      <c r="CPR39" s="191"/>
      <c r="CPS39" s="191"/>
      <c r="CPT39" s="191"/>
      <c r="CPU39" s="191"/>
      <c r="CPV39" s="191"/>
      <c r="CPW39" s="191"/>
      <c r="CPX39" s="191"/>
      <c r="CPY39" s="191"/>
      <c r="CPZ39" s="191"/>
      <c r="CQA39" s="191"/>
      <c r="CQB39" s="191"/>
      <c r="CQC39" s="191"/>
      <c r="CQD39" s="191"/>
      <c r="CQE39" s="191"/>
      <c r="CQF39" s="191"/>
      <c r="CQG39" s="191"/>
      <c r="CQH39" s="191"/>
      <c r="CQI39" s="191"/>
      <c r="CQJ39" s="191"/>
      <c r="CQK39" s="191"/>
      <c r="CQL39" s="191"/>
      <c r="CQM39" s="191"/>
      <c r="CQN39" s="191"/>
      <c r="CQO39" s="191"/>
      <c r="CQP39" s="191"/>
      <c r="CQQ39" s="191"/>
      <c r="CQR39" s="191"/>
      <c r="CQS39" s="191"/>
      <c r="CQT39" s="191"/>
      <c r="CQU39" s="191"/>
      <c r="CQV39" s="191"/>
      <c r="CQW39" s="191"/>
      <c r="CQX39" s="191"/>
      <c r="CQY39" s="191"/>
      <c r="CQZ39" s="191"/>
      <c r="CRA39" s="191"/>
      <c r="CRB39" s="191"/>
      <c r="CRC39" s="191"/>
      <c r="CRD39" s="191"/>
      <c r="CRE39" s="191"/>
      <c r="CRF39" s="191"/>
      <c r="CRG39" s="191"/>
      <c r="CRH39" s="191"/>
      <c r="CRI39" s="191"/>
      <c r="CRJ39" s="191"/>
      <c r="CRK39" s="191"/>
      <c r="CRL39" s="191"/>
      <c r="CRM39" s="191"/>
      <c r="CRN39" s="191"/>
      <c r="CRO39" s="191"/>
      <c r="CRP39" s="191"/>
      <c r="CRQ39" s="191"/>
      <c r="CRR39" s="191"/>
      <c r="CRS39" s="191"/>
      <c r="CRT39" s="191"/>
      <c r="CRU39" s="191"/>
      <c r="CRV39" s="191"/>
      <c r="CRW39" s="191"/>
      <c r="CRX39" s="191"/>
      <c r="CRY39" s="191"/>
      <c r="CRZ39" s="191"/>
      <c r="CSA39" s="191"/>
      <c r="CSB39" s="191"/>
      <c r="CSC39" s="191"/>
      <c r="CSD39" s="191"/>
      <c r="CSE39" s="191"/>
      <c r="CSF39" s="191"/>
      <c r="CSG39" s="191"/>
      <c r="CSH39" s="191"/>
      <c r="CSI39" s="191"/>
      <c r="CSJ39" s="191"/>
      <c r="CSK39" s="191"/>
      <c r="CSL39" s="191"/>
      <c r="CSM39" s="191"/>
      <c r="CSN39" s="191"/>
      <c r="CSO39" s="191"/>
      <c r="CSP39" s="191"/>
      <c r="CSQ39" s="191"/>
      <c r="CSR39" s="191"/>
      <c r="CSS39" s="191"/>
      <c r="CST39" s="191"/>
      <c r="CSU39" s="191"/>
      <c r="CSV39" s="191"/>
      <c r="CSW39" s="191"/>
      <c r="CSX39" s="191"/>
      <c r="CSY39" s="191"/>
      <c r="CSZ39" s="191"/>
      <c r="CTA39" s="191"/>
      <c r="CTB39" s="191"/>
      <c r="CTC39" s="191"/>
      <c r="CTD39" s="191"/>
      <c r="CTE39" s="191"/>
      <c r="CTF39" s="191"/>
      <c r="CTG39" s="191"/>
      <c r="CTH39" s="191"/>
      <c r="CTI39" s="191"/>
      <c r="CTJ39" s="191"/>
      <c r="CTK39" s="191"/>
      <c r="CTL39" s="191"/>
      <c r="CTM39" s="191"/>
      <c r="CTN39" s="191"/>
      <c r="CTO39" s="191"/>
      <c r="CTP39" s="191"/>
      <c r="CTQ39" s="191"/>
      <c r="CTR39" s="191"/>
      <c r="CTS39" s="191"/>
      <c r="CTT39" s="191"/>
      <c r="CTU39" s="191"/>
      <c r="CTV39" s="191"/>
      <c r="CTW39" s="191"/>
      <c r="CTX39" s="191"/>
      <c r="CTY39" s="191"/>
      <c r="CTZ39" s="191"/>
      <c r="CUA39" s="191"/>
      <c r="CUB39" s="191"/>
      <c r="CUC39" s="191"/>
      <c r="CUD39" s="191"/>
      <c r="CUE39" s="191"/>
      <c r="CUF39" s="191"/>
      <c r="CUG39" s="191"/>
      <c r="CUH39" s="191"/>
      <c r="CUI39" s="191"/>
      <c r="CUJ39" s="191"/>
      <c r="CUK39" s="191"/>
      <c r="CUL39" s="191"/>
      <c r="CUM39" s="191"/>
      <c r="CUN39" s="191"/>
      <c r="CUO39" s="191"/>
      <c r="CUP39" s="191"/>
      <c r="CUQ39" s="191"/>
      <c r="CUR39" s="191"/>
      <c r="CUS39" s="191"/>
      <c r="CUT39" s="191"/>
      <c r="CUU39" s="191"/>
      <c r="CUV39" s="191"/>
      <c r="CUW39" s="191"/>
      <c r="CUX39" s="191"/>
      <c r="CUY39" s="191"/>
      <c r="CUZ39" s="191"/>
      <c r="CVA39" s="191"/>
      <c r="CVB39" s="191"/>
      <c r="CVC39" s="191"/>
      <c r="CVD39" s="191"/>
      <c r="CVE39" s="191"/>
      <c r="CVF39" s="191"/>
      <c r="CVG39" s="191"/>
      <c r="CVH39" s="191"/>
      <c r="CVI39" s="191"/>
      <c r="CVJ39" s="191"/>
      <c r="CVK39" s="191"/>
      <c r="CVL39" s="191"/>
      <c r="CVM39" s="191"/>
      <c r="CVN39" s="191"/>
      <c r="CVO39" s="191"/>
      <c r="CVP39" s="191"/>
      <c r="CVQ39" s="191"/>
      <c r="CVR39" s="191"/>
      <c r="CVS39" s="191"/>
      <c r="CVT39" s="191"/>
      <c r="CVU39" s="191"/>
      <c r="CVV39" s="191"/>
      <c r="CVW39" s="191"/>
      <c r="CVX39" s="191"/>
      <c r="CVY39" s="191"/>
      <c r="CVZ39" s="191"/>
      <c r="CWA39" s="191"/>
      <c r="CWB39" s="191"/>
      <c r="CWC39" s="191"/>
      <c r="CWD39" s="191"/>
      <c r="CWE39" s="191"/>
      <c r="CWF39" s="191"/>
      <c r="CWG39" s="191"/>
      <c r="CWH39" s="191"/>
      <c r="CWI39" s="191"/>
      <c r="CWJ39" s="191"/>
      <c r="CWK39" s="191"/>
      <c r="CWL39" s="191"/>
      <c r="CWM39" s="191"/>
      <c r="CWN39" s="191"/>
      <c r="CWO39" s="191"/>
      <c r="CWP39" s="191"/>
      <c r="CWQ39" s="191"/>
      <c r="CWR39" s="191"/>
      <c r="CWS39" s="191"/>
      <c r="CWT39" s="191"/>
      <c r="CWU39" s="191"/>
      <c r="CWV39" s="191"/>
      <c r="CWW39" s="191"/>
      <c r="CWX39" s="191"/>
      <c r="CWY39" s="191"/>
      <c r="CWZ39" s="191"/>
      <c r="CXA39" s="191"/>
      <c r="CXB39" s="191"/>
      <c r="CXC39" s="191"/>
      <c r="CXD39" s="191"/>
      <c r="CXE39" s="191"/>
      <c r="CXF39" s="191"/>
      <c r="CXG39" s="191"/>
      <c r="CXH39" s="191"/>
      <c r="CXI39" s="191"/>
      <c r="CXJ39" s="191"/>
      <c r="CXK39" s="191"/>
      <c r="CXL39" s="191"/>
      <c r="CXM39" s="191"/>
      <c r="CXN39" s="191"/>
      <c r="CXO39" s="191"/>
      <c r="CXP39" s="191"/>
      <c r="CXQ39" s="191"/>
      <c r="CXR39" s="191"/>
      <c r="CXS39" s="191"/>
      <c r="CXT39" s="191"/>
      <c r="CXU39" s="191"/>
      <c r="CXV39" s="191"/>
      <c r="CXW39" s="191"/>
      <c r="CXX39" s="191"/>
      <c r="CXY39" s="191"/>
      <c r="CXZ39" s="191"/>
      <c r="CYA39" s="191"/>
      <c r="CYB39" s="191"/>
      <c r="CYC39" s="191"/>
      <c r="CYD39" s="191"/>
      <c r="CYE39" s="191"/>
      <c r="CYF39" s="191"/>
      <c r="CYG39" s="191"/>
      <c r="CYH39" s="191"/>
      <c r="CYI39" s="191"/>
      <c r="CYJ39" s="191"/>
      <c r="CYK39" s="191"/>
      <c r="CYL39" s="191"/>
      <c r="CYM39" s="191"/>
      <c r="CYN39" s="191"/>
      <c r="CYO39" s="191"/>
      <c r="CYP39" s="191"/>
      <c r="CYQ39" s="191"/>
      <c r="CYR39" s="191"/>
      <c r="CYS39" s="191"/>
      <c r="CYT39" s="191"/>
      <c r="CYU39" s="191"/>
      <c r="CYV39" s="191"/>
      <c r="CYW39" s="191"/>
      <c r="CYX39" s="191"/>
      <c r="CYY39" s="191"/>
      <c r="CYZ39" s="191"/>
      <c r="CZA39" s="191"/>
      <c r="CZB39" s="191"/>
      <c r="CZC39" s="191"/>
      <c r="CZD39" s="191"/>
      <c r="CZE39" s="191"/>
      <c r="CZF39" s="191"/>
      <c r="CZG39" s="191"/>
      <c r="CZH39" s="191"/>
      <c r="CZI39" s="191"/>
      <c r="CZJ39" s="191"/>
      <c r="CZK39" s="191"/>
      <c r="CZL39" s="191"/>
      <c r="CZM39" s="191"/>
      <c r="CZN39" s="191"/>
      <c r="CZO39" s="191"/>
      <c r="CZP39" s="191"/>
      <c r="CZQ39" s="191"/>
      <c r="CZR39" s="191"/>
      <c r="CZS39" s="191"/>
      <c r="CZT39" s="191"/>
      <c r="CZU39" s="191"/>
      <c r="CZV39" s="191"/>
      <c r="CZW39" s="191"/>
      <c r="CZX39" s="191"/>
      <c r="CZY39" s="191"/>
      <c r="CZZ39" s="191"/>
      <c r="DAA39" s="191"/>
      <c r="DAB39" s="191"/>
      <c r="DAC39" s="191"/>
      <c r="DAD39" s="191"/>
      <c r="DAE39" s="191"/>
      <c r="DAF39" s="191"/>
      <c r="DAG39" s="191"/>
      <c r="DAH39" s="191"/>
      <c r="DAI39" s="191"/>
      <c r="DAJ39" s="191"/>
      <c r="DAK39" s="191"/>
      <c r="DAL39" s="191"/>
      <c r="DAM39" s="191"/>
      <c r="DAN39" s="191"/>
      <c r="DAO39" s="191"/>
      <c r="DAP39" s="191"/>
      <c r="DAQ39" s="191"/>
      <c r="DAR39" s="191"/>
      <c r="DAS39" s="191"/>
      <c r="DAT39" s="191"/>
      <c r="DAU39" s="191"/>
      <c r="DAV39" s="191"/>
      <c r="DAW39" s="191"/>
      <c r="DAX39" s="191"/>
      <c r="DAY39" s="191"/>
      <c r="DAZ39" s="191"/>
      <c r="DBA39" s="191"/>
      <c r="DBB39" s="191"/>
      <c r="DBC39" s="191"/>
      <c r="DBD39" s="191"/>
      <c r="DBE39" s="191"/>
      <c r="DBF39" s="191"/>
      <c r="DBG39" s="191"/>
      <c r="DBH39" s="191"/>
      <c r="DBI39" s="191"/>
      <c r="DBJ39" s="191"/>
      <c r="DBK39" s="191"/>
      <c r="DBL39" s="191"/>
      <c r="DBM39" s="191"/>
      <c r="DBN39" s="191"/>
      <c r="DBO39" s="191"/>
      <c r="DBP39" s="191"/>
      <c r="DBQ39" s="191"/>
      <c r="DBR39" s="191"/>
      <c r="DBS39" s="191"/>
      <c r="DBT39" s="191"/>
      <c r="DBU39" s="191"/>
      <c r="DBV39" s="191"/>
      <c r="DBW39" s="191"/>
      <c r="DBX39" s="191"/>
      <c r="DBY39" s="191"/>
      <c r="DBZ39" s="191"/>
      <c r="DCA39" s="191"/>
      <c r="DCB39" s="191"/>
      <c r="DCC39" s="191"/>
      <c r="DCD39" s="191"/>
      <c r="DCE39" s="191"/>
      <c r="DCF39" s="191"/>
      <c r="DCG39" s="191"/>
      <c r="DCH39" s="191"/>
      <c r="DCI39" s="191"/>
      <c r="DCJ39" s="191"/>
      <c r="DCK39" s="191"/>
      <c r="DCL39" s="191"/>
      <c r="DCM39" s="191"/>
      <c r="DCN39" s="191"/>
      <c r="DCO39" s="191"/>
      <c r="DCP39" s="191"/>
      <c r="DCQ39" s="191"/>
      <c r="DCR39" s="191"/>
      <c r="DCS39" s="191"/>
      <c r="DCT39" s="191"/>
      <c r="DCU39" s="191"/>
      <c r="DCV39" s="191"/>
      <c r="DCW39" s="191"/>
      <c r="DCX39" s="191"/>
      <c r="DCY39" s="191"/>
      <c r="DCZ39" s="191"/>
      <c r="DDA39" s="191"/>
      <c r="DDB39" s="191"/>
      <c r="DDC39" s="191"/>
      <c r="DDD39" s="191"/>
      <c r="DDE39" s="191"/>
      <c r="DDF39" s="191"/>
      <c r="DDG39" s="191"/>
      <c r="DDH39" s="191"/>
      <c r="DDI39" s="191"/>
      <c r="DDJ39" s="191"/>
      <c r="DDK39" s="191"/>
      <c r="DDL39" s="191"/>
      <c r="DDM39" s="191"/>
      <c r="DDN39" s="191"/>
      <c r="DDO39" s="191"/>
      <c r="DDP39" s="191"/>
      <c r="DDQ39" s="191"/>
      <c r="DDR39" s="191"/>
      <c r="DDS39" s="191"/>
      <c r="DDT39" s="191"/>
      <c r="DDU39" s="191"/>
      <c r="DDV39" s="191"/>
      <c r="DDW39" s="191"/>
      <c r="DDX39" s="191"/>
      <c r="DDY39" s="191"/>
      <c r="DDZ39" s="191"/>
      <c r="DEA39" s="191"/>
      <c r="DEB39" s="191"/>
      <c r="DEC39" s="191"/>
      <c r="DED39" s="191"/>
      <c r="DEE39" s="191"/>
      <c r="DEF39" s="191"/>
      <c r="DEG39" s="191"/>
      <c r="DEH39" s="191"/>
      <c r="DEI39" s="191"/>
      <c r="DEJ39" s="191"/>
      <c r="DEK39" s="191"/>
      <c r="DEL39" s="191"/>
      <c r="DEM39" s="191"/>
      <c r="DEN39" s="191"/>
      <c r="DEO39" s="191"/>
      <c r="DEP39" s="191"/>
      <c r="DEQ39" s="191"/>
      <c r="DER39" s="191"/>
      <c r="DES39" s="191"/>
      <c r="DET39" s="191"/>
      <c r="DEU39" s="191"/>
      <c r="DEV39" s="191"/>
      <c r="DEW39" s="191"/>
      <c r="DEX39" s="191"/>
      <c r="DEY39" s="191"/>
      <c r="DEZ39" s="191"/>
      <c r="DFA39" s="191"/>
      <c r="DFB39" s="191"/>
      <c r="DFC39" s="191"/>
      <c r="DFD39" s="191"/>
      <c r="DFE39" s="191"/>
      <c r="DFF39" s="191"/>
      <c r="DFG39" s="191"/>
      <c r="DFH39" s="191"/>
      <c r="DFI39" s="191"/>
      <c r="DFJ39" s="191"/>
      <c r="DFK39" s="191"/>
      <c r="DFL39" s="191"/>
      <c r="DFM39" s="191"/>
      <c r="DFN39" s="191"/>
      <c r="DFO39" s="191"/>
      <c r="DFP39" s="191"/>
      <c r="DFQ39" s="191"/>
      <c r="DFR39" s="191"/>
      <c r="DFS39" s="191"/>
      <c r="DFT39" s="191"/>
      <c r="DFU39" s="191"/>
      <c r="DFV39" s="191"/>
      <c r="DFW39" s="191"/>
      <c r="DFX39" s="191"/>
      <c r="DFY39" s="191"/>
      <c r="DFZ39" s="191"/>
      <c r="DGA39" s="191"/>
      <c r="DGB39" s="191"/>
      <c r="DGC39" s="191"/>
      <c r="DGD39" s="191"/>
      <c r="DGE39" s="191"/>
      <c r="DGF39" s="191"/>
      <c r="DGG39" s="191"/>
      <c r="DGH39" s="191"/>
      <c r="DGI39" s="191"/>
      <c r="DGJ39" s="191"/>
      <c r="DGK39" s="191"/>
      <c r="DGL39" s="191"/>
      <c r="DGM39" s="191"/>
      <c r="DGN39" s="191"/>
      <c r="DGO39" s="191"/>
      <c r="DGP39" s="191"/>
      <c r="DGQ39" s="191"/>
      <c r="DGR39" s="191"/>
      <c r="DGS39" s="191"/>
      <c r="DGT39" s="191"/>
      <c r="DGU39" s="191"/>
      <c r="DGV39" s="191"/>
      <c r="DGW39" s="191"/>
      <c r="DGX39" s="191"/>
      <c r="DGY39" s="191"/>
      <c r="DGZ39" s="191"/>
      <c r="DHA39" s="191"/>
      <c r="DHB39" s="191"/>
      <c r="DHC39" s="191"/>
      <c r="DHD39" s="191"/>
      <c r="DHE39" s="191"/>
      <c r="DHF39" s="191"/>
      <c r="DHG39" s="191"/>
      <c r="DHH39" s="191"/>
      <c r="DHI39" s="191"/>
      <c r="DHJ39" s="191"/>
      <c r="DHK39" s="191"/>
      <c r="DHL39" s="191"/>
      <c r="DHM39" s="191"/>
      <c r="DHN39" s="191"/>
      <c r="DHO39" s="191"/>
      <c r="DHP39" s="191"/>
      <c r="DHQ39" s="191"/>
      <c r="DHR39" s="191"/>
      <c r="DHS39" s="191"/>
      <c r="DHT39" s="191"/>
      <c r="DHU39" s="191"/>
      <c r="DHV39" s="191"/>
      <c r="DHW39" s="191"/>
      <c r="DHX39" s="191"/>
      <c r="DHY39" s="191"/>
      <c r="DHZ39" s="191"/>
      <c r="DIA39" s="191"/>
      <c r="DIB39" s="191"/>
      <c r="DIC39" s="191"/>
      <c r="DID39" s="191"/>
      <c r="DIE39" s="191"/>
      <c r="DIF39" s="191"/>
      <c r="DIG39" s="191"/>
      <c r="DIH39" s="191"/>
      <c r="DII39" s="191"/>
      <c r="DIJ39" s="191"/>
      <c r="DIK39" s="191"/>
      <c r="DIL39" s="191"/>
      <c r="DIM39" s="191"/>
      <c r="DIN39" s="191"/>
      <c r="DIO39" s="191"/>
      <c r="DIP39" s="191"/>
      <c r="DIQ39" s="191"/>
      <c r="DIR39" s="191"/>
      <c r="DIS39" s="191"/>
      <c r="DIT39" s="191"/>
      <c r="DIU39" s="191"/>
      <c r="DIV39" s="191"/>
      <c r="DIW39" s="191"/>
      <c r="DIX39" s="191"/>
      <c r="DIY39" s="191"/>
      <c r="DIZ39" s="191"/>
      <c r="DJA39" s="191"/>
      <c r="DJB39" s="191"/>
      <c r="DJC39" s="191"/>
      <c r="DJD39" s="191"/>
      <c r="DJE39" s="191"/>
      <c r="DJF39" s="191"/>
      <c r="DJG39" s="191"/>
      <c r="DJH39" s="191"/>
      <c r="DJI39" s="191"/>
      <c r="DJJ39" s="191"/>
      <c r="DJK39" s="191"/>
      <c r="DJL39" s="191"/>
      <c r="DJM39" s="191"/>
      <c r="DJN39" s="191"/>
      <c r="DJO39" s="191"/>
      <c r="DJP39" s="191"/>
      <c r="DJQ39" s="191"/>
      <c r="DJR39" s="191"/>
      <c r="DJS39" s="191"/>
      <c r="DJT39" s="191"/>
      <c r="DJU39" s="191"/>
      <c r="DJV39" s="191"/>
      <c r="DJW39" s="191"/>
      <c r="DJX39" s="191"/>
      <c r="DJY39" s="191"/>
      <c r="DJZ39" s="191"/>
      <c r="DKA39" s="191"/>
      <c r="DKB39" s="191"/>
      <c r="DKC39" s="191"/>
      <c r="DKD39" s="191"/>
      <c r="DKE39" s="191"/>
      <c r="DKF39" s="191"/>
      <c r="DKG39" s="191"/>
      <c r="DKH39" s="191"/>
      <c r="DKI39" s="191"/>
      <c r="DKJ39" s="191"/>
      <c r="DKK39" s="191"/>
      <c r="DKL39" s="191"/>
      <c r="DKM39" s="191"/>
      <c r="DKN39" s="191"/>
      <c r="DKO39" s="191"/>
      <c r="DKP39" s="191"/>
      <c r="DKQ39" s="191"/>
      <c r="DKR39" s="191"/>
      <c r="DKS39" s="191"/>
      <c r="DKT39" s="191"/>
      <c r="DKU39" s="191"/>
      <c r="DKV39" s="191"/>
      <c r="DKW39" s="191"/>
      <c r="DKX39" s="191"/>
      <c r="DKY39" s="191"/>
      <c r="DKZ39" s="191"/>
      <c r="DLA39" s="191"/>
      <c r="DLB39" s="191"/>
      <c r="DLC39" s="191"/>
      <c r="DLD39" s="191"/>
      <c r="DLE39" s="191"/>
      <c r="DLF39" s="191"/>
      <c r="DLG39" s="191"/>
      <c r="DLH39" s="191"/>
      <c r="DLI39" s="191"/>
      <c r="DLJ39" s="191"/>
      <c r="DLK39" s="191"/>
      <c r="DLL39" s="191"/>
      <c r="DLM39" s="191"/>
      <c r="DLN39" s="191"/>
      <c r="DLO39" s="191"/>
      <c r="DLP39" s="191"/>
      <c r="DLQ39" s="191"/>
      <c r="DLR39" s="191"/>
      <c r="DLS39" s="191"/>
      <c r="DLT39" s="191"/>
      <c r="DLU39" s="191"/>
      <c r="DLV39" s="191"/>
      <c r="DLW39" s="191"/>
      <c r="DLX39" s="191"/>
      <c r="DLY39" s="191"/>
      <c r="DLZ39" s="191"/>
      <c r="DMA39" s="191"/>
      <c r="DMB39" s="191"/>
      <c r="DMC39" s="191"/>
      <c r="DMD39" s="191"/>
      <c r="DME39" s="191"/>
      <c r="DMF39" s="191"/>
      <c r="DMG39" s="191"/>
      <c r="DMH39" s="191"/>
      <c r="DMI39" s="191"/>
      <c r="DMJ39" s="191"/>
      <c r="DMK39" s="191"/>
      <c r="DML39" s="191"/>
      <c r="DMM39" s="191"/>
      <c r="DMN39" s="191"/>
      <c r="DMO39" s="191"/>
      <c r="DMP39" s="191"/>
      <c r="DMQ39" s="191"/>
      <c r="DMR39" s="191"/>
      <c r="DMS39" s="191"/>
      <c r="DMT39" s="191"/>
      <c r="DMU39" s="191"/>
      <c r="DMV39" s="191"/>
      <c r="DMW39" s="191"/>
      <c r="DMX39" s="191"/>
      <c r="DMY39" s="191"/>
      <c r="DMZ39" s="191"/>
      <c r="DNA39" s="191"/>
      <c r="DNB39" s="191"/>
      <c r="DNC39" s="191"/>
      <c r="DND39" s="191"/>
      <c r="DNE39" s="191"/>
      <c r="DNF39" s="191"/>
      <c r="DNG39" s="191"/>
      <c r="DNH39" s="191"/>
      <c r="DNI39" s="191"/>
      <c r="DNJ39" s="191"/>
      <c r="DNK39" s="191"/>
      <c r="DNL39" s="191"/>
      <c r="DNM39" s="191"/>
      <c r="DNN39" s="191"/>
      <c r="DNO39" s="191"/>
      <c r="DNP39" s="191"/>
      <c r="DNQ39" s="191"/>
      <c r="DNR39" s="191"/>
      <c r="DNS39" s="191"/>
      <c r="DNT39" s="191"/>
      <c r="DNU39" s="191"/>
      <c r="DNV39" s="191"/>
      <c r="DNW39" s="191"/>
      <c r="DNX39" s="191"/>
      <c r="DNY39" s="191"/>
      <c r="DNZ39" s="191"/>
      <c r="DOA39" s="191"/>
      <c r="DOB39" s="191"/>
      <c r="DOC39" s="191"/>
      <c r="DOD39" s="191"/>
      <c r="DOE39" s="191"/>
      <c r="DOF39" s="191"/>
      <c r="DOG39" s="191"/>
      <c r="DOH39" s="191"/>
      <c r="DOI39" s="191"/>
      <c r="DOJ39" s="191"/>
      <c r="DOK39" s="191"/>
      <c r="DOL39" s="191"/>
      <c r="DOM39" s="191"/>
      <c r="DON39" s="191"/>
      <c r="DOO39" s="191"/>
      <c r="DOP39" s="191"/>
      <c r="DOQ39" s="191"/>
      <c r="DOR39" s="191"/>
      <c r="DOS39" s="191"/>
      <c r="DOT39" s="191"/>
      <c r="DOU39" s="191"/>
      <c r="DOV39" s="191"/>
      <c r="DOW39" s="191"/>
      <c r="DOX39" s="191"/>
      <c r="DOY39" s="191"/>
      <c r="DOZ39" s="191"/>
      <c r="DPA39" s="191"/>
      <c r="DPB39" s="191"/>
      <c r="DPC39" s="191"/>
      <c r="DPD39" s="191"/>
      <c r="DPE39" s="191"/>
      <c r="DPF39" s="191"/>
      <c r="DPG39" s="191"/>
      <c r="DPH39" s="191"/>
      <c r="DPI39" s="191"/>
      <c r="DPJ39" s="191"/>
      <c r="DPK39" s="191"/>
      <c r="DPL39" s="191"/>
      <c r="DPM39" s="191"/>
      <c r="DPN39" s="191"/>
      <c r="DPO39" s="191"/>
      <c r="DPP39" s="191"/>
      <c r="DPQ39" s="191"/>
      <c r="DPR39" s="191"/>
      <c r="DPS39" s="191"/>
      <c r="DPT39" s="191"/>
      <c r="DPU39" s="191"/>
      <c r="DPV39" s="191"/>
      <c r="DPW39" s="191"/>
      <c r="DPX39" s="191"/>
      <c r="DPY39" s="191"/>
      <c r="DPZ39" s="191"/>
      <c r="DQA39" s="191"/>
      <c r="DQB39" s="191"/>
      <c r="DQC39" s="191"/>
      <c r="DQD39" s="191"/>
      <c r="DQE39" s="191"/>
      <c r="DQF39" s="191"/>
      <c r="DQG39" s="191"/>
      <c r="DQH39" s="191"/>
      <c r="DQI39" s="191"/>
      <c r="DQJ39" s="191"/>
      <c r="DQK39" s="191"/>
      <c r="DQL39" s="191"/>
      <c r="DQM39" s="191"/>
      <c r="DQN39" s="191"/>
      <c r="DQO39" s="191"/>
      <c r="DQP39" s="191"/>
      <c r="DQQ39" s="191"/>
      <c r="DQR39" s="191"/>
      <c r="DQS39" s="191"/>
      <c r="DQT39" s="191"/>
      <c r="DQU39" s="191"/>
      <c r="DQV39" s="191"/>
      <c r="DQW39" s="191"/>
      <c r="DQX39" s="191"/>
      <c r="DQY39" s="191"/>
      <c r="DQZ39" s="191"/>
      <c r="DRA39" s="191"/>
      <c r="DRB39" s="191"/>
      <c r="DRC39" s="191"/>
      <c r="DRD39" s="191"/>
      <c r="DRE39" s="191"/>
      <c r="DRF39" s="191"/>
      <c r="DRG39" s="191"/>
      <c r="DRH39" s="191"/>
      <c r="DRI39" s="191"/>
      <c r="DRJ39" s="191"/>
      <c r="DRK39" s="191"/>
      <c r="DRL39" s="191"/>
      <c r="DRM39" s="191"/>
      <c r="DRN39" s="191"/>
      <c r="DRO39" s="191"/>
      <c r="DRP39" s="191"/>
      <c r="DRQ39" s="191"/>
      <c r="DRR39" s="191"/>
      <c r="DRS39" s="191"/>
      <c r="DRT39" s="191"/>
      <c r="DRU39" s="191"/>
      <c r="DRV39" s="191"/>
      <c r="DRW39" s="191"/>
      <c r="DRX39" s="191"/>
      <c r="DRY39" s="191"/>
      <c r="DRZ39" s="191"/>
      <c r="DSA39" s="191"/>
      <c r="DSB39" s="191"/>
      <c r="DSC39" s="191"/>
      <c r="DSD39" s="191"/>
      <c r="DSE39" s="191"/>
      <c r="DSF39" s="191"/>
      <c r="DSG39" s="191"/>
      <c r="DSH39" s="191"/>
      <c r="DSI39" s="191"/>
      <c r="DSJ39" s="191"/>
      <c r="DSK39" s="191"/>
      <c r="DSL39" s="191"/>
      <c r="DSM39" s="191"/>
      <c r="DSN39" s="191"/>
      <c r="DSO39" s="191"/>
      <c r="DSP39" s="191"/>
      <c r="DSQ39" s="191"/>
      <c r="DSR39" s="191"/>
      <c r="DSS39" s="191"/>
      <c r="DST39" s="191"/>
      <c r="DSU39" s="191"/>
      <c r="DSV39" s="191"/>
      <c r="DSW39" s="191"/>
      <c r="DSX39" s="191"/>
      <c r="DSY39" s="191"/>
      <c r="DSZ39" s="191"/>
      <c r="DTA39" s="191"/>
      <c r="DTB39" s="191"/>
      <c r="DTC39" s="191"/>
      <c r="DTD39" s="191"/>
      <c r="DTE39" s="191"/>
      <c r="DTF39" s="191"/>
      <c r="DTG39" s="191"/>
      <c r="DTH39" s="191"/>
      <c r="DTI39" s="191"/>
      <c r="DTJ39" s="191"/>
      <c r="DTK39" s="191"/>
      <c r="DTL39" s="191"/>
      <c r="DTM39" s="191"/>
      <c r="DTN39" s="191"/>
      <c r="DTO39" s="191"/>
      <c r="DTP39" s="191"/>
      <c r="DTQ39" s="191"/>
      <c r="DTR39" s="191"/>
      <c r="DTS39" s="191"/>
      <c r="DTT39" s="191"/>
      <c r="DTU39" s="191"/>
      <c r="DTV39" s="191"/>
      <c r="DTW39" s="191"/>
      <c r="DTX39" s="191"/>
      <c r="DTY39" s="191"/>
      <c r="DTZ39" s="191"/>
      <c r="DUA39" s="191"/>
      <c r="DUB39" s="191"/>
      <c r="DUC39" s="191"/>
      <c r="DUD39" s="191"/>
      <c r="DUE39" s="191"/>
      <c r="DUF39" s="191"/>
      <c r="DUG39" s="191"/>
      <c r="DUH39" s="191"/>
      <c r="DUI39" s="191"/>
      <c r="DUJ39" s="191"/>
      <c r="DUK39" s="191"/>
      <c r="DUL39" s="191"/>
      <c r="DUM39" s="191"/>
      <c r="DUN39" s="191"/>
      <c r="DUO39" s="191"/>
      <c r="DUP39" s="191"/>
      <c r="DUQ39" s="191"/>
      <c r="DUR39" s="191"/>
      <c r="DUS39" s="191"/>
      <c r="DUT39" s="191"/>
      <c r="DUU39" s="191"/>
      <c r="DUV39" s="191"/>
      <c r="DUW39" s="191"/>
      <c r="DUX39" s="191"/>
      <c r="DUY39" s="191"/>
      <c r="DUZ39" s="191"/>
      <c r="DVA39" s="191"/>
      <c r="DVB39" s="191"/>
      <c r="DVC39" s="191"/>
      <c r="DVD39" s="191"/>
      <c r="DVE39" s="191"/>
      <c r="DVF39" s="191"/>
      <c r="DVG39" s="191"/>
      <c r="DVH39" s="191"/>
      <c r="DVI39" s="191"/>
      <c r="DVJ39" s="191"/>
      <c r="DVK39" s="191"/>
      <c r="DVL39" s="191"/>
      <c r="DVM39" s="191"/>
      <c r="DVN39" s="191"/>
      <c r="DVO39" s="191"/>
      <c r="DVP39" s="191"/>
      <c r="DVQ39" s="191"/>
      <c r="DVR39" s="191"/>
      <c r="DVS39" s="191"/>
      <c r="DVT39" s="191"/>
      <c r="DVU39" s="191"/>
      <c r="DVV39" s="191"/>
      <c r="DVW39" s="191"/>
      <c r="DVX39" s="191"/>
      <c r="DVY39" s="191"/>
      <c r="DVZ39" s="191"/>
      <c r="DWA39" s="191"/>
      <c r="DWB39" s="191"/>
      <c r="DWC39" s="191"/>
      <c r="DWD39" s="191"/>
      <c r="DWE39" s="191"/>
      <c r="DWF39" s="191"/>
      <c r="DWG39" s="191"/>
      <c r="DWH39" s="191"/>
      <c r="DWI39" s="191"/>
      <c r="DWJ39" s="191"/>
      <c r="DWK39" s="191"/>
      <c r="DWL39" s="191"/>
      <c r="DWM39" s="191"/>
      <c r="DWN39" s="191"/>
      <c r="DWO39" s="191"/>
      <c r="DWP39" s="191"/>
      <c r="DWQ39" s="191"/>
      <c r="DWR39" s="191"/>
      <c r="DWS39" s="191"/>
      <c r="DWT39" s="191"/>
      <c r="DWU39" s="191"/>
      <c r="DWV39" s="191"/>
      <c r="DWW39" s="191"/>
      <c r="DWX39" s="191"/>
      <c r="DWY39" s="191"/>
      <c r="DWZ39" s="191"/>
      <c r="DXA39" s="191"/>
      <c r="DXB39" s="191"/>
      <c r="DXC39" s="191"/>
      <c r="DXD39" s="191"/>
      <c r="DXE39" s="191"/>
      <c r="DXF39" s="191"/>
      <c r="DXG39" s="191"/>
      <c r="DXH39" s="191"/>
      <c r="DXI39" s="191"/>
      <c r="DXJ39" s="191"/>
      <c r="DXK39" s="191"/>
      <c r="DXL39" s="191"/>
      <c r="DXM39" s="191"/>
      <c r="DXN39" s="191"/>
      <c r="DXO39" s="191"/>
      <c r="DXP39" s="191"/>
      <c r="DXQ39" s="191"/>
      <c r="DXR39" s="191"/>
      <c r="DXS39" s="191"/>
      <c r="DXT39" s="191"/>
      <c r="DXU39" s="191"/>
      <c r="DXV39" s="191"/>
      <c r="DXW39" s="191"/>
      <c r="DXX39" s="191"/>
      <c r="DXY39" s="191"/>
      <c r="DXZ39" s="191"/>
      <c r="DYA39" s="191"/>
      <c r="DYB39" s="191"/>
      <c r="DYC39" s="191"/>
      <c r="DYD39" s="191"/>
      <c r="DYE39" s="191"/>
      <c r="DYF39" s="191"/>
      <c r="DYG39" s="191"/>
      <c r="DYH39" s="191"/>
      <c r="DYI39" s="191"/>
      <c r="DYJ39" s="191"/>
      <c r="DYK39" s="191"/>
      <c r="DYL39" s="191"/>
      <c r="DYM39" s="191"/>
      <c r="DYN39" s="191"/>
      <c r="DYO39" s="191"/>
      <c r="DYP39" s="191"/>
      <c r="DYQ39" s="191"/>
      <c r="DYR39" s="191"/>
      <c r="DYS39" s="191"/>
      <c r="DYT39" s="191"/>
      <c r="DYU39" s="191"/>
      <c r="DYV39" s="191"/>
      <c r="DYW39" s="191"/>
      <c r="DYX39" s="191"/>
      <c r="DYY39" s="191"/>
      <c r="DYZ39" s="191"/>
      <c r="DZA39" s="191"/>
      <c r="DZB39" s="191"/>
      <c r="DZC39" s="191"/>
      <c r="DZD39" s="191"/>
      <c r="DZE39" s="191"/>
      <c r="DZF39" s="191"/>
      <c r="DZG39" s="191"/>
      <c r="DZH39" s="191"/>
      <c r="DZI39" s="191"/>
      <c r="DZJ39" s="191"/>
      <c r="DZK39" s="191"/>
      <c r="DZL39" s="191"/>
      <c r="DZM39" s="191"/>
      <c r="DZN39" s="191"/>
      <c r="DZO39" s="191"/>
      <c r="DZP39" s="191"/>
      <c r="DZQ39" s="191"/>
      <c r="DZR39" s="191"/>
      <c r="DZS39" s="191"/>
      <c r="DZT39" s="191"/>
      <c r="DZU39" s="191"/>
      <c r="DZV39" s="191"/>
      <c r="DZW39" s="191"/>
      <c r="DZX39" s="191"/>
      <c r="DZY39" s="191"/>
      <c r="DZZ39" s="191"/>
      <c r="EAA39" s="191"/>
      <c r="EAB39" s="191"/>
      <c r="EAC39" s="191"/>
      <c r="EAD39" s="191"/>
      <c r="EAE39" s="191"/>
      <c r="EAF39" s="191"/>
      <c r="EAG39" s="191"/>
      <c r="EAH39" s="191"/>
      <c r="EAI39" s="191"/>
      <c r="EAJ39" s="191"/>
      <c r="EAK39" s="191"/>
      <c r="EAL39" s="191"/>
      <c r="EAM39" s="191"/>
      <c r="EAN39" s="191"/>
      <c r="EAO39" s="191"/>
      <c r="EAP39" s="191"/>
      <c r="EAQ39" s="191"/>
      <c r="EAR39" s="191"/>
      <c r="EAS39" s="191"/>
      <c r="EAT39" s="191"/>
      <c r="EAU39" s="191"/>
      <c r="EAV39" s="191"/>
      <c r="EAW39" s="191"/>
      <c r="EAX39" s="191"/>
      <c r="EAY39" s="191"/>
      <c r="EAZ39" s="191"/>
      <c r="EBA39" s="191"/>
      <c r="EBB39" s="191"/>
      <c r="EBC39" s="191"/>
      <c r="EBD39" s="191"/>
      <c r="EBE39" s="191"/>
      <c r="EBF39" s="191"/>
      <c r="EBG39" s="191"/>
      <c r="EBH39" s="191"/>
      <c r="EBI39" s="191"/>
      <c r="EBJ39" s="191"/>
      <c r="EBK39" s="191"/>
      <c r="EBL39" s="191"/>
      <c r="EBM39" s="191"/>
      <c r="EBN39" s="191"/>
      <c r="EBO39" s="191"/>
      <c r="EBP39" s="191"/>
      <c r="EBQ39" s="191"/>
      <c r="EBR39" s="191"/>
      <c r="EBS39" s="191"/>
      <c r="EBT39" s="191"/>
      <c r="EBU39" s="191"/>
      <c r="EBV39" s="191"/>
      <c r="EBW39" s="191"/>
      <c r="EBX39" s="191"/>
      <c r="EBY39" s="191"/>
      <c r="EBZ39" s="191"/>
      <c r="ECA39" s="191"/>
      <c r="ECB39" s="191"/>
      <c r="ECC39" s="191"/>
      <c r="ECD39" s="191"/>
      <c r="ECE39" s="191"/>
      <c r="ECF39" s="191"/>
      <c r="ECG39" s="191"/>
      <c r="ECH39" s="191"/>
      <c r="ECI39" s="191"/>
      <c r="ECJ39" s="191"/>
      <c r="ECK39" s="191"/>
      <c r="ECL39" s="191"/>
      <c r="ECM39" s="191"/>
      <c r="ECN39" s="191"/>
      <c r="ECO39" s="191"/>
      <c r="ECP39" s="191"/>
      <c r="ECQ39" s="191"/>
      <c r="ECR39" s="191"/>
      <c r="ECS39" s="191"/>
      <c r="ECT39" s="191"/>
      <c r="ECU39" s="191"/>
      <c r="ECV39" s="191"/>
      <c r="ECW39" s="191"/>
      <c r="ECX39" s="191"/>
      <c r="ECY39" s="191"/>
      <c r="ECZ39" s="191"/>
      <c r="EDA39" s="191"/>
      <c r="EDB39" s="191"/>
      <c r="EDC39" s="191"/>
      <c r="EDD39" s="191"/>
      <c r="EDE39" s="191"/>
      <c r="EDF39" s="191"/>
      <c r="EDG39" s="191"/>
      <c r="EDH39" s="191"/>
      <c r="EDI39" s="191"/>
      <c r="EDJ39" s="191"/>
      <c r="EDK39" s="191"/>
      <c r="EDL39" s="191"/>
      <c r="EDM39" s="191"/>
      <c r="EDN39" s="191"/>
      <c r="EDO39" s="191"/>
      <c r="EDP39" s="191"/>
      <c r="EDQ39" s="191"/>
      <c r="EDR39" s="191"/>
      <c r="EDS39" s="191"/>
      <c r="EDT39" s="191"/>
      <c r="EDU39" s="191"/>
      <c r="EDV39" s="191"/>
      <c r="EDW39" s="191"/>
      <c r="EDX39" s="191"/>
      <c r="EDY39" s="191"/>
      <c r="EDZ39" s="191"/>
      <c r="EEA39" s="191"/>
      <c r="EEB39" s="191"/>
      <c r="EEC39" s="191"/>
      <c r="EED39" s="191"/>
      <c r="EEE39" s="191"/>
      <c r="EEF39" s="191"/>
      <c r="EEG39" s="191"/>
      <c r="EEH39" s="191"/>
      <c r="EEI39" s="191"/>
      <c r="EEJ39" s="191"/>
      <c r="EEK39" s="191"/>
      <c r="EEL39" s="191"/>
      <c r="EEM39" s="191"/>
      <c r="EEN39" s="191"/>
      <c r="EEO39" s="191"/>
      <c r="EEP39" s="191"/>
      <c r="EEQ39" s="191"/>
      <c r="EER39" s="191"/>
      <c r="EES39" s="191"/>
      <c r="EET39" s="191"/>
      <c r="EEU39" s="191"/>
      <c r="EEV39" s="191"/>
      <c r="EEW39" s="191"/>
      <c r="EEX39" s="191"/>
      <c r="EEY39" s="191"/>
      <c r="EEZ39" s="191"/>
      <c r="EFA39" s="191"/>
      <c r="EFB39" s="191"/>
      <c r="EFC39" s="191"/>
      <c r="EFD39" s="191"/>
      <c r="EFE39" s="191"/>
      <c r="EFF39" s="191"/>
      <c r="EFG39" s="191"/>
      <c r="EFH39" s="191"/>
      <c r="EFI39" s="191"/>
      <c r="EFJ39" s="191"/>
      <c r="EFK39" s="191"/>
      <c r="EFL39" s="191"/>
      <c r="EFM39" s="191"/>
      <c r="EFN39" s="191"/>
      <c r="EFO39" s="191"/>
      <c r="EFP39" s="191"/>
      <c r="EFQ39" s="191"/>
      <c r="EFR39" s="191"/>
      <c r="EFS39" s="191"/>
      <c r="EFT39" s="191"/>
      <c r="EFU39" s="191"/>
      <c r="EFV39" s="191"/>
      <c r="EFW39" s="191"/>
      <c r="EFX39" s="191"/>
      <c r="EFY39" s="191"/>
      <c r="EFZ39" s="191"/>
      <c r="EGA39" s="191"/>
      <c r="EGB39" s="191"/>
      <c r="EGC39" s="191"/>
      <c r="EGD39" s="191"/>
      <c r="EGE39" s="191"/>
      <c r="EGF39" s="191"/>
      <c r="EGG39" s="191"/>
      <c r="EGH39" s="191"/>
      <c r="EGI39" s="191"/>
      <c r="EGJ39" s="191"/>
      <c r="EGK39" s="191"/>
      <c r="EGL39" s="191"/>
      <c r="EGM39" s="191"/>
      <c r="EGN39" s="191"/>
      <c r="EGO39" s="191"/>
      <c r="EGP39" s="191"/>
      <c r="EGQ39" s="191"/>
      <c r="EGR39" s="191"/>
      <c r="EGS39" s="191"/>
      <c r="EGT39" s="191"/>
      <c r="EGU39" s="191"/>
      <c r="EGV39" s="191"/>
      <c r="EGW39" s="191"/>
      <c r="EGX39" s="191"/>
      <c r="EGY39" s="191"/>
      <c r="EGZ39" s="191"/>
      <c r="EHA39" s="191"/>
      <c r="EHB39" s="191"/>
      <c r="EHC39" s="191"/>
      <c r="EHD39" s="191"/>
      <c r="EHE39" s="191"/>
      <c r="EHF39" s="191"/>
      <c r="EHG39" s="191"/>
      <c r="EHH39" s="191"/>
      <c r="EHI39" s="191"/>
      <c r="EHJ39" s="191"/>
      <c r="EHK39" s="191"/>
      <c r="EHL39" s="191"/>
      <c r="EHM39" s="191"/>
      <c r="EHN39" s="191"/>
      <c r="EHO39" s="191"/>
      <c r="EHP39" s="191"/>
      <c r="EHQ39" s="191"/>
      <c r="EHR39" s="191"/>
      <c r="EHS39" s="191"/>
      <c r="EHT39" s="191"/>
      <c r="EHU39" s="191"/>
      <c r="EHV39" s="191"/>
      <c r="EHW39" s="191"/>
      <c r="EHX39" s="191"/>
      <c r="EHY39" s="191"/>
      <c r="EHZ39" s="191"/>
      <c r="EIA39" s="191"/>
      <c r="EIB39" s="191"/>
      <c r="EIC39" s="191"/>
      <c r="EID39" s="191"/>
      <c r="EIE39" s="191"/>
      <c r="EIF39" s="191"/>
      <c r="EIG39" s="191"/>
      <c r="EIH39" s="191"/>
      <c r="EII39" s="191"/>
      <c r="EIJ39" s="191"/>
      <c r="EIK39" s="191"/>
      <c r="EIL39" s="191"/>
      <c r="EIM39" s="191"/>
      <c r="EIN39" s="191"/>
      <c r="EIO39" s="191"/>
      <c r="EIP39" s="191"/>
      <c r="EIQ39" s="191"/>
      <c r="EIR39" s="191"/>
      <c r="EIS39" s="191"/>
      <c r="EIT39" s="191"/>
      <c r="EIU39" s="191"/>
      <c r="EIV39" s="191"/>
      <c r="EIW39" s="191"/>
      <c r="EIX39" s="191"/>
      <c r="EIY39" s="191"/>
      <c r="EIZ39" s="191"/>
      <c r="EJA39" s="191"/>
      <c r="EJB39" s="191"/>
      <c r="EJC39" s="191"/>
      <c r="EJD39" s="191"/>
      <c r="EJE39" s="191"/>
      <c r="EJF39" s="191"/>
      <c r="EJG39" s="191"/>
      <c r="EJH39" s="191"/>
      <c r="EJI39" s="191"/>
      <c r="EJJ39" s="191"/>
      <c r="EJK39" s="191"/>
      <c r="EJL39" s="191"/>
      <c r="EJM39" s="191"/>
      <c r="EJN39" s="191"/>
      <c r="EJO39" s="191"/>
      <c r="EJP39" s="191"/>
      <c r="EJQ39" s="191"/>
      <c r="EJR39" s="191"/>
      <c r="EJS39" s="191"/>
      <c r="EJT39" s="191"/>
      <c r="EJU39" s="191"/>
      <c r="EJV39" s="191"/>
      <c r="EJW39" s="191"/>
      <c r="EJX39" s="191"/>
      <c r="EJY39" s="191"/>
      <c r="EJZ39" s="191"/>
      <c r="EKA39" s="191"/>
      <c r="EKB39" s="191"/>
      <c r="EKC39" s="191"/>
      <c r="EKD39" s="191"/>
      <c r="EKE39" s="191"/>
      <c r="EKF39" s="191"/>
      <c r="EKG39" s="191"/>
      <c r="EKH39" s="191"/>
      <c r="EKI39" s="191"/>
      <c r="EKJ39" s="191"/>
      <c r="EKK39" s="191"/>
      <c r="EKL39" s="191"/>
      <c r="EKM39" s="191"/>
      <c r="EKN39" s="191"/>
      <c r="EKO39" s="191"/>
      <c r="EKP39" s="191"/>
      <c r="EKQ39" s="191"/>
      <c r="EKR39" s="191"/>
      <c r="EKS39" s="191"/>
      <c r="EKT39" s="191"/>
      <c r="EKU39" s="191"/>
      <c r="EKV39" s="191"/>
      <c r="EKW39" s="191"/>
      <c r="EKX39" s="191"/>
      <c r="EKY39" s="191"/>
      <c r="EKZ39" s="191"/>
      <c r="ELA39" s="191"/>
      <c r="ELB39" s="191"/>
      <c r="ELC39" s="191"/>
      <c r="ELD39" s="191"/>
      <c r="ELE39" s="191"/>
      <c r="ELF39" s="191"/>
      <c r="ELG39" s="191"/>
      <c r="ELH39" s="191"/>
      <c r="ELI39" s="191"/>
      <c r="ELJ39" s="191"/>
      <c r="ELK39" s="191"/>
      <c r="ELL39" s="191"/>
      <c r="ELM39" s="191"/>
      <c r="ELN39" s="191"/>
      <c r="ELO39" s="191"/>
      <c r="ELP39" s="191"/>
      <c r="ELQ39" s="191"/>
      <c r="ELR39" s="191"/>
      <c r="ELS39" s="191"/>
      <c r="ELT39" s="191"/>
      <c r="ELU39" s="191"/>
      <c r="ELV39" s="191"/>
      <c r="ELW39" s="191"/>
      <c r="ELX39" s="191"/>
      <c r="ELY39" s="191"/>
      <c r="ELZ39" s="191"/>
      <c r="EMA39" s="191"/>
      <c r="EMB39" s="191"/>
      <c r="EMC39" s="191"/>
      <c r="EMD39" s="191"/>
      <c r="EME39" s="191"/>
      <c r="EMF39" s="191"/>
      <c r="EMG39" s="191"/>
      <c r="EMH39" s="191"/>
      <c r="EMI39" s="191"/>
      <c r="EMJ39" s="191"/>
      <c r="EMK39" s="191"/>
      <c r="EML39" s="191"/>
      <c r="EMM39" s="191"/>
      <c r="EMN39" s="191"/>
      <c r="EMO39" s="191"/>
      <c r="EMP39" s="191"/>
      <c r="EMQ39" s="191"/>
      <c r="EMR39" s="191"/>
      <c r="EMS39" s="191"/>
      <c r="EMT39" s="191"/>
      <c r="EMU39" s="191"/>
      <c r="EMV39" s="191"/>
      <c r="EMW39" s="191"/>
      <c r="EMX39" s="191"/>
      <c r="EMY39" s="191"/>
      <c r="EMZ39" s="191"/>
      <c r="ENA39" s="191"/>
      <c r="ENB39" s="191"/>
      <c r="ENC39" s="191"/>
      <c r="END39" s="191"/>
      <c r="ENE39" s="191"/>
      <c r="ENF39" s="191"/>
      <c r="ENG39" s="191"/>
      <c r="ENH39" s="191"/>
      <c r="ENI39" s="191"/>
      <c r="ENJ39" s="191"/>
      <c r="ENK39" s="191"/>
      <c r="ENL39" s="191"/>
      <c r="ENM39" s="191"/>
      <c r="ENN39" s="191"/>
      <c r="ENO39" s="191"/>
      <c r="ENP39" s="191"/>
      <c r="ENQ39" s="191"/>
      <c r="ENR39" s="191"/>
      <c r="ENS39" s="191"/>
      <c r="ENT39" s="191"/>
      <c r="ENU39" s="191"/>
      <c r="ENV39" s="191"/>
      <c r="ENW39" s="191"/>
      <c r="ENX39" s="191"/>
      <c r="ENY39" s="191"/>
      <c r="ENZ39" s="191"/>
      <c r="EOA39" s="191"/>
      <c r="EOB39" s="191"/>
      <c r="EOC39" s="191"/>
      <c r="EOD39" s="191"/>
      <c r="EOE39" s="191"/>
      <c r="EOF39" s="191"/>
      <c r="EOG39" s="191"/>
      <c r="EOH39" s="191"/>
      <c r="EOI39" s="191"/>
      <c r="EOJ39" s="191"/>
      <c r="EOK39" s="191"/>
      <c r="EOL39" s="191"/>
      <c r="EOM39" s="191"/>
      <c r="EON39" s="191"/>
      <c r="EOO39" s="191"/>
      <c r="EOP39" s="191"/>
      <c r="EOQ39" s="191"/>
      <c r="EOR39" s="191"/>
      <c r="EOS39" s="191"/>
      <c r="EOT39" s="191"/>
      <c r="EOU39" s="191"/>
      <c r="EOV39" s="191"/>
      <c r="EOW39" s="191"/>
      <c r="EOX39" s="191"/>
      <c r="EOY39" s="191"/>
      <c r="EOZ39" s="191"/>
      <c r="EPA39" s="191"/>
      <c r="EPB39" s="191"/>
      <c r="EPC39" s="191"/>
      <c r="EPD39" s="191"/>
      <c r="EPE39" s="191"/>
      <c r="EPF39" s="191"/>
      <c r="EPG39" s="191"/>
      <c r="EPH39" s="191"/>
      <c r="EPI39" s="191"/>
      <c r="EPJ39" s="191"/>
      <c r="EPK39" s="191"/>
      <c r="EPL39" s="191"/>
      <c r="EPM39" s="191"/>
      <c r="EPN39" s="191"/>
      <c r="EPO39" s="191"/>
      <c r="EPP39" s="191"/>
      <c r="EPQ39" s="191"/>
      <c r="EPR39" s="191"/>
      <c r="EPS39" s="191"/>
      <c r="EPT39" s="191"/>
      <c r="EPU39" s="191"/>
      <c r="EPV39" s="191"/>
      <c r="EPW39" s="191"/>
      <c r="EPX39" s="191"/>
      <c r="EPY39" s="191"/>
      <c r="EPZ39" s="191"/>
      <c r="EQA39" s="191"/>
      <c r="EQB39" s="191"/>
      <c r="EQC39" s="191"/>
      <c r="EQD39" s="191"/>
      <c r="EQE39" s="191"/>
      <c r="EQF39" s="191"/>
      <c r="EQG39" s="191"/>
      <c r="EQH39" s="191"/>
      <c r="EQI39" s="191"/>
      <c r="EQJ39" s="191"/>
      <c r="EQK39" s="191"/>
      <c r="EQL39" s="191"/>
      <c r="EQM39" s="191"/>
      <c r="EQN39" s="191"/>
      <c r="EQO39" s="191"/>
      <c r="EQP39" s="191"/>
      <c r="EQQ39" s="191"/>
      <c r="EQR39" s="191"/>
      <c r="EQS39" s="191"/>
      <c r="EQT39" s="191"/>
      <c r="EQU39" s="191"/>
      <c r="EQV39" s="191"/>
      <c r="EQW39" s="191"/>
      <c r="EQX39" s="191"/>
      <c r="EQY39" s="191"/>
      <c r="EQZ39" s="191"/>
      <c r="ERA39" s="191"/>
      <c r="ERB39" s="191"/>
      <c r="ERC39" s="191"/>
      <c r="ERD39" s="191"/>
      <c r="ERE39" s="191"/>
      <c r="ERF39" s="191"/>
      <c r="ERG39" s="191"/>
      <c r="ERH39" s="191"/>
      <c r="ERI39" s="191"/>
      <c r="ERJ39" s="191"/>
      <c r="ERK39" s="191"/>
      <c r="ERL39" s="191"/>
      <c r="ERM39" s="191"/>
      <c r="ERN39" s="191"/>
      <c r="ERO39" s="191"/>
      <c r="ERP39" s="191"/>
      <c r="ERQ39" s="191"/>
      <c r="ERR39" s="191"/>
      <c r="ERS39" s="191"/>
      <c r="ERT39" s="191"/>
      <c r="ERU39" s="191"/>
      <c r="ERV39" s="191"/>
      <c r="ERW39" s="191"/>
      <c r="ERX39" s="191"/>
      <c r="ERY39" s="191"/>
      <c r="ERZ39" s="191"/>
      <c r="ESA39" s="191"/>
      <c r="ESB39" s="191"/>
      <c r="ESC39" s="191"/>
      <c r="ESD39" s="191"/>
      <c r="ESE39" s="191"/>
      <c r="ESF39" s="191"/>
      <c r="ESG39" s="191"/>
      <c r="ESH39" s="191"/>
      <c r="ESI39" s="191"/>
      <c r="ESJ39" s="191"/>
      <c r="ESK39" s="191"/>
      <c r="ESL39" s="191"/>
      <c r="ESM39" s="191"/>
      <c r="ESN39" s="191"/>
      <c r="ESO39" s="191"/>
      <c r="ESP39" s="191"/>
      <c r="ESQ39" s="191"/>
      <c r="ESR39" s="191"/>
      <c r="ESS39" s="191"/>
      <c r="EST39" s="191"/>
      <c r="ESU39" s="191"/>
      <c r="ESV39" s="191"/>
      <c r="ESW39" s="191"/>
      <c r="ESX39" s="191"/>
      <c r="ESY39" s="191"/>
      <c r="ESZ39" s="191"/>
      <c r="ETA39" s="191"/>
      <c r="ETB39" s="191"/>
      <c r="ETC39" s="191"/>
      <c r="ETD39" s="191"/>
      <c r="ETE39" s="191"/>
      <c r="ETF39" s="191"/>
      <c r="ETG39" s="191"/>
      <c r="ETH39" s="191"/>
      <c r="ETI39" s="191"/>
      <c r="ETJ39" s="191"/>
      <c r="ETK39" s="191"/>
      <c r="ETL39" s="191"/>
      <c r="ETM39" s="191"/>
      <c r="ETN39" s="191"/>
      <c r="ETO39" s="191"/>
      <c r="ETP39" s="191"/>
      <c r="ETQ39" s="191"/>
      <c r="ETR39" s="191"/>
      <c r="ETS39" s="191"/>
      <c r="ETT39" s="191"/>
      <c r="ETU39" s="191"/>
      <c r="ETV39" s="191"/>
      <c r="ETW39" s="191"/>
      <c r="ETX39" s="191"/>
      <c r="ETY39" s="191"/>
      <c r="ETZ39" s="191"/>
      <c r="EUA39" s="191"/>
      <c r="EUB39" s="191"/>
      <c r="EUC39" s="191"/>
      <c r="EUD39" s="191"/>
      <c r="EUE39" s="191"/>
      <c r="EUF39" s="191"/>
      <c r="EUG39" s="191"/>
      <c r="EUH39" s="191"/>
      <c r="EUI39" s="191"/>
      <c r="EUJ39" s="191"/>
      <c r="EUK39" s="191"/>
      <c r="EUL39" s="191"/>
      <c r="EUM39" s="191"/>
      <c r="EUN39" s="191"/>
      <c r="EUO39" s="191"/>
      <c r="EUP39" s="191"/>
      <c r="EUQ39" s="191"/>
      <c r="EUR39" s="191"/>
      <c r="EUS39" s="191"/>
      <c r="EUT39" s="191"/>
      <c r="EUU39" s="191"/>
      <c r="EUV39" s="191"/>
      <c r="EUW39" s="191"/>
      <c r="EUX39" s="191"/>
      <c r="EUY39" s="191"/>
      <c r="EUZ39" s="191"/>
      <c r="EVA39" s="191"/>
      <c r="EVB39" s="191"/>
      <c r="EVC39" s="191"/>
      <c r="EVD39" s="191"/>
      <c r="EVE39" s="191"/>
      <c r="EVF39" s="191"/>
      <c r="EVG39" s="191"/>
      <c r="EVH39" s="191"/>
      <c r="EVI39" s="191"/>
      <c r="EVJ39" s="191"/>
      <c r="EVK39" s="191"/>
      <c r="EVL39" s="191"/>
      <c r="EVM39" s="191"/>
      <c r="EVN39" s="191"/>
      <c r="EVO39" s="191"/>
      <c r="EVP39" s="191"/>
      <c r="EVQ39" s="191"/>
      <c r="EVR39" s="191"/>
      <c r="EVS39" s="191"/>
      <c r="EVT39" s="191"/>
      <c r="EVU39" s="191"/>
      <c r="EVV39" s="191"/>
      <c r="EVW39" s="191"/>
      <c r="EVX39" s="191"/>
      <c r="EVY39" s="191"/>
      <c r="EVZ39" s="191"/>
      <c r="EWA39" s="191"/>
      <c r="EWB39" s="191"/>
      <c r="EWC39" s="191"/>
      <c r="EWD39" s="191"/>
      <c r="EWE39" s="191"/>
      <c r="EWF39" s="191"/>
      <c r="EWG39" s="191"/>
      <c r="EWH39" s="191"/>
      <c r="EWI39" s="191"/>
      <c r="EWJ39" s="191"/>
      <c r="EWK39" s="191"/>
      <c r="EWL39" s="191"/>
      <c r="EWM39" s="191"/>
      <c r="EWN39" s="191"/>
      <c r="EWO39" s="191"/>
      <c r="EWP39" s="191"/>
      <c r="EWQ39" s="191"/>
      <c r="EWR39" s="191"/>
      <c r="EWS39" s="191"/>
      <c r="EWT39" s="191"/>
      <c r="EWU39" s="191"/>
      <c r="EWV39" s="191"/>
      <c r="EWW39" s="191"/>
      <c r="EWX39" s="191"/>
      <c r="EWY39" s="191"/>
      <c r="EWZ39" s="191"/>
      <c r="EXA39" s="191"/>
      <c r="EXB39" s="191"/>
      <c r="EXC39" s="191"/>
      <c r="EXD39" s="191"/>
      <c r="EXE39" s="191"/>
      <c r="EXF39" s="191"/>
      <c r="EXG39" s="191"/>
      <c r="EXH39" s="191"/>
      <c r="EXI39" s="191"/>
      <c r="EXJ39" s="191"/>
      <c r="EXK39" s="191"/>
      <c r="EXL39" s="191"/>
      <c r="EXM39" s="191"/>
      <c r="EXN39" s="191"/>
      <c r="EXO39" s="191"/>
      <c r="EXP39" s="191"/>
      <c r="EXQ39" s="191"/>
      <c r="EXR39" s="191"/>
      <c r="EXS39" s="191"/>
      <c r="EXT39" s="191"/>
      <c r="EXU39" s="191"/>
      <c r="EXV39" s="191"/>
      <c r="EXW39" s="191"/>
      <c r="EXX39" s="191"/>
      <c r="EXY39" s="191"/>
      <c r="EXZ39" s="191"/>
      <c r="EYA39" s="191"/>
      <c r="EYB39" s="191"/>
      <c r="EYC39" s="191"/>
      <c r="EYD39" s="191"/>
      <c r="EYE39" s="191"/>
      <c r="EYF39" s="191"/>
      <c r="EYG39" s="191"/>
      <c r="EYH39" s="191"/>
      <c r="EYI39" s="191"/>
      <c r="EYJ39" s="191"/>
      <c r="EYK39" s="191"/>
      <c r="EYL39" s="191"/>
      <c r="EYM39" s="191"/>
      <c r="EYN39" s="191"/>
      <c r="EYO39" s="191"/>
      <c r="EYP39" s="191"/>
      <c r="EYQ39" s="191"/>
      <c r="EYR39" s="191"/>
      <c r="EYS39" s="191"/>
      <c r="EYT39" s="191"/>
      <c r="EYU39" s="191"/>
      <c r="EYV39" s="191"/>
      <c r="EYW39" s="191"/>
      <c r="EYX39" s="191"/>
      <c r="EYY39" s="191"/>
      <c r="EYZ39" s="191"/>
      <c r="EZA39" s="191"/>
      <c r="EZB39" s="191"/>
      <c r="EZC39" s="191"/>
      <c r="EZD39" s="191"/>
      <c r="EZE39" s="191"/>
      <c r="EZF39" s="191"/>
      <c r="EZG39" s="191"/>
      <c r="EZH39" s="191"/>
      <c r="EZI39" s="191"/>
      <c r="EZJ39" s="191"/>
      <c r="EZK39" s="191"/>
      <c r="EZL39" s="191"/>
      <c r="EZM39" s="191"/>
      <c r="EZN39" s="191"/>
      <c r="EZO39" s="191"/>
      <c r="EZP39" s="191"/>
      <c r="EZQ39" s="191"/>
      <c r="EZR39" s="191"/>
      <c r="EZS39" s="191"/>
      <c r="EZT39" s="191"/>
      <c r="EZU39" s="191"/>
      <c r="EZV39" s="191"/>
      <c r="EZW39" s="191"/>
      <c r="EZX39" s="191"/>
      <c r="EZY39" s="191"/>
      <c r="EZZ39" s="191"/>
      <c r="FAA39" s="191"/>
      <c r="FAB39" s="191"/>
      <c r="FAC39" s="191"/>
      <c r="FAD39" s="191"/>
      <c r="FAE39" s="191"/>
      <c r="FAF39" s="191"/>
      <c r="FAG39" s="191"/>
      <c r="FAH39" s="191"/>
      <c r="FAI39" s="191"/>
      <c r="FAJ39" s="191"/>
      <c r="FAK39" s="191"/>
      <c r="FAL39" s="191"/>
      <c r="FAM39" s="191"/>
      <c r="FAN39" s="191"/>
      <c r="FAO39" s="191"/>
      <c r="FAP39" s="191"/>
      <c r="FAQ39" s="191"/>
      <c r="FAR39" s="191"/>
      <c r="FAS39" s="191"/>
      <c r="FAT39" s="191"/>
      <c r="FAU39" s="191"/>
      <c r="FAV39" s="191"/>
      <c r="FAW39" s="191"/>
      <c r="FAX39" s="191"/>
      <c r="FAY39" s="191"/>
      <c r="FAZ39" s="191"/>
      <c r="FBA39" s="191"/>
      <c r="FBB39" s="191"/>
      <c r="FBC39" s="191"/>
      <c r="FBD39" s="191"/>
      <c r="FBE39" s="191"/>
      <c r="FBF39" s="191"/>
      <c r="FBG39" s="191"/>
      <c r="FBH39" s="191"/>
      <c r="FBI39" s="191"/>
      <c r="FBJ39" s="191"/>
      <c r="FBK39" s="191"/>
      <c r="FBL39" s="191"/>
      <c r="FBM39" s="191"/>
      <c r="FBN39" s="191"/>
      <c r="FBO39" s="191"/>
      <c r="FBP39" s="191"/>
      <c r="FBQ39" s="191"/>
      <c r="FBR39" s="191"/>
      <c r="FBS39" s="191"/>
      <c r="FBT39" s="191"/>
      <c r="FBU39" s="191"/>
      <c r="FBV39" s="191"/>
      <c r="FBW39" s="191"/>
      <c r="FBX39" s="191"/>
      <c r="FBY39" s="191"/>
      <c r="FBZ39" s="191"/>
      <c r="FCA39" s="191"/>
      <c r="FCB39" s="191"/>
      <c r="FCC39" s="191"/>
      <c r="FCD39" s="191"/>
      <c r="FCE39" s="191"/>
      <c r="FCF39" s="191"/>
      <c r="FCG39" s="191"/>
      <c r="FCH39" s="191"/>
      <c r="FCI39" s="191"/>
      <c r="FCJ39" s="191"/>
      <c r="FCK39" s="191"/>
      <c r="FCL39" s="191"/>
      <c r="FCM39" s="191"/>
      <c r="FCN39" s="191"/>
      <c r="FCO39" s="191"/>
      <c r="FCP39" s="191"/>
      <c r="FCQ39" s="191"/>
      <c r="FCR39" s="191"/>
      <c r="FCS39" s="191"/>
      <c r="FCT39" s="191"/>
      <c r="FCU39" s="191"/>
      <c r="FCV39" s="191"/>
      <c r="FCW39" s="191"/>
      <c r="FCX39" s="191"/>
      <c r="FCY39" s="191"/>
      <c r="FCZ39" s="191"/>
      <c r="FDA39" s="191"/>
      <c r="FDB39" s="191"/>
      <c r="FDC39" s="191"/>
      <c r="FDD39" s="191"/>
      <c r="FDE39" s="191"/>
      <c r="FDF39" s="191"/>
      <c r="FDG39" s="191"/>
      <c r="FDH39" s="191"/>
      <c r="FDI39" s="191"/>
      <c r="FDJ39" s="191"/>
      <c r="FDK39" s="191"/>
      <c r="FDL39" s="191"/>
      <c r="FDM39" s="191"/>
      <c r="FDN39" s="191"/>
      <c r="FDO39" s="191"/>
      <c r="FDP39" s="191"/>
      <c r="FDQ39" s="191"/>
      <c r="FDR39" s="191"/>
      <c r="FDS39" s="191"/>
      <c r="FDT39" s="191"/>
      <c r="FDU39" s="191"/>
      <c r="FDV39" s="191"/>
      <c r="FDW39" s="191"/>
      <c r="FDX39" s="191"/>
      <c r="FDY39" s="191"/>
      <c r="FDZ39" s="191"/>
      <c r="FEA39" s="191"/>
      <c r="FEB39" s="191"/>
      <c r="FEC39" s="191"/>
      <c r="FED39" s="191"/>
      <c r="FEE39" s="191"/>
      <c r="FEF39" s="191"/>
      <c r="FEG39" s="191"/>
      <c r="FEH39" s="191"/>
      <c r="FEI39" s="191"/>
      <c r="FEJ39" s="191"/>
      <c r="FEK39" s="191"/>
      <c r="FEL39" s="191"/>
      <c r="FEM39" s="191"/>
      <c r="FEN39" s="191"/>
      <c r="FEO39" s="191"/>
      <c r="FEP39" s="191"/>
      <c r="FEQ39" s="191"/>
      <c r="FER39" s="191"/>
      <c r="FES39" s="191"/>
      <c r="FET39" s="191"/>
      <c r="FEU39" s="191"/>
      <c r="FEV39" s="191"/>
      <c r="FEW39" s="191"/>
      <c r="FEX39" s="191"/>
      <c r="FEY39" s="191"/>
      <c r="FEZ39" s="191"/>
      <c r="FFA39" s="191"/>
      <c r="FFB39" s="191"/>
      <c r="FFC39" s="191"/>
      <c r="FFD39" s="191"/>
      <c r="FFE39" s="191"/>
      <c r="FFF39" s="191"/>
      <c r="FFG39" s="191"/>
      <c r="FFH39" s="191"/>
      <c r="FFI39" s="191"/>
      <c r="FFJ39" s="191"/>
      <c r="FFK39" s="191"/>
      <c r="FFL39" s="191"/>
      <c r="FFM39" s="191"/>
      <c r="FFN39" s="191"/>
      <c r="FFO39" s="191"/>
      <c r="FFP39" s="191"/>
      <c r="FFQ39" s="191"/>
      <c r="FFR39" s="191"/>
      <c r="FFS39" s="191"/>
      <c r="FFT39" s="191"/>
      <c r="FFU39" s="191"/>
      <c r="FFV39" s="191"/>
      <c r="FFW39" s="191"/>
      <c r="FFX39" s="191"/>
      <c r="FFY39" s="191"/>
      <c r="FFZ39" s="191"/>
      <c r="FGA39" s="191"/>
      <c r="FGB39" s="191"/>
      <c r="FGC39" s="191"/>
      <c r="FGD39" s="191"/>
      <c r="FGE39" s="191"/>
      <c r="FGF39" s="191"/>
      <c r="FGG39" s="191"/>
      <c r="FGH39" s="191"/>
      <c r="FGI39" s="191"/>
      <c r="FGJ39" s="191"/>
      <c r="FGK39" s="191"/>
      <c r="FGL39" s="191"/>
      <c r="FGM39" s="191"/>
      <c r="FGN39" s="191"/>
      <c r="FGO39" s="191"/>
      <c r="FGP39" s="191"/>
      <c r="FGQ39" s="191"/>
      <c r="FGR39" s="191"/>
      <c r="FGS39" s="191"/>
      <c r="FGT39" s="191"/>
      <c r="FGU39" s="191"/>
      <c r="FGV39" s="191"/>
      <c r="FGW39" s="191"/>
      <c r="FGX39" s="191"/>
      <c r="FGY39" s="191"/>
      <c r="FGZ39" s="191"/>
      <c r="FHA39" s="191"/>
      <c r="FHB39" s="191"/>
      <c r="FHC39" s="191"/>
      <c r="FHD39" s="191"/>
      <c r="FHE39" s="191"/>
      <c r="FHF39" s="191"/>
      <c r="FHG39" s="191"/>
      <c r="FHH39" s="191"/>
      <c r="FHI39" s="191"/>
      <c r="FHJ39" s="191"/>
      <c r="FHK39" s="191"/>
      <c r="FHL39" s="191"/>
      <c r="FHM39" s="191"/>
      <c r="FHN39" s="191"/>
      <c r="FHO39" s="191"/>
      <c r="FHP39" s="191"/>
      <c r="FHQ39" s="191"/>
      <c r="FHR39" s="191"/>
      <c r="FHS39" s="191"/>
      <c r="FHT39" s="191"/>
      <c r="FHU39" s="191"/>
      <c r="FHV39" s="191"/>
      <c r="FHW39" s="191"/>
      <c r="FHX39" s="191"/>
      <c r="FHY39" s="191"/>
      <c r="FHZ39" s="191"/>
      <c r="FIA39" s="191"/>
      <c r="FIB39" s="191"/>
      <c r="FIC39" s="191"/>
      <c r="FID39" s="191"/>
      <c r="FIE39" s="191"/>
      <c r="FIF39" s="191"/>
      <c r="FIG39" s="191"/>
      <c r="FIH39" s="191"/>
      <c r="FII39" s="191"/>
      <c r="FIJ39" s="191"/>
      <c r="FIK39" s="191"/>
      <c r="FIL39" s="191"/>
      <c r="FIM39" s="191"/>
      <c r="FIN39" s="191"/>
      <c r="FIO39" s="191"/>
      <c r="FIP39" s="191"/>
      <c r="FIQ39" s="191"/>
      <c r="FIR39" s="191"/>
      <c r="FIS39" s="191"/>
      <c r="FIT39" s="191"/>
      <c r="FIU39" s="191"/>
      <c r="FIV39" s="191"/>
      <c r="FIW39" s="191"/>
      <c r="FIX39" s="191"/>
      <c r="FIY39" s="191"/>
      <c r="FIZ39" s="191"/>
      <c r="FJA39" s="191"/>
      <c r="FJB39" s="191"/>
      <c r="FJC39" s="191"/>
      <c r="FJD39" s="191"/>
      <c r="FJE39" s="191"/>
      <c r="FJF39" s="191"/>
      <c r="FJG39" s="191"/>
      <c r="FJH39" s="191"/>
      <c r="FJI39" s="191"/>
      <c r="FJJ39" s="191"/>
      <c r="FJK39" s="191"/>
      <c r="FJL39" s="191"/>
      <c r="FJM39" s="191"/>
      <c r="FJN39" s="191"/>
      <c r="FJO39" s="191"/>
      <c r="FJP39" s="191"/>
      <c r="FJQ39" s="191"/>
      <c r="FJR39" s="191"/>
      <c r="FJS39" s="191"/>
      <c r="FJT39" s="191"/>
      <c r="FJU39" s="191"/>
      <c r="FJV39" s="191"/>
      <c r="FJW39" s="191"/>
      <c r="FJX39" s="191"/>
      <c r="FJY39" s="191"/>
      <c r="FJZ39" s="191"/>
      <c r="FKA39" s="191"/>
      <c r="FKB39" s="191"/>
      <c r="FKC39" s="191"/>
      <c r="FKD39" s="191"/>
      <c r="FKE39" s="191"/>
      <c r="FKF39" s="191"/>
      <c r="FKG39" s="191"/>
      <c r="FKH39" s="191"/>
      <c r="FKI39" s="191"/>
      <c r="FKJ39" s="191"/>
      <c r="FKK39" s="191"/>
      <c r="FKL39" s="191"/>
      <c r="FKM39" s="191"/>
      <c r="FKN39" s="191"/>
      <c r="FKO39" s="191"/>
      <c r="FKP39" s="191"/>
      <c r="FKQ39" s="191"/>
      <c r="FKR39" s="191"/>
      <c r="FKS39" s="191"/>
      <c r="FKT39" s="191"/>
      <c r="FKU39" s="191"/>
      <c r="FKV39" s="191"/>
      <c r="FKW39" s="191"/>
      <c r="FKX39" s="191"/>
      <c r="FKY39" s="191"/>
      <c r="FKZ39" s="191"/>
      <c r="FLA39" s="191"/>
      <c r="FLB39" s="191"/>
      <c r="FLC39" s="191"/>
      <c r="FLD39" s="191"/>
      <c r="FLE39" s="191"/>
      <c r="FLF39" s="191"/>
      <c r="FLG39" s="191"/>
      <c r="FLH39" s="191"/>
      <c r="FLI39" s="191"/>
      <c r="FLJ39" s="191"/>
      <c r="FLK39" s="191"/>
      <c r="FLL39" s="191"/>
      <c r="FLM39" s="191"/>
      <c r="FLN39" s="191"/>
      <c r="FLO39" s="191"/>
      <c r="FLP39" s="191"/>
      <c r="FLQ39" s="191"/>
      <c r="FLR39" s="191"/>
      <c r="FLS39" s="191"/>
      <c r="FLT39" s="191"/>
      <c r="FLU39" s="191"/>
      <c r="FLV39" s="191"/>
      <c r="FLW39" s="191"/>
      <c r="FLX39" s="191"/>
      <c r="FLY39" s="191"/>
      <c r="FLZ39" s="191"/>
      <c r="FMA39" s="191"/>
      <c r="FMB39" s="191"/>
      <c r="FMC39" s="191"/>
      <c r="FMD39" s="191"/>
      <c r="FME39" s="191"/>
      <c r="FMF39" s="191"/>
      <c r="FMG39" s="191"/>
      <c r="FMH39" s="191"/>
      <c r="FMI39" s="191"/>
      <c r="FMJ39" s="191"/>
      <c r="FMK39" s="191"/>
      <c r="FML39" s="191"/>
      <c r="FMM39" s="191"/>
      <c r="FMN39" s="191"/>
      <c r="FMO39" s="191"/>
      <c r="FMP39" s="191"/>
      <c r="FMQ39" s="191"/>
      <c r="FMR39" s="191"/>
      <c r="FMS39" s="191"/>
      <c r="FMT39" s="191"/>
      <c r="FMU39" s="191"/>
      <c r="FMV39" s="191"/>
      <c r="FMW39" s="191"/>
      <c r="FMX39" s="191"/>
      <c r="FMY39" s="191"/>
      <c r="FMZ39" s="191"/>
      <c r="FNA39" s="191"/>
      <c r="FNB39" s="191"/>
      <c r="FNC39" s="191"/>
      <c r="FND39" s="191"/>
      <c r="FNE39" s="191"/>
      <c r="FNF39" s="191"/>
      <c r="FNG39" s="191"/>
      <c r="FNH39" s="191"/>
      <c r="FNI39" s="191"/>
      <c r="FNJ39" s="191"/>
      <c r="FNK39" s="191"/>
      <c r="FNL39" s="191"/>
      <c r="FNM39" s="191"/>
      <c r="FNN39" s="191"/>
      <c r="FNO39" s="191"/>
      <c r="FNP39" s="191"/>
      <c r="FNQ39" s="191"/>
      <c r="FNR39" s="191"/>
      <c r="FNS39" s="191"/>
      <c r="FNT39" s="191"/>
      <c r="FNU39" s="191"/>
      <c r="FNV39" s="191"/>
      <c r="FNW39" s="191"/>
      <c r="FNX39" s="191"/>
      <c r="FNY39" s="191"/>
      <c r="FNZ39" s="191"/>
      <c r="FOA39" s="191"/>
      <c r="FOB39" s="191"/>
      <c r="FOC39" s="191"/>
      <c r="FOD39" s="191"/>
      <c r="FOE39" s="191"/>
      <c r="FOF39" s="191"/>
      <c r="FOG39" s="191"/>
      <c r="FOH39" s="191"/>
      <c r="FOI39" s="191"/>
      <c r="FOJ39" s="191"/>
      <c r="FOK39" s="191"/>
      <c r="FOL39" s="191"/>
      <c r="FOM39" s="191"/>
      <c r="FON39" s="191"/>
      <c r="FOO39" s="191"/>
      <c r="FOP39" s="191"/>
      <c r="FOQ39" s="191"/>
      <c r="FOR39" s="191"/>
      <c r="FOS39" s="191"/>
      <c r="FOT39" s="191"/>
      <c r="FOU39" s="191"/>
      <c r="FOV39" s="191"/>
      <c r="FOW39" s="191"/>
      <c r="FOX39" s="191"/>
      <c r="FOY39" s="191"/>
      <c r="FOZ39" s="191"/>
      <c r="FPA39" s="191"/>
      <c r="FPB39" s="191"/>
      <c r="FPC39" s="191"/>
      <c r="FPD39" s="191"/>
      <c r="FPE39" s="191"/>
      <c r="FPF39" s="191"/>
      <c r="FPG39" s="191"/>
      <c r="FPH39" s="191"/>
      <c r="FPI39" s="191"/>
      <c r="FPJ39" s="191"/>
      <c r="FPK39" s="191"/>
      <c r="FPL39" s="191"/>
      <c r="FPM39" s="191"/>
      <c r="FPN39" s="191"/>
      <c r="FPO39" s="191"/>
      <c r="FPP39" s="191"/>
      <c r="FPQ39" s="191"/>
      <c r="FPR39" s="191"/>
      <c r="FPS39" s="191"/>
      <c r="FPT39" s="191"/>
      <c r="FPU39" s="191"/>
      <c r="FPV39" s="191"/>
      <c r="FPW39" s="191"/>
      <c r="FPX39" s="191"/>
      <c r="FPY39" s="191"/>
      <c r="FPZ39" s="191"/>
      <c r="FQA39" s="191"/>
      <c r="FQB39" s="191"/>
      <c r="FQC39" s="191"/>
      <c r="FQD39" s="191"/>
      <c r="FQE39" s="191"/>
      <c r="FQF39" s="191"/>
      <c r="FQG39" s="191"/>
      <c r="FQH39" s="191"/>
      <c r="FQI39" s="191"/>
      <c r="FQJ39" s="191"/>
      <c r="FQK39" s="191"/>
      <c r="FQL39" s="191"/>
      <c r="FQM39" s="191"/>
      <c r="FQN39" s="191"/>
      <c r="FQO39" s="191"/>
      <c r="FQP39" s="191"/>
      <c r="FQQ39" s="191"/>
      <c r="FQR39" s="191"/>
      <c r="FQS39" s="191"/>
      <c r="FQT39" s="191"/>
      <c r="FQU39" s="191"/>
      <c r="FQV39" s="191"/>
      <c r="FQW39" s="191"/>
      <c r="FQX39" s="191"/>
      <c r="FQY39" s="191"/>
      <c r="FQZ39" s="191"/>
      <c r="FRA39" s="191"/>
      <c r="FRB39" s="191"/>
      <c r="FRC39" s="191"/>
      <c r="FRD39" s="191"/>
      <c r="FRE39" s="191"/>
      <c r="FRF39" s="191"/>
      <c r="FRG39" s="191"/>
      <c r="FRH39" s="191"/>
      <c r="FRI39" s="191"/>
      <c r="FRJ39" s="191"/>
      <c r="FRK39" s="191"/>
      <c r="FRL39" s="191"/>
      <c r="FRM39" s="191"/>
      <c r="FRN39" s="191"/>
      <c r="FRO39" s="191"/>
      <c r="FRP39" s="191"/>
      <c r="FRQ39" s="191"/>
      <c r="FRR39" s="191"/>
      <c r="FRS39" s="191"/>
      <c r="FRT39" s="191"/>
      <c r="FRU39" s="191"/>
      <c r="FRV39" s="191"/>
      <c r="FRW39" s="191"/>
      <c r="FRX39" s="191"/>
      <c r="FRY39" s="191"/>
      <c r="FRZ39" s="191"/>
      <c r="FSA39" s="191"/>
      <c r="FSB39" s="191"/>
      <c r="FSC39" s="191"/>
      <c r="FSD39" s="191"/>
      <c r="FSE39" s="191"/>
      <c r="FSF39" s="191"/>
      <c r="FSG39" s="191"/>
      <c r="FSH39" s="191"/>
      <c r="FSI39" s="191"/>
      <c r="FSJ39" s="191"/>
      <c r="FSK39" s="191"/>
      <c r="FSL39" s="191"/>
      <c r="FSM39" s="191"/>
      <c r="FSN39" s="191"/>
      <c r="FSO39" s="191"/>
      <c r="FSP39" s="191"/>
      <c r="FSQ39" s="191"/>
      <c r="FSR39" s="191"/>
      <c r="FSS39" s="191"/>
      <c r="FST39" s="191"/>
      <c r="FSU39" s="191"/>
      <c r="FSV39" s="191"/>
      <c r="FSW39" s="191"/>
      <c r="FSX39" s="191"/>
      <c r="FSY39" s="191"/>
      <c r="FSZ39" s="191"/>
      <c r="FTA39" s="191"/>
      <c r="FTB39" s="191"/>
      <c r="FTC39" s="191"/>
      <c r="FTD39" s="191"/>
      <c r="FTE39" s="191"/>
      <c r="FTF39" s="191"/>
      <c r="FTG39" s="191"/>
      <c r="FTH39" s="191"/>
      <c r="FTI39" s="191"/>
      <c r="FTJ39" s="191"/>
      <c r="FTK39" s="191"/>
      <c r="FTL39" s="191"/>
      <c r="FTM39" s="191"/>
      <c r="FTN39" s="191"/>
      <c r="FTO39" s="191"/>
      <c r="FTP39" s="191"/>
      <c r="FTQ39" s="191"/>
      <c r="FTR39" s="191"/>
      <c r="FTS39" s="191"/>
      <c r="FTT39" s="191"/>
      <c r="FTU39" s="191"/>
      <c r="FTV39" s="191"/>
      <c r="FTW39" s="191"/>
      <c r="FTX39" s="191"/>
      <c r="FTY39" s="191"/>
      <c r="FTZ39" s="191"/>
      <c r="FUA39" s="191"/>
      <c r="FUB39" s="191"/>
      <c r="FUC39" s="191"/>
      <c r="FUD39" s="191"/>
      <c r="FUE39" s="191"/>
      <c r="FUF39" s="191"/>
      <c r="FUG39" s="191"/>
      <c r="FUH39" s="191"/>
      <c r="FUI39" s="191"/>
      <c r="FUJ39" s="191"/>
      <c r="FUK39" s="191"/>
      <c r="FUL39" s="191"/>
      <c r="FUM39" s="191"/>
      <c r="FUN39" s="191"/>
      <c r="FUO39" s="191"/>
      <c r="FUP39" s="191"/>
      <c r="FUQ39" s="191"/>
      <c r="FUR39" s="191"/>
      <c r="FUS39" s="191"/>
      <c r="FUT39" s="191"/>
      <c r="FUU39" s="191"/>
      <c r="FUV39" s="191"/>
      <c r="FUW39" s="191"/>
      <c r="FUX39" s="191"/>
      <c r="FUY39" s="191"/>
      <c r="FUZ39" s="191"/>
      <c r="FVA39" s="191"/>
      <c r="FVB39" s="191"/>
      <c r="FVC39" s="191"/>
      <c r="FVD39" s="191"/>
      <c r="FVE39" s="191"/>
      <c r="FVF39" s="191"/>
      <c r="FVG39" s="191"/>
      <c r="FVH39" s="191"/>
      <c r="FVI39" s="191"/>
      <c r="FVJ39" s="191"/>
      <c r="FVK39" s="191"/>
      <c r="FVL39" s="191"/>
      <c r="FVM39" s="191"/>
      <c r="FVN39" s="191"/>
      <c r="FVO39" s="191"/>
      <c r="FVP39" s="191"/>
      <c r="FVQ39" s="191"/>
      <c r="FVR39" s="191"/>
      <c r="FVS39" s="191"/>
      <c r="FVT39" s="191"/>
      <c r="FVU39" s="191"/>
      <c r="FVV39" s="191"/>
      <c r="FVW39" s="191"/>
      <c r="FVX39" s="191"/>
      <c r="FVY39" s="191"/>
      <c r="FVZ39" s="191"/>
      <c r="FWA39" s="191"/>
      <c r="FWB39" s="191"/>
      <c r="FWC39" s="191"/>
      <c r="FWD39" s="191"/>
      <c r="FWE39" s="191"/>
      <c r="FWF39" s="191"/>
      <c r="FWG39" s="191"/>
      <c r="FWH39" s="191"/>
      <c r="FWI39" s="191"/>
      <c r="FWJ39" s="191"/>
      <c r="FWK39" s="191"/>
      <c r="FWL39" s="191"/>
      <c r="FWM39" s="191"/>
      <c r="FWN39" s="191"/>
      <c r="FWO39" s="191"/>
      <c r="FWP39" s="191"/>
      <c r="FWQ39" s="191"/>
      <c r="FWR39" s="191"/>
      <c r="FWS39" s="191"/>
      <c r="FWT39" s="191"/>
      <c r="FWU39" s="191"/>
      <c r="FWV39" s="191"/>
      <c r="FWW39" s="191"/>
      <c r="FWX39" s="191"/>
      <c r="FWY39" s="191"/>
      <c r="FWZ39" s="191"/>
      <c r="FXA39" s="191"/>
      <c r="FXB39" s="191"/>
      <c r="FXC39" s="191"/>
      <c r="FXD39" s="191"/>
      <c r="FXE39" s="191"/>
      <c r="FXF39" s="191"/>
      <c r="FXG39" s="191"/>
      <c r="FXH39" s="191"/>
      <c r="FXI39" s="191"/>
      <c r="FXJ39" s="191"/>
      <c r="FXK39" s="191"/>
      <c r="FXL39" s="191"/>
      <c r="FXM39" s="191"/>
      <c r="FXN39" s="191"/>
      <c r="FXO39" s="191"/>
      <c r="FXP39" s="191"/>
      <c r="FXQ39" s="191"/>
      <c r="FXR39" s="191"/>
      <c r="FXS39" s="191"/>
      <c r="FXT39" s="191"/>
      <c r="FXU39" s="191"/>
      <c r="FXV39" s="191"/>
      <c r="FXW39" s="191"/>
      <c r="FXX39" s="191"/>
      <c r="FXY39" s="191"/>
      <c r="FXZ39" s="191"/>
      <c r="FYA39" s="191"/>
      <c r="FYB39" s="191"/>
      <c r="FYC39" s="191"/>
      <c r="FYD39" s="191"/>
      <c r="FYE39" s="191"/>
      <c r="FYF39" s="191"/>
      <c r="FYG39" s="191"/>
      <c r="FYH39" s="191"/>
      <c r="FYI39" s="191"/>
      <c r="FYJ39" s="191"/>
      <c r="FYK39" s="191"/>
      <c r="FYL39" s="191"/>
      <c r="FYM39" s="191"/>
      <c r="FYN39" s="191"/>
      <c r="FYO39" s="191"/>
      <c r="FYP39" s="191"/>
      <c r="FYQ39" s="191"/>
      <c r="FYR39" s="191"/>
      <c r="FYS39" s="191"/>
      <c r="FYT39" s="191"/>
      <c r="FYU39" s="191"/>
      <c r="FYV39" s="191"/>
      <c r="FYW39" s="191"/>
      <c r="FYX39" s="191"/>
      <c r="FYY39" s="191"/>
      <c r="FYZ39" s="191"/>
      <c r="FZA39" s="191"/>
      <c r="FZB39" s="191"/>
      <c r="FZC39" s="191"/>
      <c r="FZD39" s="191"/>
      <c r="FZE39" s="191"/>
      <c r="FZF39" s="191"/>
      <c r="FZG39" s="191"/>
      <c r="FZH39" s="191"/>
      <c r="FZI39" s="191"/>
      <c r="FZJ39" s="191"/>
      <c r="FZK39" s="191"/>
      <c r="FZL39" s="191"/>
      <c r="FZM39" s="191"/>
      <c r="FZN39" s="191"/>
      <c r="FZO39" s="191"/>
      <c r="FZP39" s="191"/>
      <c r="FZQ39" s="191"/>
      <c r="FZR39" s="191"/>
      <c r="FZS39" s="191"/>
      <c r="FZT39" s="191"/>
      <c r="FZU39" s="191"/>
      <c r="FZV39" s="191"/>
      <c r="FZW39" s="191"/>
      <c r="FZX39" s="191"/>
      <c r="FZY39" s="191"/>
      <c r="FZZ39" s="191"/>
      <c r="GAA39" s="191"/>
      <c r="GAB39" s="191"/>
      <c r="GAC39" s="191"/>
      <c r="GAD39" s="191"/>
      <c r="GAE39" s="191"/>
      <c r="GAF39" s="191"/>
      <c r="GAG39" s="191"/>
      <c r="GAH39" s="191"/>
      <c r="GAI39" s="191"/>
      <c r="GAJ39" s="191"/>
      <c r="GAK39" s="191"/>
      <c r="GAL39" s="191"/>
      <c r="GAM39" s="191"/>
      <c r="GAN39" s="191"/>
      <c r="GAO39" s="191"/>
      <c r="GAP39" s="191"/>
      <c r="GAQ39" s="191"/>
      <c r="GAR39" s="191"/>
      <c r="GAS39" s="191"/>
      <c r="GAT39" s="191"/>
      <c r="GAU39" s="191"/>
      <c r="GAV39" s="191"/>
      <c r="GAW39" s="191"/>
      <c r="GAX39" s="191"/>
      <c r="GAY39" s="191"/>
      <c r="GAZ39" s="191"/>
      <c r="GBA39" s="191"/>
      <c r="GBB39" s="191"/>
      <c r="GBC39" s="191"/>
      <c r="GBD39" s="191"/>
      <c r="GBE39" s="191"/>
      <c r="GBF39" s="191"/>
      <c r="GBG39" s="191"/>
      <c r="GBH39" s="191"/>
      <c r="GBI39" s="191"/>
      <c r="GBJ39" s="191"/>
      <c r="GBK39" s="191"/>
      <c r="GBL39" s="191"/>
      <c r="GBM39" s="191"/>
      <c r="GBN39" s="191"/>
      <c r="GBO39" s="191"/>
      <c r="GBP39" s="191"/>
      <c r="GBQ39" s="191"/>
      <c r="GBR39" s="191"/>
      <c r="GBS39" s="191"/>
      <c r="GBT39" s="191"/>
      <c r="GBU39" s="191"/>
      <c r="GBV39" s="191"/>
      <c r="GBW39" s="191"/>
      <c r="GBX39" s="191"/>
      <c r="GBY39" s="191"/>
      <c r="GBZ39" s="191"/>
      <c r="GCA39" s="191"/>
      <c r="GCB39" s="191"/>
      <c r="GCC39" s="191"/>
      <c r="GCD39" s="191"/>
      <c r="GCE39" s="191"/>
      <c r="GCF39" s="191"/>
      <c r="GCG39" s="191"/>
      <c r="GCH39" s="191"/>
      <c r="GCI39" s="191"/>
      <c r="GCJ39" s="191"/>
      <c r="GCK39" s="191"/>
      <c r="GCL39" s="191"/>
      <c r="GCM39" s="191"/>
      <c r="GCN39" s="191"/>
      <c r="GCO39" s="191"/>
      <c r="GCP39" s="191"/>
      <c r="GCQ39" s="191"/>
      <c r="GCR39" s="191"/>
      <c r="GCS39" s="191"/>
      <c r="GCT39" s="191"/>
      <c r="GCU39" s="191"/>
      <c r="GCV39" s="191"/>
      <c r="GCW39" s="191"/>
      <c r="GCX39" s="191"/>
      <c r="GCY39" s="191"/>
      <c r="GCZ39" s="191"/>
      <c r="GDA39" s="191"/>
      <c r="GDB39" s="191"/>
      <c r="GDC39" s="191"/>
      <c r="GDD39" s="191"/>
      <c r="GDE39" s="191"/>
      <c r="GDF39" s="191"/>
      <c r="GDG39" s="191"/>
      <c r="GDH39" s="191"/>
      <c r="GDI39" s="191"/>
      <c r="GDJ39" s="191"/>
      <c r="GDK39" s="191"/>
      <c r="GDL39" s="191"/>
      <c r="GDM39" s="191"/>
      <c r="GDN39" s="191"/>
      <c r="GDO39" s="191"/>
      <c r="GDP39" s="191"/>
      <c r="GDQ39" s="191"/>
      <c r="GDR39" s="191"/>
      <c r="GDS39" s="191"/>
      <c r="GDT39" s="191"/>
      <c r="GDU39" s="191"/>
      <c r="GDV39" s="191"/>
      <c r="GDW39" s="191"/>
      <c r="GDX39" s="191"/>
      <c r="GDY39" s="191"/>
      <c r="GDZ39" s="191"/>
      <c r="GEA39" s="191"/>
      <c r="GEB39" s="191"/>
      <c r="GEC39" s="191"/>
      <c r="GED39" s="191"/>
      <c r="GEE39" s="191"/>
      <c r="GEF39" s="191"/>
      <c r="GEG39" s="191"/>
      <c r="GEH39" s="191"/>
      <c r="GEI39" s="191"/>
      <c r="GEJ39" s="191"/>
      <c r="GEK39" s="191"/>
      <c r="GEL39" s="191"/>
      <c r="GEM39" s="191"/>
      <c r="GEN39" s="191"/>
      <c r="GEO39" s="191"/>
      <c r="GEP39" s="191"/>
      <c r="GEQ39" s="191"/>
      <c r="GER39" s="191"/>
      <c r="GES39" s="191"/>
      <c r="GET39" s="191"/>
      <c r="GEU39" s="191"/>
      <c r="GEV39" s="191"/>
      <c r="GEW39" s="191"/>
      <c r="GEX39" s="191"/>
      <c r="GEY39" s="191"/>
      <c r="GEZ39" s="191"/>
      <c r="GFA39" s="191"/>
      <c r="GFB39" s="191"/>
      <c r="GFC39" s="191"/>
      <c r="GFD39" s="191"/>
      <c r="GFE39" s="191"/>
      <c r="GFF39" s="191"/>
      <c r="GFG39" s="191"/>
      <c r="GFH39" s="191"/>
      <c r="GFI39" s="191"/>
      <c r="GFJ39" s="191"/>
      <c r="GFK39" s="191"/>
      <c r="GFL39" s="191"/>
      <c r="GFM39" s="191"/>
      <c r="GFN39" s="191"/>
      <c r="GFO39" s="191"/>
      <c r="GFP39" s="191"/>
      <c r="GFQ39" s="191"/>
      <c r="GFR39" s="191"/>
      <c r="GFS39" s="191"/>
      <c r="GFT39" s="191"/>
      <c r="GFU39" s="191"/>
      <c r="GFV39" s="191"/>
      <c r="GFW39" s="191"/>
      <c r="GFX39" s="191"/>
      <c r="GFY39" s="191"/>
      <c r="GFZ39" s="191"/>
      <c r="GGA39" s="191"/>
      <c r="GGB39" s="191"/>
      <c r="GGC39" s="191"/>
      <c r="GGD39" s="191"/>
      <c r="GGE39" s="191"/>
      <c r="GGF39" s="191"/>
      <c r="GGG39" s="191"/>
      <c r="GGH39" s="191"/>
      <c r="GGI39" s="191"/>
      <c r="GGJ39" s="191"/>
      <c r="GGK39" s="191"/>
      <c r="GGL39" s="191"/>
      <c r="GGM39" s="191"/>
      <c r="GGN39" s="191"/>
      <c r="GGO39" s="191"/>
      <c r="GGP39" s="191"/>
      <c r="GGQ39" s="191"/>
      <c r="GGR39" s="191"/>
      <c r="GGS39" s="191"/>
      <c r="GGT39" s="191"/>
      <c r="GGU39" s="191"/>
      <c r="GGV39" s="191"/>
      <c r="GGW39" s="191"/>
      <c r="GGX39" s="191"/>
      <c r="GGY39" s="191"/>
      <c r="GGZ39" s="191"/>
      <c r="GHA39" s="191"/>
      <c r="GHB39" s="191"/>
      <c r="GHC39" s="191"/>
      <c r="GHD39" s="191"/>
      <c r="GHE39" s="191"/>
      <c r="GHF39" s="191"/>
      <c r="GHG39" s="191"/>
      <c r="GHH39" s="191"/>
      <c r="GHI39" s="191"/>
      <c r="GHJ39" s="191"/>
      <c r="GHK39" s="191"/>
      <c r="GHL39" s="191"/>
      <c r="GHM39" s="191"/>
      <c r="GHN39" s="191"/>
      <c r="GHO39" s="191"/>
      <c r="GHP39" s="191"/>
      <c r="GHQ39" s="191"/>
      <c r="GHR39" s="191"/>
      <c r="GHS39" s="191"/>
      <c r="GHT39" s="191"/>
      <c r="GHU39" s="191"/>
      <c r="GHV39" s="191"/>
      <c r="GHW39" s="191"/>
      <c r="GHX39" s="191"/>
      <c r="GHY39" s="191"/>
      <c r="GHZ39" s="191"/>
      <c r="GIA39" s="191"/>
      <c r="GIB39" s="191"/>
      <c r="GIC39" s="191"/>
      <c r="GID39" s="191"/>
      <c r="GIE39" s="191"/>
      <c r="GIF39" s="191"/>
      <c r="GIG39" s="191"/>
      <c r="GIH39" s="191"/>
      <c r="GII39" s="191"/>
      <c r="GIJ39" s="191"/>
      <c r="GIK39" s="191"/>
      <c r="GIL39" s="191"/>
      <c r="GIM39" s="191"/>
      <c r="GIN39" s="191"/>
      <c r="GIO39" s="191"/>
      <c r="GIP39" s="191"/>
      <c r="GIQ39" s="191"/>
      <c r="GIR39" s="191"/>
      <c r="GIS39" s="191"/>
      <c r="GIT39" s="191"/>
      <c r="GIU39" s="191"/>
      <c r="GIV39" s="191"/>
      <c r="GIW39" s="191"/>
      <c r="GIX39" s="191"/>
      <c r="GIY39" s="191"/>
      <c r="GIZ39" s="191"/>
      <c r="GJA39" s="191"/>
      <c r="GJB39" s="191"/>
      <c r="GJC39" s="191"/>
      <c r="GJD39" s="191"/>
      <c r="GJE39" s="191"/>
      <c r="GJF39" s="191"/>
      <c r="GJG39" s="191"/>
      <c r="GJH39" s="191"/>
      <c r="GJI39" s="191"/>
      <c r="GJJ39" s="191"/>
      <c r="GJK39" s="191"/>
      <c r="GJL39" s="191"/>
      <c r="GJM39" s="191"/>
      <c r="GJN39" s="191"/>
      <c r="GJO39" s="191"/>
      <c r="GJP39" s="191"/>
      <c r="GJQ39" s="191"/>
      <c r="GJR39" s="191"/>
      <c r="GJS39" s="191"/>
      <c r="GJT39" s="191"/>
      <c r="GJU39" s="191"/>
      <c r="GJV39" s="191"/>
      <c r="GJW39" s="191"/>
      <c r="GJX39" s="191"/>
      <c r="GJY39" s="191"/>
      <c r="GJZ39" s="191"/>
      <c r="GKA39" s="191"/>
      <c r="GKB39" s="191"/>
      <c r="GKC39" s="191"/>
      <c r="GKD39" s="191"/>
      <c r="GKE39" s="191"/>
      <c r="GKF39" s="191"/>
      <c r="GKG39" s="191"/>
      <c r="GKH39" s="191"/>
      <c r="GKI39" s="191"/>
      <c r="GKJ39" s="191"/>
      <c r="GKK39" s="191"/>
      <c r="GKL39" s="191"/>
      <c r="GKM39" s="191"/>
      <c r="GKN39" s="191"/>
      <c r="GKO39" s="191"/>
      <c r="GKP39" s="191"/>
      <c r="GKQ39" s="191"/>
      <c r="GKR39" s="191"/>
      <c r="GKS39" s="191"/>
      <c r="GKT39" s="191"/>
      <c r="GKU39" s="191"/>
      <c r="GKV39" s="191"/>
      <c r="GKW39" s="191"/>
      <c r="GKX39" s="191"/>
      <c r="GKY39" s="191"/>
      <c r="GKZ39" s="191"/>
      <c r="GLA39" s="191"/>
      <c r="GLB39" s="191"/>
      <c r="GLC39" s="191"/>
      <c r="GLD39" s="191"/>
      <c r="GLE39" s="191"/>
      <c r="GLF39" s="191"/>
      <c r="GLG39" s="191"/>
      <c r="GLH39" s="191"/>
      <c r="GLI39" s="191"/>
      <c r="GLJ39" s="191"/>
      <c r="GLK39" s="191"/>
      <c r="GLL39" s="191"/>
      <c r="GLM39" s="191"/>
      <c r="GLN39" s="191"/>
      <c r="GLO39" s="191"/>
      <c r="GLP39" s="191"/>
      <c r="GLQ39" s="191"/>
      <c r="GLR39" s="191"/>
      <c r="GLS39" s="191"/>
      <c r="GLT39" s="191"/>
      <c r="GLU39" s="191"/>
      <c r="GLV39" s="191"/>
      <c r="GLW39" s="191"/>
      <c r="GLX39" s="191"/>
      <c r="GLY39" s="191"/>
      <c r="GLZ39" s="191"/>
      <c r="GMA39" s="191"/>
      <c r="GMB39" s="191"/>
      <c r="GMC39" s="191"/>
      <c r="GMD39" s="191"/>
      <c r="GME39" s="191"/>
      <c r="GMF39" s="191"/>
      <c r="GMG39" s="191"/>
      <c r="GMH39" s="191"/>
      <c r="GMI39" s="191"/>
      <c r="GMJ39" s="191"/>
      <c r="GMK39" s="191"/>
      <c r="GML39" s="191"/>
      <c r="GMM39" s="191"/>
      <c r="GMN39" s="191"/>
      <c r="GMO39" s="191"/>
      <c r="GMP39" s="191"/>
      <c r="GMQ39" s="191"/>
      <c r="GMR39" s="191"/>
      <c r="GMS39" s="191"/>
      <c r="GMT39" s="191"/>
      <c r="GMU39" s="191"/>
      <c r="GMV39" s="191"/>
      <c r="GMW39" s="191"/>
      <c r="GMX39" s="191"/>
      <c r="GMY39" s="191"/>
      <c r="GMZ39" s="191"/>
      <c r="GNA39" s="191"/>
      <c r="GNB39" s="191"/>
      <c r="GNC39" s="191"/>
      <c r="GND39" s="191"/>
      <c r="GNE39" s="191"/>
      <c r="GNF39" s="191"/>
      <c r="GNG39" s="191"/>
      <c r="GNH39" s="191"/>
      <c r="GNI39" s="191"/>
      <c r="GNJ39" s="191"/>
      <c r="GNK39" s="191"/>
      <c r="GNL39" s="191"/>
      <c r="GNM39" s="191"/>
      <c r="GNN39" s="191"/>
      <c r="GNO39" s="191"/>
      <c r="GNP39" s="191"/>
      <c r="GNQ39" s="191"/>
      <c r="GNR39" s="191"/>
      <c r="GNS39" s="191"/>
      <c r="GNT39" s="191"/>
      <c r="GNU39" s="191"/>
      <c r="GNV39" s="191"/>
      <c r="GNW39" s="191"/>
      <c r="GNX39" s="191"/>
      <c r="GNY39" s="191"/>
      <c r="GNZ39" s="191"/>
      <c r="GOA39" s="191"/>
      <c r="GOB39" s="191"/>
      <c r="GOC39" s="191"/>
      <c r="GOD39" s="191"/>
      <c r="GOE39" s="191"/>
      <c r="GOF39" s="191"/>
      <c r="GOG39" s="191"/>
      <c r="GOH39" s="191"/>
      <c r="GOI39" s="191"/>
      <c r="GOJ39" s="191"/>
      <c r="GOK39" s="191"/>
      <c r="GOL39" s="191"/>
      <c r="GOM39" s="191"/>
      <c r="GON39" s="191"/>
      <c r="GOO39" s="191"/>
      <c r="GOP39" s="191"/>
      <c r="GOQ39" s="191"/>
      <c r="GOR39" s="191"/>
      <c r="GOS39" s="191"/>
      <c r="GOT39" s="191"/>
      <c r="GOU39" s="191"/>
      <c r="GOV39" s="191"/>
      <c r="GOW39" s="191"/>
      <c r="GOX39" s="191"/>
      <c r="GOY39" s="191"/>
      <c r="GOZ39" s="191"/>
      <c r="GPA39" s="191"/>
      <c r="GPB39" s="191"/>
      <c r="GPC39" s="191"/>
      <c r="GPD39" s="191"/>
      <c r="GPE39" s="191"/>
      <c r="GPF39" s="191"/>
      <c r="GPG39" s="191"/>
      <c r="GPH39" s="191"/>
      <c r="GPI39" s="191"/>
      <c r="GPJ39" s="191"/>
      <c r="GPK39" s="191"/>
      <c r="GPL39" s="191"/>
      <c r="GPM39" s="191"/>
      <c r="GPN39" s="191"/>
      <c r="GPO39" s="191"/>
      <c r="GPP39" s="191"/>
      <c r="GPQ39" s="191"/>
      <c r="GPR39" s="191"/>
      <c r="GPS39" s="191"/>
      <c r="GPT39" s="191"/>
      <c r="GPU39" s="191"/>
      <c r="GPV39" s="191"/>
      <c r="GPW39" s="191"/>
      <c r="GPX39" s="191"/>
      <c r="GPY39" s="191"/>
      <c r="GPZ39" s="191"/>
      <c r="GQA39" s="191"/>
      <c r="GQB39" s="191"/>
      <c r="GQC39" s="191"/>
      <c r="GQD39" s="191"/>
      <c r="GQE39" s="191"/>
      <c r="GQF39" s="191"/>
      <c r="GQG39" s="191"/>
      <c r="GQH39" s="191"/>
      <c r="GQI39" s="191"/>
      <c r="GQJ39" s="191"/>
      <c r="GQK39" s="191"/>
      <c r="GQL39" s="191"/>
      <c r="GQM39" s="191"/>
      <c r="GQN39" s="191"/>
      <c r="GQO39" s="191"/>
      <c r="GQP39" s="191"/>
      <c r="GQQ39" s="191"/>
      <c r="GQR39" s="191"/>
      <c r="GQS39" s="191"/>
      <c r="GQT39" s="191"/>
      <c r="GQU39" s="191"/>
      <c r="GQV39" s="191"/>
      <c r="GQW39" s="191"/>
      <c r="GQX39" s="191"/>
      <c r="GQY39" s="191"/>
      <c r="GQZ39" s="191"/>
      <c r="GRA39" s="191"/>
      <c r="GRB39" s="191"/>
      <c r="GRC39" s="191"/>
      <c r="GRD39" s="191"/>
      <c r="GRE39" s="191"/>
      <c r="GRF39" s="191"/>
      <c r="GRG39" s="191"/>
      <c r="GRH39" s="191"/>
      <c r="GRI39" s="191"/>
      <c r="GRJ39" s="191"/>
      <c r="GRK39" s="191"/>
      <c r="GRL39" s="191"/>
      <c r="GRM39" s="191"/>
      <c r="GRN39" s="191"/>
      <c r="GRO39" s="191"/>
      <c r="GRP39" s="191"/>
      <c r="GRQ39" s="191"/>
      <c r="GRR39" s="191"/>
      <c r="GRS39" s="191"/>
      <c r="GRT39" s="191"/>
      <c r="GRU39" s="191"/>
      <c r="GRV39" s="191"/>
      <c r="GRW39" s="191"/>
      <c r="GRX39" s="191"/>
      <c r="GRY39" s="191"/>
      <c r="GRZ39" s="191"/>
      <c r="GSA39" s="191"/>
      <c r="GSB39" s="191"/>
      <c r="GSC39" s="191"/>
      <c r="GSD39" s="191"/>
      <c r="GSE39" s="191"/>
      <c r="GSF39" s="191"/>
      <c r="GSG39" s="191"/>
      <c r="GSH39" s="191"/>
      <c r="GSI39" s="191"/>
      <c r="GSJ39" s="191"/>
      <c r="GSK39" s="191"/>
      <c r="GSL39" s="191"/>
      <c r="GSM39" s="191"/>
      <c r="GSN39" s="191"/>
      <c r="GSO39" s="191"/>
      <c r="GSP39" s="191"/>
      <c r="GSQ39" s="191"/>
      <c r="GSR39" s="191"/>
      <c r="GSS39" s="191"/>
      <c r="GST39" s="191"/>
      <c r="GSU39" s="191"/>
      <c r="GSV39" s="191"/>
      <c r="GSW39" s="191"/>
      <c r="GSX39" s="191"/>
      <c r="GSY39" s="191"/>
      <c r="GSZ39" s="191"/>
      <c r="GTA39" s="191"/>
      <c r="GTB39" s="191"/>
      <c r="GTC39" s="191"/>
      <c r="GTD39" s="191"/>
      <c r="GTE39" s="191"/>
      <c r="GTF39" s="191"/>
      <c r="GTG39" s="191"/>
      <c r="GTH39" s="191"/>
      <c r="GTI39" s="191"/>
      <c r="GTJ39" s="191"/>
      <c r="GTK39" s="191"/>
      <c r="GTL39" s="191"/>
      <c r="GTM39" s="191"/>
      <c r="GTN39" s="191"/>
      <c r="GTO39" s="191"/>
      <c r="GTP39" s="191"/>
      <c r="GTQ39" s="191"/>
      <c r="GTR39" s="191"/>
      <c r="GTS39" s="191"/>
      <c r="GTT39" s="191"/>
      <c r="GTU39" s="191"/>
      <c r="GTV39" s="191"/>
      <c r="GTW39" s="191"/>
      <c r="GTX39" s="191"/>
      <c r="GTY39" s="191"/>
      <c r="GTZ39" s="191"/>
      <c r="GUA39" s="191"/>
      <c r="GUB39" s="191"/>
      <c r="GUC39" s="191"/>
      <c r="GUD39" s="191"/>
      <c r="GUE39" s="191"/>
      <c r="GUF39" s="191"/>
      <c r="GUG39" s="191"/>
      <c r="GUH39" s="191"/>
      <c r="GUI39" s="191"/>
      <c r="GUJ39" s="191"/>
      <c r="GUK39" s="191"/>
      <c r="GUL39" s="191"/>
      <c r="GUM39" s="191"/>
      <c r="GUN39" s="191"/>
      <c r="GUO39" s="191"/>
      <c r="GUP39" s="191"/>
      <c r="GUQ39" s="191"/>
      <c r="GUR39" s="191"/>
      <c r="GUS39" s="191"/>
      <c r="GUT39" s="191"/>
      <c r="GUU39" s="191"/>
      <c r="GUV39" s="191"/>
      <c r="GUW39" s="191"/>
      <c r="GUX39" s="191"/>
      <c r="GUY39" s="191"/>
      <c r="GUZ39" s="191"/>
      <c r="GVA39" s="191"/>
      <c r="GVB39" s="191"/>
      <c r="GVC39" s="191"/>
      <c r="GVD39" s="191"/>
      <c r="GVE39" s="191"/>
      <c r="GVF39" s="191"/>
      <c r="GVG39" s="191"/>
      <c r="GVH39" s="191"/>
      <c r="GVI39" s="191"/>
      <c r="GVJ39" s="191"/>
      <c r="GVK39" s="191"/>
      <c r="GVL39" s="191"/>
      <c r="GVM39" s="191"/>
      <c r="GVN39" s="191"/>
      <c r="GVO39" s="191"/>
      <c r="GVP39" s="191"/>
      <c r="GVQ39" s="191"/>
      <c r="GVR39" s="191"/>
      <c r="GVS39" s="191"/>
      <c r="GVT39" s="191"/>
      <c r="GVU39" s="191"/>
      <c r="GVV39" s="191"/>
      <c r="GVW39" s="191"/>
      <c r="GVX39" s="191"/>
      <c r="GVY39" s="191"/>
      <c r="GVZ39" s="191"/>
      <c r="GWA39" s="191"/>
      <c r="GWB39" s="191"/>
      <c r="GWC39" s="191"/>
      <c r="GWD39" s="191"/>
      <c r="GWE39" s="191"/>
      <c r="GWF39" s="191"/>
      <c r="GWG39" s="191"/>
      <c r="GWH39" s="191"/>
      <c r="GWI39" s="191"/>
      <c r="GWJ39" s="191"/>
      <c r="GWK39" s="191"/>
      <c r="GWL39" s="191"/>
      <c r="GWM39" s="191"/>
      <c r="GWN39" s="191"/>
      <c r="GWO39" s="191"/>
      <c r="GWP39" s="191"/>
      <c r="GWQ39" s="191"/>
      <c r="GWR39" s="191"/>
      <c r="GWS39" s="191"/>
      <c r="GWT39" s="191"/>
      <c r="GWU39" s="191"/>
      <c r="GWV39" s="191"/>
      <c r="GWW39" s="191"/>
      <c r="GWX39" s="191"/>
      <c r="GWY39" s="191"/>
      <c r="GWZ39" s="191"/>
      <c r="GXA39" s="191"/>
      <c r="GXB39" s="191"/>
      <c r="GXC39" s="191"/>
      <c r="GXD39" s="191"/>
      <c r="GXE39" s="191"/>
      <c r="GXF39" s="191"/>
      <c r="GXG39" s="191"/>
      <c r="GXH39" s="191"/>
      <c r="GXI39" s="191"/>
      <c r="GXJ39" s="191"/>
      <c r="GXK39" s="191"/>
      <c r="GXL39" s="191"/>
      <c r="GXM39" s="191"/>
      <c r="GXN39" s="191"/>
      <c r="GXO39" s="191"/>
      <c r="GXP39" s="191"/>
      <c r="GXQ39" s="191"/>
      <c r="GXR39" s="191"/>
      <c r="GXS39" s="191"/>
      <c r="GXT39" s="191"/>
      <c r="GXU39" s="191"/>
      <c r="GXV39" s="191"/>
      <c r="GXW39" s="191"/>
      <c r="GXX39" s="191"/>
      <c r="GXY39" s="191"/>
      <c r="GXZ39" s="191"/>
      <c r="GYA39" s="191"/>
      <c r="GYB39" s="191"/>
      <c r="GYC39" s="191"/>
      <c r="GYD39" s="191"/>
      <c r="GYE39" s="191"/>
      <c r="GYF39" s="191"/>
      <c r="GYG39" s="191"/>
      <c r="GYH39" s="191"/>
      <c r="GYI39" s="191"/>
      <c r="GYJ39" s="191"/>
      <c r="GYK39" s="191"/>
      <c r="GYL39" s="191"/>
      <c r="GYM39" s="191"/>
      <c r="GYN39" s="191"/>
      <c r="GYO39" s="191"/>
      <c r="GYP39" s="191"/>
      <c r="GYQ39" s="191"/>
      <c r="GYR39" s="191"/>
      <c r="GYS39" s="191"/>
      <c r="GYT39" s="191"/>
      <c r="GYU39" s="191"/>
      <c r="GYV39" s="191"/>
      <c r="GYW39" s="191"/>
      <c r="GYX39" s="191"/>
      <c r="GYY39" s="191"/>
      <c r="GYZ39" s="191"/>
      <c r="GZA39" s="191"/>
      <c r="GZB39" s="191"/>
      <c r="GZC39" s="191"/>
      <c r="GZD39" s="191"/>
      <c r="GZE39" s="191"/>
      <c r="GZF39" s="191"/>
      <c r="GZG39" s="191"/>
      <c r="GZH39" s="191"/>
      <c r="GZI39" s="191"/>
      <c r="GZJ39" s="191"/>
      <c r="GZK39" s="191"/>
      <c r="GZL39" s="191"/>
      <c r="GZM39" s="191"/>
      <c r="GZN39" s="191"/>
      <c r="GZO39" s="191"/>
      <c r="GZP39" s="191"/>
      <c r="GZQ39" s="191"/>
      <c r="GZR39" s="191"/>
      <c r="GZS39" s="191"/>
      <c r="GZT39" s="191"/>
      <c r="GZU39" s="191"/>
      <c r="GZV39" s="191"/>
      <c r="GZW39" s="191"/>
      <c r="GZX39" s="191"/>
      <c r="GZY39" s="191"/>
      <c r="GZZ39" s="191"/>
      <c r="HAA39" s="191"/>
      <c r="HAB39" s="191"/>
      <c r="HAC39" s="191"/>
      <c r="HAD39" s="191"/>
      <c r="HAE39" s="191"/>
      <c r="HAF39" s="191"/>
      <c r="HAG39" s="191"/>
      <c r="HAH39" s="191"/>
      <c r="HAI39" s="191"/>
      <c r="HAJ39" s="191"/>
      <c r="HAK39" s="191"/>
      <c r="HAL39" s="191"/>
      <c r="HAM39" s="191"/>
      <c r="HAN39" s="191"/>
      <c r="HAO39" s="191"/>
      <c r="HAP39" s="191"/>
      <c r="HAQ39" s="191"/>
      <c r="HAR39" s="191"/>
      <c r="HAS39" s="191"/>
      <c r="HAT39" s="191"/>
      <c r="HAU39" s="191"/>
      <c r="HAV39" s="191"/>
      <c r="HAW39" s="191"/>
      <c r="HAX39" s="191"/>
      <c r="HAY39" s="191"/>
      <c r="HAZ39" s="191"/>
      <c r="HBA39" s="191"/>
      <c r="HBB39" s="191"/>
      <c r="HBC39" s="191"/>
      <c r="HBD39" s="191"/>
      <c r="HBE39" s="191"/>
      <c r="HBF39" s="191"/>
      <c r="HBG39" s="191"/>
      <c r="HBH39" s="191"/>
      <c r="HBI39" s="191"/>
      <c r="HBJ39" s="191"/>
      <c r="HBK39" s="191"/>
      <c r="HBL39" s="191"/>
      <c r="HBM39" s="191"/>
      <c r="HBN39" s="191"/>
      <c r="HBO39" s="191"/>
      <c r="HBP39" s="191"/>
      <c r="HBQ39" s="191"/>
      <c r="HBR39" s="191"/>
      <c r="HBS39" s="191"/>
      <c r="HBT39" s="191"/>
      <c r="HBU39" s="191"/>
      <c r="HBV39" s="191"/>
      <c r="HBW39" s="191"/>
      <c r="HBX39" s="191"/>
      <c r="HBY39" s="191"/>
      <c r="HBZ39" s="191"/>
      <c r="HCA39" s="191"/>
      <c r="HCB39" s="191"/>
      <c r="HCC39" s="191"/>
      <c r="HCD39" s="191"/>
      <c r="HCE39" s="191"/>
      <c r="HCF39" s="191"/>
      <c r="HCG39" s="191"/>
      <c r="HCH39" s="191"/>
      <c r="HCI39" s="191"/>
      <c r="HCJ39" s="191"/>
      <c r="HCK39" s="191"/>
      <c r="HCL39" s="191"/>
      <c r="HCM39" s="191"/>
      <c r="HCN39" s="191"/>
      <c r="HCO39" s="191"/>
      <c r="HCP39" s="191"/>
      <c r="HCQ39" s="191"/>
      <c r="HCR39" s="191"/>
      <c r="HCS39" s="191"/>
      <c r="HCT39" s="191"/>
      <c r="HCU39" s="191"/>
      <c r="HCV39" s="191"/>
      <c r="HCW39" s="191"/>
      <c r="HCX39" s="191"/>
      <c r="HCY39" s="191"/>
      <c r="HCZ39" s="191"/>
      <c r="HDA39" s="191"/>
      <c r="HDB39" s="191"/>
      <c r="HDC39" s="191"/>
      <c r="HDD39" s="191"/>
      <c r="HDE39" s="191"/>
      <c r="HDF39" s="191"/>
      <c r="HDG39" s="191"/>
      <c r="HDH39" s="191"/>
      <c r="HDI39" s="191"/>
      <c r="HDJ39" s="191"/>
      <c r="HDK39" s="191"/>
      <c r="HDL39" s="191"/>
      <c r="HDM39" s="191"/>
      <c r="HDN39" s="191"/>
      <c r="HDO39" s="191"/>
      <c r="HDP39" s="191"/>
      <c r="HDQ39" s="191"/>
      <c r="HDR39" s="191"/>
      <c r="HDS39" s="191"/>
      <c r="HDT39" s="191"/>
      <c r="HDU39" s="191"/>
      <c r="HDV39" s="191"/>
      <c r="HDW39" s="191"/>
      <c r="HDX39" s="191"/>
      <c r="HDY39" s="191"/>
      <c r="HDZ39" s="191"/>
      <c r="HEA39" s="191"/>
      <c r="HEB39" s="191"/>
      <c r="HEC39" s="191"/>
      <c r="HED39" s="191"/>
      <c r="HEE39" s="191"/>
      <c r="HEF39" s="191"/>
      <c r="HEG39" s="191"/>
      <c r="HEH39" s="191"/>
      <c r="HEI39" s="191"/>
      <c r="HEJ39" s="191"/>
      <c r="HEK39" s="191"/>
      <c r="HEL39" s="191"/>
      <c r="HEM39" s="191"/>
      <c r="HEN39" s="191"/>
      <c r="HEO39" s="191"/>
      <c r="HEP39" s="191"/>
      <c r="HEQ39" s="191"/>
      <c r="HER39" s="191"/>
      <c r="HES39" s="191"/>
      <c r="HET39" s="191"/>
      <c r="HEU39" s="191"/>
      <c r="HEV39" s="191"/>
      <c r="HEW39" s="191"/>
      <c r="HEX39" s="191"/>
      <c r="HEY39" s="191"/>
      <c r="HEZ39" s="191"/>
      <c r="HFA39" s="191"/>
      <c r="HFB39" s="191"/>
      <c r="HFC39" s="191"/>
      <c r="HFD39" s="191"/>
      <c r="HFE39" s="191"/>
      <c r="HFF39" s="191"/>
      <c r="HFG39" s="191"/>
      <c r="HFH39" s="191"/>
      <c r="HFI39" s="191"/>
      <c r="HFJ39" s="191"/>
      <c r="HFK39" s="191"/>
      <c r="HFL39" s="191"/>
      <c r="HFM39" s="191"/>
      <c r="HFN39" s="191"/>
      <c r="HFO39" s="191"/>
      <c r="HFP39" s="191"/>
      <c r="HFQ39" s="191"/>
      <c r="HFR39" s="191"/>
      <c r="HFS39" s="191"/>
      <c r="HFT39" s="191"/>
      <c r="HFU39" s="191"/>
      <c r="HFV39" s="191"/>
      <c r="HFW39" s="191"/>
      <c r="HFX39" s="191"/>
      <c r="HFY39" s="191"/>
      <c r="HFZ39" s="191"/>
      <c r="HGA39" s="191"/>
      <c r="HGB39" s="191"/>
      <c r="HGC39" s="191"/>
      <c r="HGD39" s="191"/>
      <c r="HGE39" s="191"/>
      <c r="HGF39" s="191"/>
      <c r="HGG39" s="191"/>
      <c r="HGH39" s="191"/>
      <c r="HGI39" s="191"/>
      <c r="HGJ39" s="191"/>
      <c r="HGK39" s="191"/>
      <c r="HGL39" s="191"/>
      <c r="HGM39" s="191"/>
      <c r="HGN39" s="191"/>
      <c r="HGO39" s="191"/>
      <c r="HGP39" s="191"/>
      <c r="HGQ39" s="191"/>
      <c r="HGR39" s="191"/>
      <c r="HGS39" s="191"/>
      <c r="HGT39" s="191"/>
      <c r="HGU39" s="191"/>
      <c r="HGV39" s="191"/>
      <c r="HGW39" s="191"/>
      <c r="HGX39" s="191"/>
      <c r="HGY39" s="191"/>
      <c r="HGZ39" s="191"/>
      <c r="HHA39" s="191"/>
      <c r="HHB39" s="191"/>
      <c r="HHC39" s="191"/>
      <c r="HHD39" s="191"/>
      <c r="HHE39" s="191"/>
      <c r="HHF39" s="191"/>
      <c r="HHG39" s="191"/>
      <c r="HHH39" s="191"/>
      <c r="HHI39" s="191"/>
      <c r="HHJ39" s="191"/>
      <c r="HHK39" s="191"/>
      <c r="HHL39" s="191"/>
      <c r="HHM39" s="191"/>
      <c r="HHN39" s="191"/>
      <c r="HHO39" s="191"/>
      <c r="HHP39" s="191"/>
      <c r="HHQ39" s="191"/>
      <c r="HHR39" s="191"/>
      <c r="HHS39" s="191"/>
      <c r="HHT39" s="191"/>
      <c r="HHU39" s="191"/>
      <c r="HHV39" s="191"/>
      <c r="HHW39" s="191"/>
      <c r="HHX39" s="191"/>
      <c r="HHY39" s="191"/>
      <c r="HHZ39" s="191"/>
      <c r="HIA39" s="191"/>
      <c r="HIB39" s="191"/>
      <c r="HIC39" s="191"/>
      <c r="HID39" s="191"/>
      <c r="HIE39" s="191"/>
      <c r="HIF39" s="191"/>
      <c r="HIG39" s="191"/>
      <c r="HIH39" s="191"/>
      <c r="HII39" s="191"/>
      <c r="HIJ39" s="191"/>
      <c r="HIK39" s="191"/>
      <c r="HIL39" s="191"/>
      <c r="HIM39" s="191"/>
      <c r="HIN39" s="191"/>
      <c r="HIO39" s="191"/>
      <c r="HIP39" s="191"/>
      <c r="HIQ39" s="191"/>
      <c r="HIR39" s="191"/>
      <c r="HIS39" s="191"/>
      <c r="HIT39" s="191"/>
      <c r="HIU39" s="191"/>
      <c r="HIV39" s="191"/>
      <c r="HIW39" s="191"/>
      <c r="HIX39" s="191"/>
      <c r="HIY39" s="191"/>
      <c r="HIZ39" s="191"/>
      <c r="HJA39" s="191"/>
      <c r="HJB39" s="191"/>
      <c r="HJC39" s="191"/>
      <c r="HJD39" s="191"/>
      <c r="HJE39" s="191"/>
      <c r="HJF39" s="191"/>
      <c r="HJG39" s="191"/>
      <c r="HJH39" s="191"/>
      <c r="HJI39" s="191"/>
      <c r="HJJ39" s="191"/>
      <c r="HJK39" s="191"/>
      <c r="HJL39" s="191"/>
      <c r="HJM39" s="191"/>
      <c r="HJN39" s="191"/>
      <c r="HJO39" s="191"/>
      <c r="HJP39" s="191"/>
      <c r="HJQ39" s="191"/>
      <c r="HJR39" s="191"/>
      <c r="HJS39" s="191"/>
      <c r="HJT39" s="191"/>
      <c r="HJU39" s="191"/>
      <c r="HJV39" s="191"/>
      <c r="HJW39" s="191"/>
      <c r="HJX39" s="191"/>
      <c r="HJY39" s="191"/>
      <c r="HJZ39" s="191"/>
      <c r="HKA39" s="191"/>
      <c r="HKB39" s="191"/>
      <c r="HKC39" s="191"/>
      <c r="HKD39" s="191"/>
      <c r="HKE39" s="191"/>
      <c r="HKF39" s="191"/>
      <c r="HKG39" s="191"/>
      <c r="HKH39" s="191"/>
      <c r="HKI39" s="191"/>
      <c r="HKJ39" s="191"/>
      <c r="HKK39" s="191"/>
      <c r="HKL39" s="191"/>
      <c r="HKM39" s="191"/>
      <c r="HKN39" s="191"/>
      <c r="HKO39" s="191"/>
      <c r="HKP39" s="191"/>
      <c r="HKQ39" s="191"/>
      <c r="HKR39" s="191"/>
      <c r="HKS39" s="191"/>
      <c r="HKT39" s="191"/>
      <c r="HKU39" s="191"/>
      <c r="HKV39" s="191"/>
      <c r="HKW39" s="191"/>
      <c r="HKX39" s="191"/>
      <c r="HKY39" s="191"/>
      <c r="HKZ39" s="191"/>
      <c r="HLA39" s="191"/>
      <c r="HLB39" s="191"/>
      <c r="HLC39" s="191"/>
      <c r="HLD39" s="191"/>
      <c r="HLE39" s="191"/>
      <c r="HLF39" s="191"/>
      <c r="HLG39" s="191"/>
      <c r="HLH39" s="191"/>
      <c r="HLI39" s="191"/>
      <c r="HLJ39" s="191"/>
      <c r="HLK39" s="191"/>
      <c r="HLL39" s="191"/>
      <c r="HLM39" s="191"/>
      <c r="HLN39" s="191"/>
      <c r="HLO39" s="191"/>
      <c r="HLP39" s="191"/>
      <c r="HLQ39" s="191"/>
      <c r="HLR39" s="191"/>
      <c r="HLS39" s="191"/>
      <c r="HLT39" s="191"/>
      <c r="HLU39" s="191"/>
      <c r="HLV39" s="191"/>
      <c r="HLW39" s="191"/>
      <c r="HLX39" s="191"/>
      <c r="HLY39" s="191"/>
      <c r="HLZ39" s="191"/>
      <c r="HMA39" s="191"/>
      <c r="HMB39" s="191"/>
      <c r="HMC39" s="191"/>
      <c r="HMD39" s="191"/>
      <c r="HME39" s="191"/>
      <c r="HMF39" s="191"/>
      <c r="HMG39" s="191"/>
      <c r="HMH39" s="191"/>
      <c r="HMI39" s="191"/>
      <c r="HMJ39" s="191"/>
      <c r="HMK39" s="191"/>
      <c r="HML39" s="191"/>
      <c r="HMM39" s="191"/>
      <c r="HMN39" s="191"/>
      <c r="HMO39" s="191"/>
      <c r="HMP39" s="191"/>
      <c r="HMQ39" s="191"/>
      <c r="HMR39" s="191"/>
      <c r="HMS39" s="191"/>
      <c r="HMT39" s="191"/>
      <c r="HMU39" s="191"/>
      <c r="HMV39" s="191"/>
      <c r="HMW39" s="191"/>
      <c r="HMX39" s="191"/>
      <c r="HMY39" s="191"/>
      <c r="HMZ39" s="191"/>
      <c r="HNA39" s="191"/>
      <c r="HNB39" s="191"/>
      <c r="HNC39" s="191"/>
      <c r="HND39" s="191"/>
      <c r="HNE39" s="191"/>
      <c r="HNF39" s="191"/>
      <c r="HNG39" s="191"/>
      <c r="HNH39" s="191"/>
      <c r="HNI39" s="191"/>
      <c r="HNJ39" s="191"/>
      <c r="HNK39" s="191"/>
      <c r="HNL39" s="191"/>
      <c r="HNM39" s="191"/>
      <c r="HNN39" s="191"/>
      <c r="HNO39" s="191"/>
      <c r="HNP39" s="191"/>
      <c r="HNQ39" s="191"/>
      <c r="HNR39" s="191"/>
      <c r="HNS39" s="191"/>
      <c r="HNT39" s="191"/>
      <c r="HNU39" s="191"/>
      <c r="HNV39" s="191"/>
      <c r="HNW39" s="191"/>
      <c r="HNX39" s="191"/>
      <c r="HNY39" s="191"/>
      <c r="HNZ39" s="191"/>
      <c r="HOA39" s="191"/>
      <c r="HOB39" s="191"/>
      <c r="HOC39" s="191"/>
      <c r="HOD39" s="191"/>
      <c r="HOE39" s="191"/>
      <c r="HOF39" s="191"/>
      <c r="HOG39" s="191"/>
      <c r="HOH39" s="191"/>
      <c r="HOI39" s="191"/>
      <c r="HOJ39" s="191"/>
      <c r="HOK39" s="191"/>
      <c r="HOL39" s="191"/>
      <c r="HOM39" s="191"/>
      <c r="HON39" s="191"/>
      <c r="HOO39" s="191"/>
      <c r="HOP39" s="191"/>
      <c r="HOQ39" s="191"/>
      <c r="HOR39" s="191"/>
      <c r="HOS39" s="191"/>
      <c r="HOT39" s="191"/>
      <c r="HOU39" s="191"/>
      <c r="HOV39" s="191"/>
      <c r="HOW39" s="191"/>
      <c r="HOX39" s="191"/>
      <c r="HOY39" s="191"/>
      <c r="HOZ39" s="191"/>
      <c r="HPA39" s="191"/>
      <c r="HPB39" s="191"/>
      <c r="HPC39" s="191"/>
      <c r="HPD39" s="191"/>
      <c r="HPE39" s="191"/>
      <c r="HPF39" s="191"/>
      <c r="HPG39" s="191"/>
      <c r="HPH39" s="191"/>
      <c r="HPI39" s="191"/>
      <c r="HPJ39" s="191"/>
      <c r="HPK39" s="191"/>
      <c r="HPL39" s="191"/>
      <c r="HPM39" s="191"/>
      <c r="HPN39" s="191"/>
      <c r="HPO39" s="191"/>
      <c r="HPP39" s="191"/>
      <c r="HPQ39" s="191"/>
      <c r="HPR39" s="191"/>
      <c r="HPS39" s="191"/>
      <c r="HPT39" s="191"/>
      <c r="HPU39" s="191"/>
      <c r="HPV39" s="191"/>
      <c r="HPW39" s="191"/>
      <c r="HPX39" s="191"/>
      <c r="HPY39" s="191"/>
      <c r="HPZ39" s="191"/>
      <c r="HQA39" s="191"/>
      <c r="HQB39" s="191"/>
      <c r="HQC39" s="191"/>
      <c r="HQD39" s="191"/>
      <c r="HQE39" s="191"/>
      <c r="HQF39" s="191"/>
      <c r="HQG39" s="191"/>
      <c r="HQH39" s="191"/>
      <c r="HQI39" s="191"/>
      <c r="HQJ39" s="191"/>
      <c r="HQK39" s="191"/>
      <c r="HQL39" s="191"/>
      <c r="HQM39" s="191"/>
      <c r="HQN39" s="191"/>
      <c r="HQO39" s="191"/>
      <c r="HQP39" s="191"/>
      <c r="HQQ39" s="191"/>
      <c r="HQR39" s="191"/>
      <c r="HQS39" s="191"/>
      <c r="HQT39" s="191"/>
      <c r="HQU39" s="191"/>
      <c r="HQV39" s="191"/>
      <c r="HQW39" s="191"/>
      <c r="HQX39" s="191"/>
      <c r="HQY39" s="191"/>
      <c r="HQZ39" s="191"/>
      <c r="HRA39" s="191"/>
      <c r="HRB39" s="191"/>
      <c r="HRC39" s="191"/>
      <c r="HRD39" s="191"/>
      <c r="HRE39" s="191"/>
      <c r="HRF39" s="191"/>
      <c r="HRG39" s="191"/>
      <c r="HRH39" s="191"/>
      <c r="HRI39" s="191"/>
      <c r="HRJ39" s="191"/>
      <c r="HRK39" s="191"/>
      <c r="HRL39" s="191"/>
      <c r="HRM39" s="191"/>
      <c r="HRN39" s="191"/>
      <c r="HRO39" s="191"/>
      <c r="HRP39" s="191"/>
      <c r="HRQ39" s="191"/>
      <c r="HRR39" s="191"/>
      <c r="HRS39" s="191"/>
      <c r="HRT39" s="191"/>
      <c r="HRU39" s="191"/>
      <c r="HRV39" s="191"/>
      <c r="HRW39" s="191"/>
      <c r="HRX39" s="191"/>
      <c r="HRY39" s="191"/>
      <c r="HRZ39" s="191"/>
      <c r="HSA39" s="191"/>
      <c r="HSB39" s="191"/>
      <c r="HSC39" s="191"/>
      <c r="HSD39" s="191"/>
      <c r="HSE39" s="191"/>
      <c r="HSF39" s="191"/>
      <c r="HSG39" s="191"/>
      <c r="HSH39" s="191"/>
      <c r="HSI39" s="191"/>
      <c r="HSJ39" s="191"/>
      <c r="HSK39" s="191"/>
      <c r="HSL39" s="191"/>
      <c r="HSM39" s="191"/>
      <c r="HSN39" s="191"/>
      <c r="HSO39" s="191"/>
      <c r="HSP39" s="191"/>
      <c r="HSQ39" s="191"/>
      <c r="HSR39" s="191"/>
      <c r="HSS39" s="191"/>
      <c r="HST39" s="191"/>
      <c r="HSU39" s="191"/>
      <c r="HSV39" s="191"/>
      <c r="HSW39" s="191"/>
      <c r="HSX39" s="191"/>
      <c r="HSY39" s="191"/>
      <c r="HSZ39" s="191"/>
      <c r="HTA39" s="191"/>
      <c r="HTB39" s="191"/>
      <c r="HTC39" s="191"/>
      <c r="HTD39" s="191"/>
      <c r="HTE39" s="191"/>
      <c r="HTF39" s="191"/>
      <c r="HTG39" s="191"/>
      <c r="HTH39" s="191"/>
      <c r="HTI39" s="191"/>
      <c r="HTJ39" s="191"/>
      <c r="HTK39" s="191"/>
      <c r="HTL39" s="191"/>
      <c r="HTM39" s="191"/>
      <c r="HTN39" s="191"/>
      <c r="HTO39" s="191"/>
      <c r="HTP39" s="191"/>
      <c r="HTQ39" s="191"/>
      <c r="HTR39" s="191"/>
      <c r="HTS39" s="191"/>
      <c r="HTT39" s="191"/>
      <c r="HTU39" s="191"/>
      <c r="HTV39" s="191"/>
      <c r="HTW39" s="191"/>
      <c r="HTX39" s="191"/>
      <c r="HTY39" s="191"/>
      <c r="HTZ39" s="191"/>
      <c r="HUA39" s="191"/>
      <c r="HUB39" s="191"/>
      <c r="HUC39" s="191"/>
      <c r="HUD39" s="191"/>
      <c r="HUE39" s="191"/>
      <c r="HUF39" s="191"/>
      <c r="HUG39" s="191"/>
      <c r="HUH39" s="191"/>
      <c r="HUI39" s="191"/>
      <c r="HUJ39" s="191"/>
      <c r="HUK39" s="191"/>
      <c r="HUL39" s="191"/>
      <c r="HUM39" s="191"/>
      <c r="HUN39" s="191"/>
      <c r="HUO39" s="191"/>
      <c r="HUP39" s="191"/>
      <c r="HUQ39" s="191"/>
      <c r="HUR39" s="191"/>
      <c r="HUS39" s="191"/>
      <c r="HUT39" s="191"/>
      <c r="HUU39" s="191"/>
      <c r="HUV39" s="191"/>
      <c r="HUW39" s="191"/>
      <c r="HUX39" s="191"/>
      <c r="HUY39" s="191"/>
      <c r="HUZ39" s="191"/>
      <c r="HVA39" s="191"/>
      <c r="HVB39" s="191"/>
      <c r="HVC39" s="191"/>
      <c r="HVD39" s="191"/>
      <c r="HVE39" s="191"/>
      <c r="HVF39" s="191"/>
      <c r="HVG39" s="191"/>
      <c r="HVH39" s="191"/>
      <c r="HVI39" s="191"/>
      <c r="HVJ39" s="191"/>
      <c r="HVK39" s="191"/>
      <c r="HVL39" s="191"/>
      <c r="HVM39" s="191"/>
      <c r="HVN39" s="191"/>
      <c r="HVO39" s="191"/>
      <c r="HVP39" s="191"/>
      <c r="HVQ39" s="191"/>
      <c r="HVR39" s="191"/>
      <c r="HVS39" s="191"/>
      <c r="HVT39" s="191"/>
      <c r="HVU39" s="191"/>
      <c r="HVV39" s="191"/>
      <c r="HVW39" s="191"/>
      <c r="HVX39" s="191"/>
      <c r="HVY39" s="191"/>
      <c r="HVZ39" s="191"/>
      <c r="HWA39" s="191"/>
      <c r="HWB39" s="191"/>
      <c r="HWC39" s="191"/>
      <c r="HWD39" s="191"/>
      <c r="HWE39" s="191"/>
      <c r="HWF39" s="191"/>
      <c r="HWG39" s="191"/>
      <c r="HWH39" s="191"/>
      <c r="HWI39" s="191"/>
      <c r="HWJ39" s="191"/>
      <c r="HWK39" s="191"/>
      <c r="HWL39" s="191"/>
      <c r="HWM39" s="191"/>
      <c r="HWN39" s="191"/>
      <c r="HWO39" s="191"/>
      <c r="HWP39" s="191"/>
      <c r="HWQ39" s="191"/>
      <c r="HWR39" s="191"/>
      <c r="HWS39" s="191"/>
      <c r="HWT39" s="191"/>
      <c r="HWU39" s="191"/>
      <c r="HWV39" s="191"/>
      <c r="HWW39" s="191"/>
      <c r="HWX39" s="191"/>
      <c r="HWY39" s="191"/>
      <c r="HWZ39" s="191"/>
      <c r="HXA39" s="191"/>
      <c r="HXB39" s="191"/>
      <c r="HXC39" s="191"/>
      <c r="HXD39" s="191"/>
      <c r="HXE39" s="191"/>
      <c r="HXF39" s="191"/>
      <c r="HXG39" s="191"/>
      <c r="HXH39" s="191"/>
      <c r="HXI39" s="191"/>
      <c r="HXJ39" s="191"/>
      <c r="HXK39" s="191"/>
      <c r="HXL39" s="191"/>
      <c r="HXM39" s="191"/>
      <c r="HXN39" s="191"/>
      <c r="HXO39" s="191"/>
      <c r="HXP39" s="191"/>
      <c r="HXQ39" s="191"/>
      <c r="HXR39" s="191"/>
      <c r="HXS39" s="191"/>
      <c r="HXT39" s="191"/>
      <c r="HXU39" s="191"/>
      <c r="HXV39" s="191"/>
      <c r="HXW39" s="191"/>
      <c r="HXX39" s="191"/>
      <c r="HXY39" s="191"/>
      <c r="HXZ39" s="191"/>
      <c r="HYA39" s="191"/>
      <c r="HYB39" s="191"/>
      <c r="HYC39" s="191"/>
      <c r="HYD39" s="191"/>
      <c r="HYE39" s="191"/>
      <c r="HYF39" s="191"/>
      <c r="HYG39" s="191"/>
      <c r="HYH39" s="191"/>
      <c r="HYI39" s="191"/>
      <c r="HYJ39" s="191"/>
      <c r="HYK39" s="191"/>
      <c r="HYL39" s="191"/>
      <c r="HYM39" s="191"/>
      <c r="HYN39" s="191"/>
      <c r="HYO39" s="191"/>
      <c r="HYP39" s="191"/>
      <c r="HYQ39" s="191"/>
      <c r="HYR39" s="191"/>
      <c r="HYS39" s="191"/>
      <c r="HYT39" s="191"/>
      <c r="HYU39" s="191"/>
      <c r="HYV39" s="191"/>
      <c r="HYW39" s="191"/>
      <c r="HYX39" s="191"/>
      <c r="HYY39" s="191"/>
      <c r="HYZ39" s="191"/>
      <c r="HZA39" s="191"/>
      <c r="HZB39" s="191"/>
      <c r="HZC39" s="191"/>
      <c r="HZD39" s="191"/>
      <c r="HZE39" s="191"/>
      <c r="HZF39" s="191"/>
      <c r="HZG39" s="191"/>
      <c r="HZH39" s="191"/>
      <c r="HZI39" s="191"/>
      <c r="HZJ39" s="191"/>
      <c r="HZK39" s="191"/>
      <c r="HZL39" s="191"/>
      <c r="HZM39" s="191"/>
      <c r="HZN39" s="191"/>
      <c r="HZO39" s="191"/>
      <c r="HZP39" s="191"/>
      <c r="HZQ39" s="191"/>
      <c r="HZR39" s="191"/>
      <c r="HZS39" s="191"/>
      <c r="HZT39" s="191"/>
      <c r="HZU39" s="191"/>
      <c r="HZV39" s="191"/>
      <c r="HZW39" s="191"/>
      <c r="HZX39" s="191"/>
      <c r="HZY39" s="191"/>
      <c r="HZZ39" s="191"/>
      <c r="IAA39" s="191"/>
      <c r="IAB39" s="191"/>
      <c r="IAC39" s="191"/>
      <c r="IAD39" s="191"/>
      <c r="IAE39" s="191"/>
      <c r="IAF39" s="191"/>
      <c r="IAG39" s="191"/>
      <c r="IAH39" s="191"/>
      <c r="IAI39" s="191"/>
      <c r="IAJ39" s="191"/>
      <c r="IAK39" s="191"/>
      <c r="IAL39" s="191"/>
      <c r="IAM39" s="191"/>
      <c r="IAN39" s="191"/>
      <c r="IAO39" s="191"/>
      <c r="IAP39" s="191"/>
      <c r="IAQ39" s="191"/>
      <c r="IAR39" s="191"/>
      <c r="IAS39" s="191"/>
      <c r="IAT39" s="191"/>
      <c r="IAU39" s="191"/>
      <c r="IAV39" s="191"/>
      <c r="IAW39" s="191"/>
      <c r="IAX39" s="191"/>
      <c r="IAY39" s="191"/>
      <c r="IAZ39" s="191"/>
      <c r="IBA39" s="191"/>
      <c r="IBB39" s="191"/>
      <c r="IBC39" s="191"/>
      <c r="IBD39" s="191"/>
      <c r="IBE39" s="191"/>
      <c r="IBF39" s="191"/>
      <c r="IBG39" s="191"/>
      <c r="IBH39" s="191"/>
      <c r="IBI39" s="191"/>
      <c r="IBJ39" s="191"/>
      <c r="IBK39" s="191"/>
      <c r="IBL39" s="191"/>
      <c r="IBM39" s="191"/>
      <c r="IBN39" s="191"/>
      <c r="IBO39" s="191"/>
      <c r="IBP39" s="191"/>
      <c r="IBQ39" s="191"/>
      <c r="IBR39" s="191"/>
      <c r="IBS39" s="191"/>
      <c r="IBT39" s="191"/>
      <c r="IBU39" s="191"/>
      <c r="IBV39" s="191"/>
      <c r="IBW39" s="191"/>
      <c r="IBX39" s="191"/>
      <c r="IBY39" s="191"/>
      <c r="IBZ39" s="191"/>
      <c r="ICA39" s="191"/>
      <c r="ICB39" s="191"/>
      <c r="ICC39" s="191"/>
      <c r="ICD39" s="191"/>
      <c r="ICE39" s="191"/>
      <c r="ICF39" s="191"/>
      <c r="ICG39" s="191"/>
      <c r="ICH39" s="191"/>
      <c r="ICI39" s="191"/>
      <c r="ICJ39" s="191"/>
      <c r="ICK39" s="191"/>
      <c r="ICL39" s="191"/>
      <c r="ICM39" s="191"/>
      <c r="ICN39" s="191"/>
      <c r="ICO39" s="191"/>
      <c r="ICP39" s="191"/>
      <c r="ICQ39" s="191"/>
      <c r="ICR39" s="191"/>
      <c r="ICS39" s="191"/>
      <c r="ICT39" s="191"/>
      <c r="ICU39" s="191"/>
      <c r="ICV39" s="191"/>
      <c r="ICW39" s="191"/>
      <c r="ICX39" s="191"/>
      <c r="ICY39" s="191"/>
      <c r="ICZ39" s="191"/>
      <c r="IDA39" s="191"/>
      <c r="IDB39" s="191"/>
      <c r="IDC39" s="191"/>
      <c r="IDD39" s="191"/>
      <c r="IDE39" s="191"/>
      <c r="IDF39" s="191"/>
      <c r="IDG39" s="191"/>
      <c r="IDH39" s="191"/>
      <c r="IDI39" s="191"/>
      <c r="IDJ39" s="191"/>
      <c r="IDK39" s="191"/>
      <c r="IDL39" s="191"/>
      <c r="IDM39" s="191"/>
      <c r="IDN39" s="191"/>
      <c r="IDO39" s="191"/>
      <c r="IDP39" s="191"/>
      <c r="IDQ39" s="191"/>
      <c r="IDR39" s="191"/>
      <c r="IDS39" s="191"/>
      <c r="IDT39" s="191"/>
      <c r="IDU39" s="191"/>
      <c r="IDV39" s="191"/>
      <c r="IDW39" s="191"/>
      <c r="IDX39" s="191"/>
      <c r="IDY39" s="191"/>
      <c r="IDZ39" s="191"/>
      <c r="IEA39" s="191"/>
      <c r="IEB39" s="191"/>
      <c r="IEC39" s="191"/>
      <c r="IED39" s="191"/>
      <c r="IEE39" s="191"/>
      <c r="IEF39" s="191"/>
      <c r="IEG39" s="191"/>
      <c r="IEH39" s="191"/>
      <c r="IEI39" s="191"/>
      <c r="IEJ39" s="191"/>
      <c r="IEK39" s="191"/>
      <c r="IEL39" s="191"/>
      <c r="IEM39" s="191"/>
      <c r="IEN39" s="191"/>
      <c r="IEO39" s="191"/>
      <c r="IEP39" s="191"/>
      <c r="IEQ39" s="191"/>
      <c r="IER39" s="191"/>
      <c r="IES39" s="191"/>
      <c r="IET39" s="191"/>
      <c r="IEU39" s="191"/>
      <c r="IEV39" s="191"/>
      <c r="IEW39" s="191"/>
      <c r="IEX39" s="191"/>
      <c r="IEY39" s="191"/>
      <c r="IEZ39" s="191"/>
      <c r="IFA39" s="191"/>
      <c r="IFB39" s="191"/>
      <c r="IFC39" s="191"/>
      <c r="IFD39" s="191"/>
      <c r="IFE39" s="191"/>
      <c r="IFF39" s="191"/>
      <c r="IFG39" s="191"/>
      <c r="IFH39" s="191"/>
      <c r="IFI39" s="191"/>
      <c r="IFJ39" s="191"/>
      <c r="IFK39" s="191"/>
      <c r="IFL39" s="191"/>
      <c r="IFM39" s="191"/>
      <c r="IFN39" s="191"/>
      <c r="IFO39" s="191"/>
      <c r="IFP39" s="191"/>
      <c r="IFQ39" s="191"/>
      <c r="IFR39" s="191"/>
      <c r="IFS39" s="191"/>
      <c r="IFT39" s="191"/>
      <c r="IFU39" s="191"/>
      <c r="IFV39" s="191"/>
      <c r="IFW39" s="191"/>
      <c r="IFX39" s="191"/>
      <c r="IFY39" s="191"/>
      <c r="IFZ39" s="191"/>
      <c r="IGA39" s="191"/>
      <c r="IGB39" s="191"/>
      <c r="IGC39" s="191"/>
      <c r="IGD39" s="191"/>
      <c r="IGE39" s="191"/>
      <c r="IGF39" s="191"/>
      <c r="IGG39" s="191"/>
      <c r="IGH39" s="191"/>
      <c r="IGI39" s="191"/>
      <c r="IGJ39" s="191"/>
      <c r="IGK39" s="191"/>
      <c r="IGL39" s="191"/>
      <c r="IGM39" s="191"/>
      <c r="IGN39" s="191"/>
      <c r="IGO39" s="191"/>
      <c r="IGP39" s="191"/>
      <c r="IGQ39" s="191"/>
      <c r="IGR39" s="191"/>
      <c r="IGS39" s="191"/>
      <c r="IGT39" s="191"/>
      <c r="IGU39" s="191"/>
      <c r="IGV39" s="191"/>
      <c r="IGW39" s="191"/>
      <c r="IGX39" s="191"/>
      <c r="IGY39" s="191"/>
      <c r="IGZ39" s="191"/>
      <c r="IHA39" s="191"/>
      <c r="IHB39" s="191"/>
      <c r="IHC39" s="191"/>
      <c r="IHD39" s="191"/>
      <c r="IHE39" s="191"/>
      <c r="IHF39" s="191"/>
      <c r="IHG39" s="191"/>
      <c r="IHH39" s="191"/>
      <c r="IHI39" s="191"/>
      <c r="IHJ39" s="191"/>
      <c r="IHK39" s="191"/>
      <c r="IHL39" s="191"/>
      <c r="IHM39" s="191"/>
      <c r="IHN39" s="191"/>
      <c r="IHO39" s="191"/>
      <c r="IHP39" s="191"/>
      <c r="IHQ39" s="191"/>
      <c r="IHR39" s="191"/>
      <c r="IHS39" s="191"/>
      <c r="IHT39" s="191"/>
      <c r="IHU39" s="191"/>
      <c r="IHV39" s="191"/>
      <c r="IHW39" s="191"/>
      <c r="IHX39" s="191"/>
      <c r="IHY39" s="191"/>
      <c r="IHZ39" s="191"/>
      <c r="IIA39" s="191"/>
      <c r="IIB39" s="191"/>
      <c r="IIC39" s="191"/>
      <c r="IID39" s="191"/>
      <c r="IIE39" s="191"/>
      <c r="IIF39" s="191"/>
      <c r="IIG39" s="191"/>
      <c r="IIH39" s="191"/>
      <c r="III39" s="191"/>
      <c r="IIJ39" s="191"/>
      <c r="IIK39" s="191"/>
      <c r="IIL39" s="191"/>
      <c r="IIM39" s="191"/>
      <c r="IIN39" s="191"/>
      <c r="IIO39" s="191"/>
      <c r="IIP39" s="191"/>
      <c r="IIQ39" s="191"/>
      <c r="IIR39" s="191"/>
      <c r="IIS39" s="191"/>
      <c r="IIT39" s="191"/>
      <c r="IIU39" s="191"/>
      <c r="IIV39" s="191"/>
      <c r="IIW39" s="191"/>
      <c r="IIX39" s="191"/>
      <c r="IIY39" s="191"/>
      <c r="IIZ39" s="191"/>
      <c r="IJA39" s="191"/>
      <c r="IJB39" s="191"/>
      <c r="IJC39" s="191"/>
      <c r="IJD39" s="191"/>
      <c r="IJE39" s="191"/>
      <c r="IJF39" s="191"/>
      <c r="IJG39" s="191"/>
      <c r="IJH39" s="191"/>
      <c r="IJI39" s="191"/>
      <c r="IJJ39" s="191"/>
      <c r="IJK39" s="191"/>
      <c r="IJL39" s="191"/>
      <c r="IJM39" s="191"/>
      <c r="IJN39" s="191"/>
      <c r="IJO39" s="191"/>
      <c r="IJP39" s="191"/>
      <c r="IJQ39" s="191"/>
      <c r="IJR39" s="191"/>
      <c r="IJS39" s="191"/>
      <c r="IJT39" s="191"/>
      <c r="IJU39" s="191"/>
      <c r="IJV39" s="191"/>
      <c r="IJW39" s="191"/>
      <c r="IJX39" s="191"/>
      <c r="IJY39" s="191"/>
      <c r="IJZ39" s="191"/>
      <c r="IKA39" s="191"/>
      <c r="IKB39" s="191"/>
      <c r="IKC39" s="191"/>
      <c r="IKD39" s="191"/>
      <c r="IKE39" s="191"/>
      <c r="IKF39" s="191"/>
      <c r="IKG39" s="191"/>
      <c r="IKH39" s="191"/>
      <c r="IKI39" s="191"/>
      <c r="IKJ39" s="191"/>
      <c r="IKK39" s="191"/>
      <c r="IKL39" s="191"/>
      <c r="IKM39" s="191"/>
      <c r="IKN39" s="191"/>
      <c r="IKO39" s="191"/>
      <c r="IKP39" s="191"/>
      <c r="IKQ39" s="191"/>
      <c r="IKR39" s="191"/>
      <c r="IKS39" s="191"/>
      <c r="IKT39" s="191"/>
      <c r="IKU39" s="191"/>
      <c r="IKV39" s="191"/>
      <c r="IKW39" s="191"/>
      <c r="IKX39" s="191"/>
      <c r="IKY39" s="191"/>
      <c r="IKZ39" s="191"/>
      <c r="ILA39" s="191"/>
      <c r="ILB39" s="191"/>
      <c r="ILC39" s="191"/>
      <c r="ILD39" s="191"/>
      <c r="ILE39" s="191"/>
      <c r="ILF39" s="191"/>
      <c r="ILG39" s="191"/>
      <c r="ILH39" s="191"/>
      <c r="ILI39" s="191"/>
      <c r="ILJ39" s="191"/>
      <c r="ILK39" s="191"/>
      <c r="ILL39" s="191"/>
      <c r="ILM39" s="191"/>
      <c r="ILN39" s="191"/>
      <c r="ILO39" s="191"/>
      <c r="ILP39" s="191"/>
      <c r="ILQ39" s="191"/>
      <c r="ILR39" s="191"/>
      <c r="ILS39" s="191"/>
      <c r="ILT39" s="191"/>
      <c r="ILU39" s="191"/>
      <c r="ILV39" s="191"/>
      <c r="ILW39" s="191"/>
      <c r="ILX39" s="191"/>
      <c r="ILY39" s="191"/>
      <c r="ILZ39" s="191"/>
      <c r="IMA39" s="191"/>
      <c r="IMB39" s="191"/>
      <c r="IMC39" s="191"/>
      <c r="IMD39" s="191"/>
      <c r="IME39" s="191"/>
      <c r="IMF39" s="191"/>
      <c r="IMG39" s="191"/>
      <c r="IMH39" s="191"/>
      <c r="IMI39" s="191"/>
      <c r="IMJ39" s="191"/>
      <c r="IMK39" s="191"/>
      <c r="IML39" s="191"/>
      <c r="IMM39" s="191"/>
      <c r="IMN39" s="191"/>
      <c r="IMO39" s="191"/>
      <c r="IMP39" s="191"/>
      <c r="IMQ39" s="191"/>
      <c r="IMR39" s="191"/>
      <c r="IMS39" s="191"/>
      <c r="IMT39" s="191"/>
      <c r="IMU39" s="191"/>
      <c r="IMV39" s="191"/>
      <c r="IMW39" s="191"/>
      <c r="IMX39" s="191"/>
      <c r="IMY39" s="191"/>
      <c r="IMZ39" s="191"/>
      <c r="INA39" s="191"/>
      <c r="INB39" s="191"/>
      <c r="INC39" s="191"/>
      <c r="IND39" s="191"/>
      <c r="INE39" s="191"/>
      <c r="INF39" s="191"/>
      <c r="ING39" s="191"/>
      <c r="INH39" s="191"/>
      <c r="INI39" s="191"/>
      <c r="INJ39" s="191"/>
      <c r="INK39" s="191"/>
      <c r="INL39" s="191"/>
      <c r="INM39" s="191"/>
      <c r="INN39" s="191"/>
      <c r="INO39" s="191"/>
      <c r="INP39" s="191"/>
      <c r="INQ39" s="191"/>
      <c r="INR39" s="191"/>
      <c r="INS39" s="191"/>
      <c r="INT39" s="191"/>
      <c r="INU39" s="191"/>
      <c r="INV39" s="191"/>
      <c r="INW39" s="191"/>
      <c r="INX39" s="191"/>
      <c r="INY39" s="191"/>
      <c r="INZ39" s="191"/>
      <c r="IOA39" s="191"/>
      <c r="IOB39" s="191"/>
      <c r="IOC39" s="191"/>
      <c r="IOD39" s="191"/>
      <c r="IOE39" s="191"/>
      <c r="IOF39" s="191"/>
      <c r="IOG39" s="191"/>
      <c r="IOH39" s="191"/>
      <c r="IOI39" s="191"/>
      <c r="IOJ39" s="191"/>
      <c r="IOK39" s="191"/>
      <c r="IOL39" s="191"/>
      <c r="IOM39" s="191"/>
      <c r="ION39" s="191"/>
      <c r="IOO39" s="191"/>
      <c r="IOP39" s="191"/>
      <c r="IOQ39" s="191"/>
      <c r="IOR39" s="191"/>
      <c r="IOS39" s="191"/>
      <c r="IOT39" s="191"/>
      <c r="IOU39" s="191"/>
      <c r="IOV39" s="191"/>
      <c r="IOW39" s="191"/>
      <c r="IOX39" s="191"/>
      <c r="IOY39" s="191"/>
      <c r="IOZ39" s="191"/>
      <c r="IPA39" s="191"/>
      <c r="IPB39" s="191"/>
      <c r="IPC39" s="191"/>
      <c r="IPD39" s="191"/>
      <c r="IPE39" s="191"/>
      <c r="IPF39" s="191"/>
      <c r="IPG39" s="191"/>
      <c r="IPH39" s="191"/>
      <c r="IPI39" s="191"/>
      <c r="IPJ39" s="191"/>
      <c r="IPK39" s="191"/>
      <c r="IPL39" s="191"/>
      <c r="IPM39" s="191"/>
      <c r="IPN39" s="191"/>
      <c r="IPO39" s="191"/>
      <c r="IPP39" s="191"/>
      <c r="IPQ39" s="191"/>
      <c r="IPR39" s="191"/>
      <c r="IPS39" s="191"/>
      <c r="IPT39" s="191"/>
      <c r="IPU39" s="191"/>
      <c r="IPV39" s="191"/>
      <c r="IPW39" s="191"/>
      <c r="IPX39" s="191"/>
      <c r="IPY39" s="191"/>
      <c r="IPZ39" s="191"/>
      <c r="IQA39" s="191"/>
      <c r="IQB39" s="191"/>
      <c r="IQC39" s="191"/>
      <c r="IQD39" s="191"/>
      <c r="IQE39" s="191"/>
      <c r="IQF39" s="191"/>
      <c r="IQG39" s="191"/>
      <c r="IQH39" s="191"/>
      <c r="IQI39" s="191"/>
      <c r="IQJ39" s="191"/>
      <c r="IQK39" s="191"/>
      <c r="IQL39" s="191"/>
      <c r="IQM39" s="191"/>
      <c r="IQN39" s="191"/>
      <c r="IQO39" s="191"/>
      <c r="IQP39" s="191"/>
      <c r="IQQ39" s="191"/>
      <c r="IQR39" s="191"/>
      <c r="IQS39" s="191"/>
      <c r="IQT39" s="191"/>
      <c r="IQU39" s="191"/>
      <c r="IQV39" s="191"/>
      <c r="IQW39" s="191"/>
      <c r="IQX39" s="191"/>
      <c r="IQY39" s="191"/>
      <c r="IQZ39" s="191"/>
      <c r="IRA39" s="191"/>
      <c r="IRB39" s="191"/>
      <c r="IRC39" s="191"/>
      <c r="IRD39" s="191"/>
      <c r="IRE39" s="191"/>
      <c r="IRF39" s="191"/>
      <c r="IRG39" s="191"/>
      <c r="IRH39" s="191"/>
      <c r="IRI39" s="191"/>
      <c r="IRJ39" s="191"/>
      <c r="IRK39" s="191"/>
      <c r="IRL39" s="191"/>
      <c r="IRM39" s="191"/>
      <c r="IRN39" s="191"/>
      <c r="IRO39" s="191"/>
      <c r="IRP39" s="191"/>
      <c r="IRQ39" s="191"/>
      <c r="IRR39" s="191"/>
      <c r="IRS39" s="191"/>
      <c r="IRT39" s="191"/>
      <c r="IRU39" s="191"/>
      <c r="IRV39" s="191"/>
      <c r="IRW39" s="191"/>
      <c r="IRX39" s="191"/>
      <c r="IRY39" s="191"/>
      <c r="IRZ39" s="191"/>
      <c r="ISA39" s="191"/>
      <c r="ISB39" s="191"/>
      <c r="ISC39" s="191"/>
      <c r="ISD39" s="191"/>
      <c r="ISE39" s="191"/>
      <c r="ISF39" s="191"/>
      <c r="ISG39" s="191"/>
      <c r="ISH39" s="191"/>
      <c r="ISI39" s="191"/>
      <c r="ISJ39" s="191"/>
      <c r="ISK39" s="191"/>
      <c r="ISL39" s="191"/>
      <c r="ISM39" s="191"/>
      <c r="ISN39" s="191"/>
      <c r="ISO39" s="191"/>
      <c r="ISP39" s="191"/>
      <c r="ISQ39" s="191"/>
      <c r="ISR39" s="191"/>
      <c r="ISS39" s="191"/>
      <c r="IST39" s="191"/>
      <c r="ISU39" s="191"/>
      <c r="ISV39" s="191"/>
      <c r="ISW39" s="191"/>
      <c r="ISX39" s="191"/>
      <c r="ISY39" s="191"/>
      <c r="ISZ39" s="191"/>
      <c r="ITA39" s="191"/>
      <c r="ITB39" s="191"/>
      <c r="ITC39" s="191"/>
      <c r="ITD39" s="191"/>
      <c r="ITE39" s="191"/>
      <c r="ITF39" s="191"/>
      <c r="ITG39" s="191"/>
      <c r="ITH39" s="191"/>
      <c r="ITI39" s="191"/>
      <c r="ITJ39" s="191"/>
      <c r="ITK39" s="191"/>
      <c r="ITL39" s="191"/>
      <c r="ITM39" s="191"/>
      <c r="ITN39" s="191"/>
      <c r="ITO39" s="191"/>
      <c r="ITP39" s="191"/>
      <c r="ITQ39" s="191"/>
      <c r="ITR39" s="191"/>
      <c r="ITS39" s="191"/>
      <c r="ITT39" s="191"/>
      <c r="ITU39" s="191"/>
      <c r="ITV39" s="191"/>
      <c r="ITW39" s="191"/>
      <c r="ITX39" s="191"/>
      <c r="ITY39" s="191"/>
      <c r="ITZ39" s="191"/>
      <c r="IUA39" s="191"/>
      <c r="IUB39" s="191"/>
      <c r="IUC39" s="191"/>
      <c r="IUD39" s="191"/>
      <c r="IUE39" s="191"/>
      <c r="IUF39" s="191"/>
      <c r="IUG39" s="191"/>
      <c r="IUH39" s="191"/>
      <c r="IUI39" s="191"/>
      <c r="IUJ39" s="191"/>
      <c r="IUK39" s="191"/>
      <c r="IUL39" s="191"/>
      <c r="IUM39" s="191"/>
      <c r="IUN39" s="191"/>
      <c r="IUO39" s="191"/>
      <c r="IUP39" s="191"/>
      <c r="IUQ39" s="191"/>
      <c r="IUR39" s="191"/>
      <c r="IUS39" s="191"/>
      <c r="IUT39" s="191"/>
      <c r="IUU39" s="191"/>
      <c r="IUV39" s="191"/>
      <c r="IUW39" s="191"/>
      <c r="IUX39" s="191"/>
      <c r="IUY39" s="191"/>
      <c r="IUZ39" s="191"/>
      <c r="IVA39" s="191"/>
      <c r="IVB39" s="191"/>
      <c r="IVC39" s="191"/>
      <c r="IVD39" s="191"/>
      <c r="IVE39" s="191"/>
      <c r="IVF39" s="191"/>
      <c r="IVG39" s="191"/>
      <c r="IVH39" s="191"/>
      <c r="IVI39" s="191"/>
      <c r="IVJ39" s="191"/>
      <c r="IVK39" s="191"/>
      <c r="IVL39" s="191"/>
      <c r="IVM39" s="191"/>
      <c r="IVN39" s="191"/>
      <c r="IVO39" s="191"/>
      <c r="IVP39" s="191"/>
      <c r="IVQ39" s="191"/>
      <c r="IVR39" s="191"/>
      <c r="IVS39" s="191"/>
      <c r="IVT39" s="191"/>
      <c r="IVU39" s="191"/>
      <c r="IVV39" s="191"/>
      <c r="IVW39" s="191"/>
      <c r="IVX39" s="191"/>
      <c r="IVY39" s="191"/>
      <c r="IVZ39" s="191"/>
      <c r="IWA39" s="191"/>
      <c r="IWB39" s="191"/>
      <c r="IWC39" s="191"/>
      <c r="IWD39" s="191"/>
      <c r="IWE39" s="191"/>
      <c r="IWF39" s="191"/>
      <c r="IWG39" s="191"/>
      <c r="IWH39" s="191"/>
      <c r="IWI39" s="191"/>
      <c r="IWJ39" s="191"/>
      <c r="IWK39" s="191"/>
      <c r="IWL39" s="191"/>
      <c r="IWM39" s="191"/>
      <c r="IWN39" s="191"/>
      <c r="IWO39" s="191"/>
      <c r="IWP39" s="191"/>
      <c r="IWQ39" s="191"/>
      <c r="IWR39" s="191"/>
      <c r="IWS39" s="191"/>
      <c r="IWT39" s="191"/>
      <c r="IWU39" s="191"/>
      <c r="IWV39" s="191"/>
      <c r="IWW39" s="191"/>
      <c r="IWX39" s="191"/>
      <c r="IWY39" s="191"/>
      <c r="IWZ39" s="191"/>
      <c r="IXA39" s="191"/>
      <c r="IXB39" s="191"/>
      <c r="IXC39" s="191"/>
      <c r="IXD39" s="191"/>
      <c r="IXE39" s="191"/>
      <c r="IXF39" s="191"/>
      <c r="IXG39" s="191"/>
      <c r="IXH39" s="191"/>
      <c r="IXI39" s="191"/>
      <c r="IXJ39" s="191"/>
      <c r="IXK39" s="191"/>
      <c r="IXL39" s="191"/>
      <c r="IXM39" s="191"/>
      <c r="IXN39" s="191"/>
      <c r="IXO39" s="191"/>
      <c r="IXP39" s="191"/>
      <c r="IXQ39" s="191"/>
      <c r="IXR39" s="191"/>
      <c r="IXS39" s="191"/>
      <c r="IXT39" s="191"/>
      <c r="IXU39" s="191"/>
      <c r="IXV39" s="191"/>
      <c r="IXW39" s="191"/>
      <c r="IXX39" s="191"/>
      <c r="IXY39" s="191"/>
      <c r="IXZ39" s="191"/>
      <c r="IYA39" s="191"/>
      <c r="IYB39" s="191"/>
      <c r="IYC39" s="191"/>
      <c r="IYD39" s="191"/>
      <c r="IYE39" s="191"/>
      <c r="IYF39" s="191"/>
      <c r="IYG39" s="191"/>
      <c r="IYH39" s="191"/>
      <c r="IYI39" s="191"/>
      <c r="IYJ39" s="191"/>
      <c r="IYK39" s="191"/>
      <c r="IYL39" s="191"/>
      <c r="IYM39" s="191"/>
      <c r="IYN39" s="191"/>
      <c r="IYO39" s="191"/>
      <c r="IYP39" s="191"/>
      <c r="IYQ39" s="191"/>
      <c r="IYR39" s="191"/>
      <c r="IYS39" s="191"/>
      <c r="IYT39" s="191"/>
      <c r="IYU39" s="191"/>
      <c r="IYV39" s="191"/>
      <c r="IYW39" s="191"/>
      <c r="IYX39" s="191"/>
      <c r="IYY39" s="191"/>
      <c r="IYZ39" s="191"/>
      <c r="IZA39" s="191"/>
      <c r="IZB39" s="191"/>
      <c r="IZC39" s="191"/>
      <c r="IZD39" s="191"/>
      <c r="IZE39" s="191"/>
      <c r="IZF39" s="191"/>
      <c r="IZG39" s="191"/>
      <c r="IZH39" s="191"/>
      <c r="IZI39" s="191"/>
      <c r="IZJ39" s="191"/>
      <c r="IZK39" s="191"/>
      <c r="IZL39" s="191"/>
      <c r="IZM39" s="191"/>
      <c r="IZN39" s="191"/>
      <c r="IZO39" s="191"/>
      <c r="IZP39" s="191"/>
      <c r="IZQ39" s="191"/>
      <c r="IZR39" s="191"/>
      <c r="IZS39" s="191"/>
      <c r="IZT39" s="191"/>
      <c r="IZU39" s="191"/>
      <c r="IZV39" s="191"/>
      <c r="IZW39" s="191"/>
      <c r="IZX39" s="191"/>
      <c r="IZY39" s="191"/>
      <c r="IZZ39" s="191"/>
      <c r="JAA39" s="191"/>
      <c r="JAB39" s="191"/>
      <c r="JAC39" s="191"/>
      <c r="JAD39" s="191"/>
      <c r="JAE39" s="191"/>
      <c r="JAF39" s="191"/>
      <c r="JAG39" s="191"/>
      <c r="JAH39" s="191"/>
      <c r="JAI39" s="191"/>
      <c r="JAJ39" s="191"/>
      <c r="JAK39" s="191"/>
      <c r="JAL39" s="191"/>
      <c r="JAM39" s="191"/>
      <c r="JAN39" s="191"/>
      <c r="JAO39" s="191"/>
      <c r="JAP39" s="191"/>
      <c r="JAQ39" s="191"/>
      <c r="JAR39" s="191"/>
      <c r="JAS39" s="191"/>
      <c r="JAT39" s="191"/>
      <c r="JAU39" s="191"/>
      <c r="JAV39" s="191"/>
      <c r="JAW39" s="191"/>
      <c r="JAX39" s="191"/>
      <c r="JAY39" s="191"/>
      <c r="JAZ39" s="191"/>
      <c r="JBA39" s="191"/>
      <c r="JBB39" s="191"/>
      <c r="JBC39" s="191"/>
      <c r="JBD39" s="191"/>
      <c r="JBE39" s="191"/>
      <c r="JBF39" s="191"/>
      <c r="JBG39" s="191"/>
      <c r="JBH39" s="191"/>
      <c r="JBI39" s="191"/>
      <c r="JBJ39" s="191"/>
      <c r="JBK39" s="191"/>
      <c r="JBL39" s="191"/>
      <c r="JBM39" s="191"/>
      <c r="JBN39" s="191"/>
      <c r="JBO39" s="191"/>
      <c r="JBP39" s="191"/>
      <c r="JBQ39" s="191"/>
      <c r="JBR39" s="191"/>
      <c r="JBS39" s="191"/>
      <c r="JBT39" s="191"/>
      <c r="JBU39" s="191"/>
      <c r="JBV39" s="191"/>
      <c r="JBW39" s="191"/>
      <c r="JBX39" s="191"/>
      <c r="JBY39" s="191"/>
      <c r="JBZ39" s="191"/>
      <c r="JCA39" s="191"/>
      <c r="JCB39" s="191"/>
      <c r="JCC39" s="191"/>
      <c r="JCD39" s="191"/>
      <c r="JCE39" s="191"/>
      <c r="JCF39" s="191"/>
      <c r="JCG39" s="191"/>
      <c r="JCH39" s="191"/>
      <c r="JCI39" s="191"/>
      <c r="JCJ39" s="191"/>
      <c r="JCK39" s="191"/>
      <c r="JCL39" s="191"/>
      <c r="JCM39" s="191"/>
      <c r="JCN39" s="191"/>
      <c r="JCO39" s="191"/>
      <c r="JCP39" s="191"/>
      <c r="JCQ39" s="191"/>
      <c r="JCR39" s="191"/>
      <c r="JCS39" s="191"/>
      <c r="JCT39" s="191"/>
      <c r="JCU39" s="191"/>
      <c r="JCV39" s="191"/>
      <c r="JCW39" s="191"/>
      <c r="JCX39" s="191"/>
      <c r="JCY39" s="191"/>
      <c r="JCZ39" s="191"/>
      <c r="JDA39" s="191"/>
      <c r="JDB39" s="191"/>
      <c r="JDC39" s="191"/>
      <c r="JDD39" s="191"/>
      <c r="JDE39" s="191"/>
      <c r="JDF39" s="191"/>
      <c r="JDG39" s="191"/>
      <c r="JDH39" s="191"/>
      <c r="JDI39" s="191"/>
      <c r="JDJ39" s="191"/>
      <c r="JDK39" s="191"/>
      <c r="JDL39" s="191"/>
      <c r="JDM39" s="191"/>
      <c r="JDN39" s="191"/>
      <c r="JDO39" s="191"/>
      <c r="JDP39" s="191"/>
      <c r="JDQ39" s="191"/>
      <c r="JDR39" s="191"/>
      <c r="JDS39" s="191"/>
      <c r="JDT39" s="191"/>
      <c r="JDU39" s="191"/>
      <c r="JDV39" s="191"/>
      <c r="JDW39" s="191"/>
      <c r="JDX39" s="191"/>
      <c r="JDY39" s="191"/>
      <c r="JDZ39" s="191"/>
      <c r="JEA39" s="191"/>
      <c r="JEB39" s="191"/>
      <c r="JEC39" s="191"/>
      <c r="JED39" s="191"/>
      <c r="JEE39" s="191"/>
      <c r="JEF39" s="191"/>
      <c r="JEG39" s="191"/>
      <c r="JEH39" s="191"/>
      <c r="JEI39" s="191"/>
      <c r="JEJ39" s="191"/>
      <c r="JEK39" s="191"/>
      <c r="JEL39" s="191"/>
      <c r="JEM39" s="191"/>
      <c r="JEN39" s="191"/>
      <c r="JEO39" s="191"/>
      <c r="JEP39" s="191"/>
      <c r="JEQ39" s="191"/>
      <c r="JER39" s="191"/>
      <c r="JES39" s="191"/>
      <c r="JET39" s="191"/>
      <c r="JEU39" s="191"/>
      <c r="JEV39" s="191"/>
      <c r="JEW39" s="191"/>
      <c r="JEX39" s="191"/>
      <c r="JEY39" s="191"/>
      <c r="JEZ39" s="191"/>
      <c r="JFA39" s="191"/>
      <c r="JFB39" s="191"/>
      <c r="JFC39" s="191"/>
      <c r="JFD39" s="191"/>
      <c r="JFE39" s="191"/>
      <c r="JFF39" s="191"/>
      <c r="JFG39" s="191"/>
      <c r="JFH39" s="191"/>
      <c r="JFI39" s="191"/>
      <c r="JFJ39" s="191"/>
      <c r="JFK39" s="191"/>
      <c r="JFL39" s="191"/>
      <c r="JFM39" s="191"/>
      <c r="JFN39" s="191"/>
      <c r="JFO39" s="191"/>
      <c r="JFP39" s="191"/>
      <c r="JFQ39" s="191"/>
      <c r="JFR39" s="191"/>
      <c r="JFS39" s="191"/>
      <c r="JFT39" s="191"/>
      <c r="JFU39" s="191"/>
      <c r="JFV39" s="191"/>
      <c r="JFW39" s="191"/>
      <c r="JFX39" s="191"/>
      <c r="JFY39" s="191"/>
      <c r="JFZ39" s="191"/>
      <c r="JGA39" s="191"/>
      <c r="JGB39" s="191"/>
      <c r="JGC39" s="191"/>
      <c r="JGD39" s="191"/>
      <c r="JGE39" s="191"/>
      <c r="JGF39" s="191"/>
      <c r="JGG39" s="191"/>
      <c r="JGH39" s="191"/>
      <c r="JGI39" s="191"/>
      <c r="JGJ39" s="191"/>
      <c r="JGK39" s="191"/>
      <c r="JGL39" s="191"/>
      <c r="JGM39" s="191"/>
      <c r="JGN39" s="191"/>
      <c r="JGO39" s="191"/>
      <c r="JGP39" s="191"/>
      <c r="JGQ39" s="191"/>
      <c r="JGR39" s="191"/>
      <c r="JGS39" s="191"/>
      <c r="JGT39" s="191"/>
      <c r="JGU39" s="191"/>
      <c r="JGV39" s="191"/>
      <c r="JGW39" s="191"/>
      <c r="JGX39" s="191"/>
      <c r="JGY39" s="191"/>
      <c r="JGZ39" s="191"/>
      <c r="JHA39" s="191"/>
      <c r="JHB39" s="191"/>
      <c r="JHC39" s="191"/>
      <c r="JHD39" s="191"/>
      <c r="JHE39" s="191"/>
      <c r="JHF39" s="191"/>
      <c r="JHG39" s="191"/>
      <c r="JHH39" s="191"/>
      <c r="JHI39" s="191"/>
      <c r="JHJ39" s="191"/>
      <c r="JHK39" s="191"/>
      <c r="JHL39" s="191"/>
      <c r="JHM39" s="191"/>
      <c r="JHN39" s="191"/>
      <c r="JHO39" s="191"/>
      <c r="JHP39" s="191"/>
      <c r="JHQ39" s="191"/>
      <c r="JHR39" s="191"/>
      <c r="JHS39" s="191"/>
      <c r="JHT39" s="191"/>
      <c r="JHU39" s="191"/>
      <c r="JHV39" s="191"/>
      <c r="JHW39" s="191"/>
      <c r="JHX39" s="191"/>
      <c r="JHY39" s="191"/>
      <c r="JHZ39" s="191"/>
      <c r="JIA39" s="191"/>
      <c r="JIB39" s="191"/>
      <c r="JIC39" s="191"/>
      <c r="JID39" s="191"/>
      <c r="JIE39" s="191"/>
      <c r="JIF39" s="191"/>
      <c r="JIG39" s="191"/>
      <c r="JIH39" s="191"/>
      <c r="JII39" s="191"/>
      <c r="JIJ39" s="191"/>
      <c r="JIK39" s="191"/>
      <c r="JIL39" s="191"/>
      <c r="JIM39" s="191"/>
      <c r="JIN39" s="191"/>
      <c r="JIO39" s="191"/>
      <c r="JIP39" s="191"/>
      <c r="JIQ39" s="191"/>
      <c r="JIR39" s="191"/>
      <c r="JIS39" s="191"/>
      <c r="JIT39" s="191"/>
      <c r="JIU39" s="191"/>
      <c r="JIV39" s="191"/>
      <c r="JIW39" s="191"/>
      <c r="JIX39" s="191"/>
      <c r="JIY39" s="191"/>
      <c r="JIZ39" s="191"/>
      <c r="JJA39" s="191"/>
      <c r="JJB39" s="191"/>
      <c r="JJC39" s="191"/>
      <c r="JJD39" s="191"/>
      <c r="JJE39" s="191"/>
      <c r="JJF39" s="191"/>
      <c r="JJG39" s="191"/>
      <c r="JJH39" s="191"/>
      <c r="JJI39" s="191"/>
      <c r="JJJ39" s="191"/>
      <c r="JJK39" s="191"/>
      <c r="JJL39" s="191"/>
      <c r="JJM39" s="191"/>
      <c r="JJN39" s="191"/>
      <c r="JJO39" s="191"/>
      <c r="JJP39" s="191"/>
      <c r="JJQ39" s="191"/>
      <c r="JJR39" s="191"/>
      <c r="JJS39" s="191"/>
      <c r="JJT39" s="191"/>
      <c r="JJU39" s="191"/>
      <c r="JJV39" s="191"/>
      <c r="JJW39" s="191"/>
      <c r="JJX39" s="191"/>
      <c r="JJY39" s="191"/>
      <c r="JJZ39" s="191"/>
      <c r="JKA39" s="191"/>
      <c r="JKB39" s="191"/>
      <c r="JKC39" s="191"/>
      <c r="JKD39" s="191"/>
      <c r="JKE39" s="191"/>
      <c r="JKF39" s="191"/>
      <c r="JKG39" s="191"/>
      <c r="JKH39" s="191"/>
      <c r="JKI39" s="191"/>
      <c r="JKJ39" s="191"/>
      <c r="JKK39" s="191"/>
      <c r="JKL39" s="191"/>
      <c r="JKM39" s="191"/>
      <c r="JKN39" s="191"/>
      <c r="JKO39" s="191"/>
      <c r="JKP39" s="191"/>
      <c r="JKQ39" s="191"/>
      <c r="JKR39" s="191"/>
      <c r="JKS39" s="191"/>
      <c r="JKT39" s="191"/>
      <c r="JKU39" s="191"/>
      <c r="JKV39" s="191"/>
      <c r="JKW39" s="191"/>
      <c r="JKX39" s="191"/>
      <c r="JKY39" s="191"/>
      <c r="JKZ39" s="191"/>
      <c r="JLA39" s="191"/>
      <c r="JLB39" s="191"/>
      <c r="JLC39" s="191"/>
      <c r="JLD39" s="191"/>
      <c r="JLE39" s="191"/>
      <c r="JLF39" s="191"/>
      <c r="JLG39" s="191"/>
      <c r="JLH39" s="191"/>
      <c r="JLI39" s="191"/>
      <c r="JLJ39" s="191"/>
      <c r="JLK39" s="191"/>
      <c r="JLL39" s="191"/>
      <c r="JLM39" s="191"/>
      <c r="JLN39" s="191"/>
      <c r="JLO39" s="191"/>
      <c r="JLP39" s="191"/>
      <c r="JLQ39" s="191"/>
      <c r="JLR39" s="191"/>
      <c r="JLS39" s="191"/>
      <c r="JLT39" s="191"/>
      <c r="JLU39" s="191"/>
      <c r="JLV39" s="191"/>
      <c r="JLW39" s="191"/>
      <c r="JLX39" s="191"/>
      <c r="JLY39" s="191"/>
      <c r="JLZ39" s="191"/>
      <c r="JMA39" s="191"/>
      <c r="JMB39" s="191"/>
      <c r="JMC39" s="191"/>
      <c r="JMD39" s="191"/>
      <c r="JME39" s="191"/>
      <c r="JMF39" s="191"/>
      <c r="JMG39" s="191"/>
      <c r="JMH39" s="191"/>
      <c r="JMI39" s="191"/>
      <c r="JMJ39" s="191"/>
      <c r="JMK39" s="191"/>
      <c r="JML39" s="191"/>
      <c r="JMM39" s="191"/>
      <c r="JMN39" s="191"/>
      <c r="JMO39" s="191"/>
      <c r="JMP39" s="191"/>
      <c r="JMQ39" s="191"/>
      <c r="JMR39" s="191"/>
      <c r="JMS39" s="191"/>
      <c r="JMT39" s="191"/>
      <c r="JMU39" s="191"/>
      <c r="JMV39" s="191"/>
      <c r="JMW39" s="191"/>
      <c r="JMX39" s="191"/>
      <c r="JMY39" s="191"/>
      <c r="JMZ39" s="191"/>
      <c r="JNA39" s="191"/>
      <c r="JNB39" s="191"/>
      <c r="JNC39" s="191"/>
      <c r="JND39" s="191"/>
      <c r="JNE39" s="191"/>
      <c r="JNF39" s="191"/>
      <c r="JNG39" s="191"/>
      <c r="JNH39" s="191"/>
      <c r="JNI39" s="191"/>
      <c r="JNJ39" s="191"/>
      <c r="JNK39" s="191"/>
      <c r="JNL39" s="191"/>
      <c r="JNM39" s="191"/>
      <c r="JNN39" s="191"/>
      <c r="JNO39" s="191"/>
      <c r="JNP39" s="191"/>
      <c r="JNQ39" s="191"/>
      <c r="JNR39" s="191"/>
      <c r="JNS39" s="191"/>
      <c r="JNT39" s="191"/>
      <c r="JNU39" s="191"/>
      <c r="JNV39" s="191"/>
      <c r="JNW39" s="191"/>
      <c r="JNX39" s="191"/>
      <c r="JNY39" s="191"/>
      <c r="JNZ39" s="191"/>
      <c r="JOA39" s="191"/>
      <c r="JOB39" s="191"/>
      <c r="JOC39" s="191"/>
      <c r="JOD39" s="191"/>
      <c r="JOE39" s="191"/>
      <c r="JOF39" s="191"/>
      <c r="JOG39" s="191"/>
      <c r="JOH39" s="191"/>
      <c r="JOI39" s="191"/>
      <c r="JOJ39" s="191"/>
      <c r="JOK39" s="191"/>
      <c r="JOL39" s="191"/>
      <c r="JOM39" s="191"/>
      <c r="JON39" s="191"/>
      <c r="JOO39" s="191"/>
      <c r="JOP39" s="191"/>
      <c r="JOQ39" s="191"/>
      <c r="JOR39" s="191"/>
      <c r="JOS39" s="191"/>
      <c r="JOT39" s="191"/>
      <c r="JOU39" s="191"/>
      <c r="JOV39" s="191"/>
      <c r="JOW39" s="191"/>
      <c r="JOX39" s="191"/>
      <c r="JOY39" s="191"/>
      <c r="JOZ39" s="191"/>
      <c r="JPA39" s="191"/>
      <c r="JPB39" s="191"/>
      <c r="JPC39" s="191"/>
      <c r="JPD39" s="191"/>
      <c r="JPE39" s="191"/>
      <c r="JPF39" s="191"/>
      <c r="JPG39" s="191"/>
      <c r="JPH39" s="191"/>
      <c r="JPI39" s="191"/>
      <c r="JPJ39" s="191"/>
      <c r="JPK39" s="191"/>
      <c r="JPL39" s="191"/>
      <c r="JPM39" s="191"/>
      <c r="JPN39" s="191"/>
      <c r="JPO39" s="191"/>
      <c r="JPP39" s="191"/>
      <c r="JPQ39" s="191"/>
      <c r="JPR39" s="191"/>
      <c r="JPS39" s="191"/>
      <c r="JPT39" s="191"/>
      <c r="JPU39" s="191"/>
      <c r="JPV39" s="191"/>
      <c r="JPW39" s="191"/>
      <c r="JPX39" s="191"/>
      <c r="JPY39" s="191"/>
      <c r="JPZ39" s="191"/>
      <c r="JQA39" s="191"/>
      <c r="JQB39" s="191"/>
      <c r="JQC39" s="191"/>
      <c r="JQD39" s="191"/>
      <c r="JQE39" s="191"/>
      <c r="JQF39" s="191"/>
      <c r="JQG39" s="191"/>
      <c r="JQH39" s="191"/>
      <c r="JQI39" s="191"/>
      <c r="JQJ39" s="191"/>
      <c r="JQK39" s="191"/>
      <c r="JQL39" s="191"/>
      <c r="JQM39" s="191"/>
      <c r="JQN39" s="191"/>
      <c r="JQO39" s="191"/>
      <c r="JQP39" s="191"/>
      <c r="JQQ39" s="191"/>
      <c r="JQR39" s="191"/>
      <c r="JQS39" s="191"/>
      <c r="JQT39" s="191"/>
      <c r="JQU39" s="191"/>
      <c r="JQV39" s="191"/>
      <c r="JQW39" s="191"/>
      <c r="JQX39" s="191"/>
      <c r="JQY39" s="191"/>
      <c r="JQZ39" s="191"/>
      <c r="JRA39" s="191"/>
      <c r="JRB39" s="191"/>
      <c r="JRC39" s="191"/>
      <c r="JRD39" s="191"/>
      <c r="JRE39" s="191"/>
      <c r="JRF39" s="191"/>
      <c r="JRG39" s="191"/>
      <c r="JRH39" s="191"/>
      <c r="JRI39" s="191"/>
      <c r="JRJ39" s="191"/>
      <c r="JRK39" s="191"/>
      <c r="JRL39" s="191"/>
      <c r="JRM39" s="191"/>
      <c r="JRN39" s="191"/>
      <c r="JRO39" s="191"/>
      <c r="JRP39" s="191"/>
      <c r="JRQ39" s="191"/>
      <c r="JRR39" s="191"/>
      <c r="JRS39" s="191"/>
      <c r="JRT39" s="191"/>
      <c r="JRU39" s="191"/>
      <c r="JRV39" s="191"/>
      <c r="JRW39" s="191"/>
      <c r="JRX39" s="191"/>
      <c r="JRY39" s="191"/>
      <c r="JRZ39" s="191"/>
      <c r="JSA39" s="191"/>
      <c r="JSB39" s="191"/>
      <c r="JSC39" s="191"/>
      <c r="JSD39" s="191"/>
      <c r="JSE39" s="191"/>
      <c r="JSF39" s="191"/>
      <c r="JSG39" s="191"/>
      <c r="JSH39" s="191"/>
      <c r="JSI39" s="191"/>
      <c r="JSJ39" s="191"/>
      <c r="JSK39" s="191"/>
      <c r="JSL39" s="191"/>
      <c r="JSM39" s="191"/>
      <c r="JSN39" s="191"/>
      <c r="JSO39" s="191"/>
      <c r="JSP39" s="191"/>
      <c r="JSQ39" s="191"/>
      <c r="JSR39" s="191"/>
      <c r="JSS39" s="191"/>
      <c r="JST39" s="191"/>
      <c r="JSU39" s="191"/>
      <c r="JSV39" s="191"/>
      <c r="JSW39" s="191"/>
      <c r="JSX39" s="191"/>
      <c r="JSY39" s="191"/>
      <c r="JSZ39" s="191"/>
      <c r="JTA39" s="191"/>
      <c r="JTB39" s="191"/>
      <c r="JTC39" s="191"/>
      <c r="JTD39" s="191"/>
      <c r="JTE39" s="191"/>
      <c r="JTF39" s="191"/>
      <c r="JTG39" s="191"/>
      <c r="JTH39" s="191"/>
      <c r="JTI39" s="191"/>
      <c r="JTJ39" s="191"/>
      <c r="JTK39" s="191"/>
      <c r="JTL39" s="191"/>
      <c r="JTM39" s="191"/>
      <c r="JTN39" s="191"/>
      <c r="JTO39" s="191"/>
      <c r="JTP39" s="191"/>
      <c r="JTQ39" s="191"/>
      <c r="JTR39" s="191"/>
      <c r="JTS39" s="191"/>
      <c r="JTT39" s="191"/>
      <c r="JTU39" s="191"/>
      <c r="JTV39" s="191"/>
      <c r="JTW39" s="191"/>
      <c r="JTX39" s="191"/>
      <c r="JTY39" s="191"/>
      <c r="JTZ39" s="191"/>
      <c r="JUA39" s="191"/>
      <c r="JUB39" s="191"/>
      <c r="JUC39" s="191"/>
      <c r="JUD39" s="191"/>
      <c r="JUE39" s="191"/>
      <c r="JUF39" s="191"/>
      <c r="JUG39" s="191"/>
      <c r="JUH39" s="191"/>
      <c r="JUI39" s="191"/>
      <c r="JUJ39" s="191"/>
      <c r="JUK39" s="191"/>
      <c r="JUL39" s="191"/>
      <c r="JUM39" s="191"/>
      <c r="JUN39" s="191"/>
      <c r="JUO39" s="191"/>
      <c r="JUP39" s="191"/>
      <c r="JUQ39" s="191"/>
      <c r="JUR39" s="191"/>
      <c r="JUS39" s="191"/>
      <c r="JUT39" s="191"/>
      <c r="JUU39" s="191"/>
      <c r="JUV39" s="191"/>
      <c r="JUW39" s="191"/>
      <c r="JUX39" s="191"/>
      <c r="JUY39" s="191"/>
      <c r="JUZ39" s="191"/>
      <c r="JVA39" s="191"/>
      <c r="JVB39" s="191"/>
      <c r="JVC39" s="191"/>
      <c r="JVD39" s="191"/>
      <c r="JVE39" s="191"/>
      <c r="JVF39" s="191"/>
      <c r="JVG39" s="191"/>
      <c r="JVH39" s="191"/>
      <c r="JVI39" s="191"/>
      <c r="JVJ39" s="191"/>
      <c r="JVK39" s="191"/>
      <c r="JVL39" s="191"/>
      <c r="JVM39" s="191"/>
      <c r="JVN39" s="191"/>
      <c r="JVO39" s="191"/>
      <c r="JVP39" s="191"/>
      <c r="JVQ39" s="191"/>
      <c r="JVR39" s="191"/>
      <c r="JVS39" s="191"/>
      <c r="JVT39" s="191"/>
      <c r="JVU39" s="191"/>
      <c r="JVV39" s="191"/>
      <c r="JVW39" s="191"/>
      <c r="JVX39" s="191"/>
      <c r="JVY39" s="191"/>
      <c r="JVZ39" s="191"/>
      <c r="JWA39" s="191"/>
      <c r="JWB39" s="191"/>
      <c r="JWC39" s="191"/>
      <c r="JWD39" s="191"/>
      <c r="JWE39" s="191"/>
      <c r="JWF39" s="191"/>
      <c r="JWG39" s="191"/>
      <c r="JWH39" s="191"/>
      <c r="JWI39" s="191"/>
      <c r="JWJ39" s="191"/>
      <c r="JWK39" s="191"/>
      <c r="JWL39" s="191"/>
      <c r="JWM39" s="191"/>
      <c r="JWN39" s="191"/>
      <c r="JWO39" s="191"/>
      <c r="JWP39" s="191"/>
      <c r="JWQ39" s="191"/>
      <c r="JWR39" s="191"/>
      <c r="JWS39" s="191"/>
      <c r="JWT39" s="191"/>
      <c r="JWU39" s="191"/>
      <c r="JWV39" s="191"/>
      <c r="JWW39" s="191"/>
      <c r="JWX39" s="191"/>
      <c r="JWY39" s="191"/>
      <c r="JWZ39" s="191"/>
      <c r="JXA39" s="191"/>
      <c r="JXB39" s="191"/>
      <c r="JXC39" s="191"/>
      <c r="JXD39" s="191"/>
      <c r="JXE39" s="191"/>
      <c r="JXF39" s="191"/>
      <c r="JXG39" s="191"/>
      <c r="JXH39" s="191"/>
      <c r="JXI39" s="191"/>
      <c r="JXJ39" s="191"/>
      <c r="JXK39" s="191"/>
      <c r="JXL39" s="191"/>
      <c r="JXM39" s="191"/>
      <c r="JXN39" s="191"/>
      <c r="JXO39" s="191"/>
      <c r="JXP39" s="191"/>
      <c r="JXQ39" s="191"/>
      <c r="JXR39" s="191"/>
      <c r="JXS39" s="191"/>
      <c r="JXT39" s="191"/>
      <c r="JXU39" s="191"/>
      <c r="JXV39" s="191"/>
      <c r="JXW39" s="191"/>
      <c r="JXX39" s="191"/>
      <c r="JXY39" s="191"/>
      <c r="JXZ39" s="191"/>
      <c r="JYA39" s="191"/>
      <c r="JYB39" s="191"/>
      <c r="JYC39" s="191"/>
      <c r="JYD39" s="191"/>
      <c r="JYE39" s="191"/>
      <c r="JYF39" s="191"/>
      <c r="JYG39" s="191"/>
      <c r="JYH39" s="191"/>
      <c r="JYI39" s="191"/>
      <c r="JYJ39" s="191"/>
      <c r="JYK39" s="191"/>
      <c r="JYL39" s="191"/>
      <c r="JYM39" s="191"/>
      <c r="JYN39" s="191"/>
      <c r="JYO39" s="191"/>
      <c r="JYP39" s="191"/>
      <c r="JYQ39" s="191"/>
      <c r="JYR39" s="191"/>
      <c r="JYS39" s="191"/>
      <c r="JYT39" s="191"/>
      <c r="JYU39" s="191"/>
      <c r="JYV39" s="191"/>
      <c r="JYW39" s="191"/>
      <c r="JYX39" s="191"/>
      <c r="JYY39" s="191"/>
      <c r="JYZ39" s="191"/>
      <c r="JZA39" s="191"/>
      <c r="JZB39" s="191"/>
      <c r="JZC39" s="191"/>
      <c r="JZD39" s="191"/>
      <c r="JZE39" s="191"/>
      <c r="JZF39" s="191"/>
      <c r="JZG39" s="191"/>
      <c r="JZH39" s="191"/>
      <c r="JZI39" s="191"/>
      <c r="JZJ39" s="191"/>
      <c r="JZK39" s="191"/>
      <c r="JZL39" s="191"/>
      <c r="JZM39" s="191"/>
      <c r="JZN39" s="191"/>
      <c r="JZO39" s="191"/>
      <c r="JZP39" s="191"/>
      <c r="JZQ39" s="191"/>
      <c r="JZR39" s="191"/>
      <c r="JZS39" s="191"/>
      <c r="JZT39" s="191"/>
      <c r="JZU39" s="191"/>
      <c r="JZV39" s="191"/>
      <c r="JZW39" s="191"/>
      <c r="JZX39" s="191"/>
      <c r="JZY39" s="191"/>
      <c r="JZZ39" s="191"/>
      <c r="KAA39" s="191"/>
      <c r="KAB39" s="191"/>
      <c r="KAC39" s="191"/>
      <c r="KAD39" s="191"/>
      <c r="KAE39" s="191"/>
      <c r="KAF39" s="191"/>
      <c r="KAG39" s="191"/>
      <c r="KAH39" s="191"/>
      <c r="KAI39" s="191"/>
      <c r="KAJ39" s="191"/>
      <c r="KAK39" s="191"/>
      <c r="KAL39" s="191"/>
      <c r="KAM39" s="191"/>
      <c r="KAN39" s="191"/>
      <c r="KAO39" s="191"/>
      <c r="KAP39" s="191"/>
      <c r="KAQ39" s="191"/>
      <c r="KAR39" s="191"/>
      <c r="KAS39" s="191"/>
      <c r="KAT39" s="191"/>
      <c r="KAU39" s="191"/>
      <c r="KAV39" s="191"/>
      <c r="KAW39" s="191"/>
      <c r="KAX39" s="191"/>
      <c r="KAY39" s="191"/>
      <c r="KAZ39" s="191"/>
      <c r="KBA39" s="191"/>
      <c r="KBB39" s="191"/>
      <c r="KBC39" s="191"/>
      <c r="KBD39" s="191"/>
      <c r="KBE39" s="191"/>
      <c r="KBF39" s="191"/>
      <c r="KBG39" s="191"/>
      <c r="KBH39" s="191"/>
      <c r="KBI39" s="191"/>
      <c r="KBJ39" s="191"/>
      <c r="KBK39" s="191"/>
      <c r="KBL39" s="191"/>
      <c r="KBM39" s="191"/>
      <c r="KBN39" s="191"/>
      <c r="KBO39" s="191"/>
      <c r="KBP39" s="191"/>
      <c r="KBQ39" s="191"/>
      <c r="KBR39" s="191"/>
      <c r="KBS39" s="191"/>
      <c r="KBT39" s="191"/>
      <c r="KBU39" s="191"/>
      <c r="KBV39" s="191"/>
      <c r="KBW39" s="191"/>
      <c r="KBX39" s="191"/>
      <c r="KBY39" s="191"/>
      <c r="KBZ39" s="191"/>
      <c r="KCA39" s="191"/>
      <c r="KCB39" s="191"/>
      <c r="KCC39" s="191"/>
      <c r="KCD39" s="191"/>
      <c r="KCE39" s="191"/>
      <c r="KCF39" s="191"/>
      <c r="KCG39" s="191"/>
      <c r="KCH39" s="191"/>
      <c r="KCI39" s="191"/>
      <c r="KCJ39" s="191"/>
      <c r="KCK39" s="191"/>
      <c r="KCL39" s="191"/>
      <c r="KCM39" s="191"/>
      <c r="KCN39" s="191"/>
      <c r="KCO39" s="191"/>
      <c r="KCP39" s="191"/>
      <c r="KCQ39" s="191"/>
      <c r="KCR39" s="191"/>
      <c r="KCS39" s="191"/>
      <c r="KCT39" s="191"/>
      <c r="KCU39" s="191"/>
      <c r="KCV39" s="191"/>
      <c r="KCW39" s="191"/>
      <c r="KCX39" s="191"/>
      <c r="KCY39" s="191"/>
      <c r="KCZ39" s="191"/>
      <c r="KDA39" s="191"/>
      <c r="KDB39" s="191"/>
      <c r="KDC39" s="191"/>
      <c r="KDD39" s="191"/>
      <c r="KDE39" s="191"/>
      <c r="KDF39" s="191"/>
      <c r="KDG39" s="191"/>
      <c r="KDH39" s="191"/>
      <c r="KDI39" s="191"/>
      <c r="KDJ39" s="191"/>
      <c r="KDK39" s="191"/>
      <c r="KDL39" s="191"/>
      <c r="KDM39" s="191"/>
      <c r="KDN39" s="191"/>
      <c r="KDO39" s="191"/>
      <c r="KDP39" s="191"/>
      <c r="KDQ39" s="191"/>
      <c r="KDR39" s="191"/>
      <c r="KDS39" s="191"/>
      <c r="KDT39" s="191"/>
      <c r="KDU39" s="191"/>
      <c r="KDV39" s="191"/>
      <c r="KDW39" s="191"/>
      <c r="KDX39" s="191"/>
      <c r="KDY39" s="191"/>
      <c r="KDZ39" s="191"/>
      <c r="KEA39" s="191"/>
      <c r="KEB39" s="191"/>
      <c r="KEC39" s="191"/>
      <c r="KED39" s="191"/>
      <c r="KEE39" s="191"/>
      <c r="KEF39" s="191"/>
      <c r="KEG39" s="191"/>
      <c r="KEH39" s="191"/>
      <c r="KEI39" s="191"/>
      <c r="KEJ39" s="191"/>
      <c r="KEK39" s="191"/>
      <c r="KEL39" s="191"/>
      <c r="KEM39" s="191"/>
      <c r="KEN39" s="191"/>
      <c r="KEO39" s="191"/>
      <c r="KEP39" s="191"/>
      <c r="KEQ39" s="191"/>
      <c r="KER39" s="191"/>
      <c r="KES39" s="191"/>
      <c r="KET39" s="191"/>
      <c r="KEU39" s="191"/>
      <c r="KEV39" s="191"/>
      <c r="KEW39" s="191"/>
      <c r="KEX39" s="191"/>
      <c r="KEY39" s="191"/>
      <c r="KEZ39" s="191"/>
      <c r="KFA39" s="191"/>
      <c r="KFB39" s="191"/>
      <c r="KFC39" s="191"/>
      <c r="KFD39" s="191"/>
      <c r="KFE39" s="191"/>
      <c r="KFF39" s="191"/>
      <c r="KFG39" s="191"/>
      <c r="KFH39" s="191"/>
      <c r="KFI39" s="191"/>
      <c r="KFJ39" s="191"/>
      <c r="KFK39" s="191"/>
      <c r="KFL39" s="191"/>
      <c r="KFM39" s="191"/>
      <c r="KFN39" s="191"/>
      <c r="KFO39" s="191"/>
      <c r="KFP39" s="191"/>
      <c r="KFQ39" s="191"/>
      <c r="KFR39" s="191"/>
      <c r="KFS39" s="191"/>
      <c r="KFT39" s="191"/>
      <c r="KFU39" s="191"/>
      <c r="KFV39" s="191"/>
      <c r="KFW39" s="191"/>
      <c r="KFX39" s="191"/>
      <c r="KFY39" s="191"/>
      <c r="KFZ39" s="191"/>
      <c r="KGA39" s="191"/>
      <c r="KGB39" s="191"/>
      <c r="KGC39" s="191"/>
      <c r="KGD39" s="191"/>
      <c r="KGE39" s="191"/>
      <c r="KGF39" s="191"/>
      <c r="KGG39" s="191"/>
      <c r="KGH39" s="191"/>
      <c r="KGI39" s="191"/>
      <c r="KGJ39" s="191"/>
      <c r="KGK39" s="191"/>
      <c r="KGL39" s="191"/>
      <c r="KGM39" s="191"/>
      <c r="KGN39" s="191"/>
      <c r="KGO39" s="191"/>
      <c r="KGP39" s="191"/>
      <c r="KGQ39" s="191"/>
      <c r="KGR39" s="191"/>
      <c r="KGS39" s="191"/>
      <c r="KGT39" s="191"/>
      <c r="KGU39" s="191"/>
      <c r="KGV39" s="191"/>
      <c r="KGW39" s="191"/>
      <c r="KGX39" s="191"/>
      <c r="KGY39" s="191"/>
      <c r="KGZ39" s="191"/>
      <c r="KHA39" s="191"/>
      <c r="KHB39" s="191"/>
      <c r="KHC39" s="191"/>
      <c r="KHD39" s="191"/>
      <c r="KHE39" s="191"/>
      <c r="KHF39" s="191"/>
      <c r="KHG39" s="191"/>
      <c r="KHH39" s="191"/>
      <c r="KHI39" s="191"/>
      <c r="KHJ39" s="191"/>
      <c r="KHK39" s="191"/>
      <c r="KHL39" s="191"/>
      <c r="KHM39" s="191"/>
      <c r="KHN39" s="191"/>
      <c r="KHO39" s="191"/>
      <c r="KHP39" s="191"/>
      <c r="KHQ39" s="191"/>
      <c r="KHR39" s="191"/>
      <c r="KHS39" s="191"/>
      <c r="KHT39" s="191"/>
      <c r="KHU39" s="191"/>
      <c r="KHV39" s="191"/>
      <c r="KHW39" s="191"/>
      <c r="KHX39" s="191"/>
      <c r="KHY39" s="191"/>
      <c r="KHZ39" s="191"/>
      <c r="KIA39" s="191"/>
      <c r="KIB39" s="191"/>
      <c r="KIC39" s="191"/>
      <c r="KID39" s="191"/>
      <c r="KIE39" s="191"/>
      <c r="KIF39" s="191"/>
      <c r="KIG39" s="191"/>
      <c r="KIH39" s="191"/>
      <c r="KII39" s="191"/>
      <c r="KIJ39" s="191"/>
      <c r="KIK39" s="191"/>
      <c r="KIL39" s="191"/>
      <c r="KIM39" s="191"/>
      <c r="KIN39" s="191"/>
      <c r="KIO39" s="191"/>
      <c r="KIP39" s="191"/>
      <c r="KIQ39" s="191"/>
      <c r="KIR39" s="191"/>
      <c r="KIS39" s="191"/>
      <c r="KIT39" s="191"/>
      <c r="KIU39" s="191"/>
      <c r="KIV39" s="191"/>
      <c r="KIW39" s="191"/>
      <c r="KIX39" s="191"/>
      <c r="KIY39" s="191"/>
      <c r="KIZ39" s="191"/>
      <c r="KJA39" s="191"/>
      <c r="KJB39" s="191"/>
      <c r="KJC39" s="191"/>
      <c r="KJD39" s="191"/>
      <c r="KJE39" s="191"/>
      <c r="KJF39" s="191"/>
      <c r="KJG39" s="191"/>
      <c r="KJH39" s="191"/>
      <c r="KJI39" s="191"/>
      <c r="KJJ39" s="191"/>
      <c r="KJK39" s="191"/>
      <c r="KJL39" s="191"/>
      <c r="KJM39" s="191"/>
      <c r="KJN39" s="191"/>
      <c r="KJO39" s="191"/>
      <c r="KJP39" s="191"/>
      <c r="KJQ39" s="191"/>
      <c r="KJR39" s="191"/>
      <c r="KJS39" s="191"/>
      <c r="KJT39" s="191"/>
      <c r="KJU39" s="191"/>
      <c r="KJV39" s="191"/>
      <c r="KJW39" s="191"/>
      <c r="KJX39" s="191"/>
      <c r="KJY39" s="191"/>
      <c r="KJZ39" s="191"/>
      <c r="KKA39" s="191"/>
      <c r="KKB39" s="191"/>
      <c r="KKC39" s="191"/>
      <c r="KKD39" s="191"/>
      <c r="KKE39" s="191"/>
      <c r="KKF39" s="191"/>
      <c r="KKG39" s="191"/>
      <c r="KKH39" s="191"/>
      <c r="KKI39" s="191"/>
      <c r="KKJ39" s="191"/>
      <c r="KKK39" s="191"/>
      <c r="KKL39" s="191"/>
      <c r="KKM39" s="191"/>
      <c r="KKN39" s="191"/>
      <c r="KKO39" s="191"/>
      <c r="KKP39" s="191"/>
      <c r="KKQ39" s="191"/>
      <c r="KKR39" s="191"/>
      <c r="KKS39" s="191"/>
      <c r="KKT39" s="191"/>
      <c r="KKU39" s="191"/>
      <c r="KKV39" s="191"/>
      <c r="KKW39" s="191"/>
      <c r="KKX39" s="191"/>
      <c r="KKY39" s="191"/>
      <c r="KKZ39" s="191"/>
      <c r="KLA39" s="191"/>
      <c r="KLB39" s="191"/>
      <c r="KLC39" s="191"/>
      <c r="KLD39" s="191"/>
      <c r="KLE39" s="191"/>
      <c r="KLF39" s="191"/>
      <c r="KLG39" s="191"/>
      <c r="KLH39" s="191"/>
      <c r="KLI39" s="191"/>
      <c r="KLJ39" s="191"/>
      <c r="KLK39" s="191"/>
      <c r="KLL39" s="191"/>
      <c r="KLM39" s="191"/>
      <c r="KLN39" s="191"/>
      <c r="KLO39" s="191"/>
      <c r="KLP39" s="191"/>
      <c r="KLQ39" s="191"/>
      <c r="KLR39" s="191"/>
      <c r="KLS39" s="191"/>
      <c r="KLT39" s="191"/>
      <c r="KLU39" s="191"/>
      <c r="KLV39" s="191"/>
      <c r="KLW39" s="191"/>
      <c r="KLX39" s="191"/>
      <c r="KLY39" s="191"/>
      <c r="KLZ39" s="191"/>
      <c r="KMA39" s="191"/>
      <c r="KMB39" s="191"/>
      <c r="KMC39" s="191"/>
      <c r="KMD39" s="191"/>
      <c r="KME39" s="191"/>
      <c r="KMF39" s="191"/>
      <c r="KMG39" s="191"/>
      <c r="KMH39" s="191"/>
      <c r="KMI39" s="191"/>
      <c r="KMJ39" s="191"/>
      <c r="KMK39" s="191"/>
      <c r="KML39" s="191"/>
      <c r="KMM39" s="191"/>
      <c r="KMN39" s="191"/>
      <c r="KMO39" s="191"/>
      <c r="KMP39" s="191"/>
      <c r="KMQ39" s="191"/>
      <c r="KMR39" s="191"/>
      <c r="KMS39" s="191"/>
      <c r="KMT39" s="191"/>
      <c r="KMU39" s="191"/>
      <c r="KMV39" s="191"/>
      <c r="KMW39" s="191"/>
      <c r="KMX39" s="191"/>
      <c r="KMY39" s="191"/>
      <c r="KMZ39" s="191"/>
      <c r="KNA39" s="191"/>
      <c r="KNB39" s="191"/>
      <c r="KNC39" s="191"/>
      <c r="KND39" s="191"/>
      <c r="KNE39" s="191"/>
      <c r="KNF39" s="191"/>
      <c r="KNG39" s="191"/>
      <c r="KNH39" s="191"/>
      <c r="KNI39" s="191"/>
      <c r="KNJ39" s="191"/>
      <c r="KNK39" s="191"/>
      <c r="KNL39" s="191"/>
      <c r="KNM39" s="191"/>
      <c r="KNN39" s="191"/>
      <c r="KNO39" s="191"/>
      <c r="KNP39" s="191"/>
      <c r="KNQ39" s="191"/>
      <c r="KNR39" s="191"/>
      <c r="KNS39" s="191"/>
      <c r="KNT39" s="191"/>
      <c r="KNU39" s="191"/>
      <c r="KNV39" s="191"/>
      <c r="KNW39" s="191"/>
      <c r="KNX39" s="191"/>
      <c r="KNY39" s="191"/>
      <c r="KNZ39" s="191"/>
      <c r="KOA39" s="191"/>
      <c r="KOB39" s="191"/>
      <c r="KOC39" s="191"/>
      <c r="KOD39" s="191"/>
      <c r="KOE39" s="191"/>
      <c r="KOF39" s="191"/>
      <c r="KOG39" s="191"/>
      <c r="KOH39" s="191"/>
      <c r="KOI39" s="191"/>
      <c r="KOJ39" s="191"/>
      <c r="KOK39" s="191"/>
      <c r="KOL39" s="191"/>
      <c r="KOM39" s="191"/>
      <c r="KON39" s="191"/>
      <c r="KOO39" s="191"/>
      <c r="KOP39" s="191"/>
      <c r="KOQ39" s="191"/>
      <c r="KOR39" s="191"/>
      <c r="KOS39" s="191"/>
      <c r="KOT39" s="191"/>
      <c r="KOU39" s="191"/>
      <c r="KOV39" s="191"/>
      <c r="KOW39" s="191"/>
      <c r="KOX39" s="191"/>
      <c r="KOY39" s="191"/>
      <c r="KOZ39" s="191"/>
      <c r="KPA39" s="191"/>
      <c r="KPB39" s="191"/>
      <c r="KPC39" s="191"/>
      <c r="KPD39" s="191"/>
      <c r="KPE39" s="191"/>
      <c r="KPF39" s="191"/>
      <c r="KPG39" s="191"/>
      <c r="KPH39" s="191"/>
      <c r="KPI39" s="191"/>
      <c r="KPJ39" s="191"/>
      <c r="KPK39" s="191"/>
      <c r="KPL39" s="191"/>
      <c r="KPM39" s="191"/>
      <c r="KPN39" s="191"/>
      <c r="KPO39" s="191"/>
      <c r="KPP39" s="191"/>
      <c r="KPQ39" s="191"/>
      <c r="KPR39" s="191"/>
      <c r="KPS39" s="191"/>
      <c r="KPT39" s="191"/>
      <c r="KPU39" s="191"/>
      <c r="KPV39" s="191"/>
      <c r="KPW39" s="191"/>
      <c r="KPX39" s="191"/>
      <c r="KPY39" s="191"/>
      <c r="KPZ39" s="191"/>
      <c r="KQA39" s="191"/>
      <c r="KQB39" s="191"/>
      <c r="KQC39" s="191"/>
      <c r="KQD39" s="191"/>
      <c r="KQE39" s="191"/>
      <c r="KQF39" s="191"/>
      <c r="KQG39" s="191"/>
      <c r="KQH39" s="191"/>
      <c r="KQI39" s="191"/>
      <c r="KQJ39" s="191"/>
      <c r="KQK39" s="191"/>
      <c r="KQL39" s="191"/>
      <c r="KQM39" s="191"/>
      <c r="KQN39" s="191"/>
      <c r="KQO39" s="191"/>
      <c r="KQP39" s="191"/>
      <c r="KQQ39" s="191"/>
      <c r="KQR39" s="191"/>
      <c r="KQS39" s="191"/>
      <c r="KQT39" s="191"/>
      <c r="KQU39" s="191"/>
      <c r="KQV39" s="191"/>
      <c r="KQW39" s="191"/>
      <c r="KQX39" s="191"/>
      <c r="KQY39" s="191"/>
      <c r="KQZ39" s="191"/>
      <c r="KRA39" s="191"/>
      <c r="KRB39" s="191"/>
      <c r="KRC39" s="191"/>
      <c r="KRD39" s="191"/>
      <c r="KRE39" s="191"/>
      <c r="KRF39" s="191"/>
      <c r="KRG39" s="191"/>
      <c r="KRH39" s="191"/>
      <c r="KRI39" s="191"/>
      <c r="KRJ39" s="191"/>
      <c r="KRK39" s="191"/>
      <c r="KRL39" s="191"/>
      <c r="KRM39" s="191"/>
      <c r="KRN39" s="191"/>
      <c r="KRO39" s="191"/>
      <c r="KRP39" s="191"/>
      <c r="KRQ39" s="191"/>
      <c r="KRR39" s="191"/>
      <c r="KRS39" s="191"/>
      <c r="KRT39" s="191"/>
      <c r="KRU39" s="191"/>
      <c r="KRV39" s="191"/>
      <c r="KRW39" s="191"/>
      <c r="KRX39" s="191"/>
      <c r="KRY39" s="191"/>
      <c r="KRZ39" s="191"/>
      <c r="KSA39" s="191"/>
      <c r="KSB39" s="191"/>
      <c r="KSC39" s="191"/>
      <c r="KSD39" s="191"/>
      <c r="KSE39" s="191"/>
      <c r="KSF39" s="191"/>
      <c r="KSG39" s="191"/>
      <c r="KSH39" s="191"/>
      <c r="KSI39" s="191"/>
      <c r="KSJ39" s="191"/>
      <c r="KSK39" s="191"/>
      <c r="KSL39" s="191"/>
      <c r="KSM39" s="191"/>
      <c r="KSN39" s="191"/>
      <c r="KSO39" s="191"/>
      <c r="KSP39" s="191"/>
      <c r="KSQ39" s="191"/>
      <c r="KSR39" s="191"/>
      <c r="KSS39" s="191"/>
      <c r="KST39" s="191"/>
      <c r="KSU39" s="191"/>
      <c r="KSV39" s="191"/>
      <c r="KSW39" s="191"/>
      <c r="KSX39" s="191"/>
      <c r="KSY39" s="191"/>
      <c r="KSZ39" s="191"/>
      <c r="KTA39" s="191"/>
      <c r="KTB39" s="191"/>
      <c r="KTC39" s="191"/>
      <c r="KTD39" s="191"/>
      <c r="KTE39" s="191"/>
      <c r="KTF39" s="191"/>
      <c r="KTG39" s="191"/>
      <c r="KTH39" s="191"/>
      <c r="KTI39" s="191"/>
      <c r="KTJ39" s="191"/>
      <c r="KTK39" s="191"/>
      <c r="KTL39" s="191"/>
      <c r="KTM39" s="191"/>
      <c r="KTN39" s="191"/>
      <c r="KTO39" s="191"/>
      <c r="KTP39" s="191"/>
      <c r="KTQ39" s="191"/>
      <c r="KTR39" s="191"/>
      <c r="KTS39" s="191"/>
      <c r="KTT39" s="191"/>
      <c r="KTU39" s="191"/>
      <c r="KTV39" s="191"/>
      <c r="KTW39" s="191"/>
      <c r="KTX39" s="191"/>
      <c r="KTY39" s="191"/>
      <c r="KTZ39" s="191"/>
      <c r="KUA39" s="191"/>
      <c r="KUB39" s="191"/>
      <c r="KUC39" s="191"/>
      <c r="KUD39" s="191"/>
      <c r="KUE39" s="191"/>
      <c r="KUF39" s="191"/>
      <c r="KUG39" s="191"/>
      <c r="KUH39" s="191"/>
      <c r="KUI39" s="191"/>
      <c r="KUJ39" s="191"/>
      <c r="KUK39" s="191"/>
      <c r="KUL39" s="191"/>
      <c r="KUM39" s="191"/>
      <c r="KUN39" s="191"/>
      <c r="KUO39" s="191"/>
      <c r="KUP39" s="191"/>
      <c r="KUQ39" s="191"/>
      <c r="KUR39" s="191"/>
      <c r="KUS39" s="191"/>
      <c r="KUT39" s="191"/>
      <c r="KUU39" s="191"/>
      <c r="KUV39" s="191"/>
      <c r="KUW39" s="191"/>
      <c r="KUX39" s="191"/>
      <c r="KUY39" s="191"/>
      <c r="KUZ39" s="191"/>
      <c r="KVA39" s="191"/>
      <c r="KVB39" s="191"/>
      <c r="KVC39" s="191"/>
      <c r="KVD39" s="191"/>
      <c r="KVE39" s="191"/>
      <c r="KVF39" s="191"/>
      <c r="KVG39" s="191"/>
      <c r="KVH39" s="191"/>
      <c r="KVI39" s="191"/>
      <c r="KVJ39" s="191"/>
      <c r="KVK39" s="191"/>
      <c r="KVL39" s="191"/>
      <c r="KVM39" s="191"/>
      <c r="KVN39" s="191"/>
      <c r="KVO39" s="191"/>
      <c r="KVP39" s="191"/>
      <c r="KVQ39" s="191"/>
      <c r="KVR39" s="191"/>
      <c r="KVS39" s="191"/>
      <c r="KVT39" s="191"/>
      <c r="KVU39" s="191"/>
      <c r="KVV39" s="191"/>
      <c r="KVW39" s="191"/>
      <c r="KVX39" s="191"/>
      <c r="KVY39" s="191"/>
      <c r="KVZ39" s="191"/>
      <c r="KWA39" s="191"/>
      <c r="KWB39" s="191"/>
      <c r="KWC39" s="191"/>
      <c r="KWD39" s="191"/>
      <c r="KWE39" s="191"/>
      <c r="KWF39" s="191"/>
      <c r="KWG39" s="191"/>
      <c r="KWH39" s="191"/>
      <c r="KWI39" s="191"/>
      <c r="KWJ39" s="191"/>
      <c r="KWK39" s="191"/>
      <c r="KWL39" s="191"/>
      <c r="KWM39" s="191"/>
      <c r="KWN39" s="191"/>
      <c r="KWO39" s="191"/>
      <c r="KWP39" s="191"/>
      <c r="KWQ39" s="191"/>
      <c r="KWR39" s="191"/>
      <c r="KWS39" s="191"/>
      <c r="KWT39" s="191"/>
      <c r="KWU39" s="191"/>
      <c r="KWV39" s="191"/>
      <c r="KWW39" s="191"/>
      <c r="KWX39" s="191"/>
      <c r="KWY39" s="191"/>
      <c r="KWZ39" s="191"/>
      <c r="KXA39" s="191"/>
      <c r="KXB39" s="191"/>
      <c r="KXC39" s="191"/>
      <c r="KXD39" s="191"/>
      <c r="KXE39" s="191"/>
      <c r="KXF39" s="191"/>
      <c r="KXG39" s="191"/>
      <c r="KXH39" s="191"/>
      <c r="KXI39" s="191"/>
      <c r="KXJ39" s="191"/>
      <c r="KXK39" s="191"/>
      <c r="KXL39" s="191"/>
      <c r="KXM39" s="191"/>
      <c r="KXN39" s="191"/>
      <c r="KXO39" s="191"/>
      <c r="KXP39" s="191"/>
      <c r="KXQ39" s="191"/>
      <c r="KXR39" s="191"/>
      <c r="KXS39" s="191"/>
      <c r="KXT39" s="191"/>
      <c r="KXU39" s="191"/>
      <c r="KXV39" s="191"/>
      <c r="KXW39" s="191"/>
      <c r="KXX39" s="191"/>
      <c r="KXY39" s="191"/>
      <c r="KXZ39" s="191"/>
      <c r="KYA39" s="191"/>
      <c r="KYB39" s="191"/>
      <c r="KYC39" s="191"/>
      <c r="KYD39" s="191"/>
      <c r="KYE39" s="191"/>
      <c r="KYF39" s="191"/>
      <c r="KYG39" s="191"/>
      <c r="KYH39" s="191"/>
      <c r="KYI39" s="191"/>
      <c r="KYJ39" s="191"/>
      <c r="KYK39" s="191"/>
      <c r="KYL39" s="191"/>
      <c r="KYM39" s="191"/>
      <c r="KYN39" s="191"/>
      <c r="KYO39" s="191"/>
      <c r="KYP39" s="191"/>
      <c r="KYQ39" s="191"/>
      <c r="KYR39" s="191"/>
      <c r="KYS39" s="191"/>
      <c r="KYT39" s="191"/>
      <c r="KYU39" s="191"/>
      <c r="KYV39" s="191"/>
      <c r="KYW39" s="191"/>
      <c r="KYX39" s="191"/>
      <c r="KYY39" s="191"/>
      <c r="KYZ39" s="191"/>
      <c r="KZA39" s="191"/>
      <c r="KZB39" s="191"/>
      <c r="KZC39" s="191"/>
      <c r="KZD39" s="191"/>
      <c r="KZE39" s="191"/>
      <c r="KZF39" s="191"/>
      <c r="KZG39" s="191"/>
      <c r="KZH39" s="191"/>
      <c r="KZI39" s="191"/>
      <c r="KZJ39" s="191"/>
      <c r="KZK39" s="191"/>
      <c r="KZL39" s="191"/>
      <c r="KZM39" s="191"/>
      <c r="KZN39" s="191"/>
      <c r="KZO39" s="191"/>
      <c r="KZP39" s="191"/>
      <c r="KZQ39" s="191"/>
      <c r="KZR39" s="191"/>
      <c r="KZS39" s="191"/>
      <c r="KZT39" s="191"/>
      <c r="KZU39" s="191"/>
      <c r="KZV39" s="191"/>
      <c r="KZW39" s="191"/>
      <c r="KZX39" s="191"/>
      <c r="KZY39" s="191"/>
      <c r="KZZ39" s="191"/>
      <c r="LAA39" s="191"/>
      <c r="LAB39" s="191"/>
      <c r="LAC39" s="191"/>
      <c r="LAD39" s="191"/>
      <c r="LAE39" s="191"/>
      <c r="LAF39" s="191"/>
      <c r="LAG39" s="191"/>
      <c r="LAH39" s="191"/>
      <c r="LAI39" s="191"/>
      <c r="LAJ39" s="191"/>
      <c r="LAK39" s="191"/>
      <c r="LAL39" s="191"/>
      <c r="LAM39" s="191"/>
      <c r="LAN39" s="191"/>
      <c r="LAO39" s="191"/>
      <c r="LAP39" s="191"/>
      <c r="LAQ39" s="191"/>
      <c r="LAR39" s="191"/>
      <c r="LAS39" s="191"/>
      <c r="LAT39" s="191"/>
      <c r="LAU39" s="191"/>
      <c r="LAV39" s="191"/>
      <c r="LAW39" s="191"/>
      <c r="LAX39" s="191"/>
      <c r="LAY39" s="191"/>
      <c r="LAZ39" s="191"/>
      <c r="LBA39" s="191"/>
      <c r="LBB39" s="191"/>
      <c r="LBC39" s="191"/>
      <c r="LBD39" s="191"/>
      <c r="LBE39" s="191"/>
      <c r="LBF39" s="191"/>
      <c r="LBG39" s="191"/>
      <c r="LBH39" s="191"/>
      <c r="LBI39" s="191"/>
      <c r="LBJ39" s="191"/>
      <c r="LBK39" s="191"/>
      <c r="LBL39" s="191"/>
      <c r="LBM39" s="191"/>
      <c r="LBN39" s="191"/>
      <c r="LBO39" s="191"/>
      <c r="LBP39" s="191"/>
      <c r="LBQ39" s="191"/>
      <c r="LBR39" s="191"/>
      <c r="LBS39" s="191"/>
      <c r="LBT39" s="191"/>
      <c r="LBU39" s="191"/>
      <c r="LBV39" s="191"/>
      <c r="LBW39" s="191"/>
      <c r="LBX39" s="191"/>
      <c r="LBY39" s="191"/>
      <c r="LBZ39" s="191"/>
      <c r="LCA39" s="191"/>
      <c r="LCB39" s="191"/>
      <c r="LCC39" s="191"/>
      <c r="LCD39" s="191"/>
      <c r="LCE39" s="191"/>
      <c r="LCF39" s="191"/>
      <c r="LCG39" s="191"/>
      <c r="LCH39" s="191"/>
      <c r="LCI39" s="191"/>
      <c r="LCJ39" s="191"/>
      <c r="LCK39" s="191"/>
      <c r="LCL39" s="191"/>
      <c r="LCM39" s="191"/>
      <c r="LCN39" s="191"/>
      <c r="LCO39" s="191"/>
      <c r="LCP39" s="191"/>
      <c r="LCQ39" s="191"/>
      <c r="LCR39" s="191"/>
      <c r="LCS39" s="191"/>
      <c r="LCT39" s="191"/>
      <c r="LCU39" s="191"/>
      <c r="LCV39" s="191"/>
      <c r="LCW39" s="191"/>
      <c r="LCX39" s="191"/>
      <c r="LCY39" s="191"/>
      <c r="LCZ39" s="191"/>
      <c r="LDA39" s="191"/>
      <c r="LDB39" s="191"/>
      <c r="LDC39" s="191"/>
      <c r="LDD39" s="191"/>
      <c r="LDE39" s="191"/>
      <c r="LDF39" s="191"/>
      <c r="LDG39" s="191"/>
      <c r="LDH39" s="191"/>
      <c r="LDI39" s="191"/>
      <c r="LDJ39" s="191"/>
      <c r="LDK39" s="191"/>
      <c r="LDL39" s="191"/>
      <c r="LDM39" s="191"/>
      <c r="LDN39" s="191"/>
      <c r="LDO39" s="191"/>
      <c r="LDP39" s="191"/>
      <c r="LDQ39" s="191"/>
      <c r="LDR39" s="191"/>
      <c r="LDS39" s="191"/>
      <c r="LDT39" s="191"/>
      <c r="LDU39" s="191"/>
      <c r="LDV39" s="191"/>
      <c r="LDW39" s="191"/>
      <c r="LDX39" s="191"/>
      <c r="LDY39" s="191"/>
      <c r="LDZ39" s="191"/>
      <c r="LEA39" s="191"/>
      <c r="LEB39" s="191"/>
      <c r="LEC39" s="191"/>
      <c r="LED39" s="191"/>
      <c r="LEE39" s="191"/>
      <c r="LEF39" s="191"/>
      <c r="LEG39" s="191"/>
      <c r="LEH39" s="191"/>
      <c r="LEI39" s="191"/>
      <c r="LEJ39" s="191"/>
      <c r="LEK39" s="191"/>
      <c r="LEL39" s="191"/>
      <c r="LEM39" s="191"/>
      <c r="LEN39" s="191"/>
      <c r="LEO39" s="191"/>
      <c r="LEP39" s="191"/>
      <c r="LEQ39" s="191"/>
      <c r="LER39" s="191"/>
      <c r="LES39" s="191"/>
      <c r="LET39" s="191"/>
      <c r="LEU39" s="191"/>
      <c r="LEV39" s="191"/>
      <c r="LEW39" s="191"/>
      <c r="LEX39" s="191"/>
      <c r="LEY39" s="191"/>
      <c r="LEZ39" s="191"/>
      <c r="LFA39" s="191"/>
      <c r="LFB39" s="191"/>
      <c r="LFC39" s="191"/>
      <c r="LFD39" s="191"/>
      <c r="LFE39" s="191"/>
      <c r="LFF39" s="191"/>
      <c r="LFG39" s="191"/>
      <c r="LFH39" s="191"/>
      <c r="LFI39" s="191"/>
      <c r="LFJ39" s="191"/>
      <c r="LFK39" s="191"/>
      <c r="LFL39" s="191"/>
      <c r="LFM39" s="191"/>
      <c r="LFN39" s="191"/>
      <c r="LFO39" s="191"/>
      <c r="LFP39" s="191"/>
      <c r="LFQ39" s="191"/>
      <c r="LFR39" s="191"/>
      <c r="LFS39" s="191"/>
      <c r="LFT39" s="191"/>
      <c r="LFU39" s="191"/>
      <c r="LFV39" s="191"/>
      <c r="LFW39" s="191"/>
      <c r="LFX39" s="191"/>
      <c r="LFY39" s="191"/>
      <c r="LFZ39" s="191"/>
      <c r="LGA39" s="191"/>
      <c r="LGB39" s="191"/>
      <c r="LGC39" s="191"/>
      <c r="LGD39" s="191"/>
      <c r="LGE39" s="191"/>
      <c r="LGF39" s="191"/>
      <c r="LGG39" s="191"/>
      <c r="LGH39" s="191"/>
      <c r="LGI39" s="191"/>
      <c r="LGJ39" s="191"/>
      <c r="LGK39" s="191"/>
      <c r="LGL39" s="191"/>
      <c r="LGM39" s="191"/>
      <c r="LGN39" s="191"/>
      <c r="LGO39" s="191"/>
      <c r="LGP39" s="191"/>
      <c r="LGQ39" s="191"/>
      <c r="LGR39" s="191"/>
      <c r="LGS39" s="191"/>
      <c r="LGT39" s="191"/>
      <c r="LGU39" s="191"/>
      <c r="LGV39" s="191"/>
      <c r="LGW39" s="191"/>
      <c r="LGX39" s="191"/>
      <c r="LGY39" s="191"/>
      <c r="LGZ39" s="191"/>
      <c r="LHA39" s="191"/>
      <c r="LHB39" s="191"/>
      <c r="LHC39" s="191"/>
      <c r="LHD39" s="191"/>
      <c r="LHE39" s="191"/>
      <c r="LHF39" s="191"/>
      <c r="LHG39" s="191"/>
      <c r="LHH39" s="191"/>
      <c r="LHI39" s="191"/>
      <c r="LHJ39" s="191"/>
      <c r="LHK39" s="191"/>
      <c r="LHL39" s="191"/>
      <c r="LHM39" s="191"/>
      <c r="LHN39" s="191"/>
      <c r="LHO39" s="191"/>
      <c r="LHP39" s="191"/>
      <c r="LHQ39" s="191"/>
      <c r="LHR39" s="191"/>
      <c r="LHS39" s="191"/>
      <c r="LHT39" s="191"/>
      <c r="LHU39" s="191"/>
      <c r="LHV39" s="191"/>
      <c r="LHW39" s="191"/>
      <c r="LHX39" s="191"/>
      <c r="LHY39" s="191"/>
      <c r="LHZ39" s="191"/>
      <c r="LIA39" s="191"/>
      <c r="LIB39" s="191"/>
      <c r="LIC39" s="191"/>
      <c r="LID39" s="191"/>
      <c r="LIE39" s="191"/>
      <c r="LIF39" s="191"/>
      <c r="LIG39" s="191"/>
      <c r="LIH39" s="191"/>
      <c r="LII39" s="191"/>
      <c r="LIJ39" s="191"/>
      <c r="LIK39" s="191"/>
      <c r="LIL39" s="191"/>
      <c r="LIM39" s="191"/>
      <c r="LIN39" s="191"/>
      <c r="LIO39" s="191"/>
      <c r="LIP39" s="191"/>
      <c r="LIQ39" s="191"/>
      <c r="LIR39" s="191"/>
      <c r="LIS39" s="191"/>
      <c r="LIT39" s="191"/>
      <c r="LIU39" s="191"/>
      <c r="LIV39" s="191"/>
      <c r="LIW39" s="191"/>
      <c r="LIX39" s="191"/>
      <c r="LIY39" s="191"/>
      <c r="LIZ39" s="191"/>
      <c r="LJA39" s="191"/>
      <c r="LJB39" s="191"/>
      <c r="LJC39" s="191"/>
      <c r="LJD39" s="191"/>
      <c r="LJE39" s="191"/>
      <c r="LJF39" s="191"/>
      <c r="LJG39" s="191"/>
      <c r="LJH39" s="191"/>
      <c r="LJI39" s="191"/>
      <c r="LJJ39" s="191"/>
      <c r="LJK39" s="191"/>
      <c r="LJL39" s="191"/>
      <c r="LJM39" s="191"/>
      <c r="LJN39" s="191"/>
      <c r="LJO39" s="191"/>
      <c r="LJP39" s="191"/>
      <c r="LJQ39" s="191"/>
      <c r="LJR39" s="191"/>
      <c r="LJS39" s="191"/>
      <c r="LJT39" s="191"/>
      <c r="LJU39" s="191"/>
      <c r="LJV39" s="191"/>
      <c r="LJW39" s="191"/>
      <c r="LJX39" s="191"/>
      <c r="LJY39" s="191"/>
      <c r="LJZ39" s="191"/>
      <c r="LKA39" s="191"/>
      <c r="LKB39" s="191"/>
      <c r="LKC39" s="191"/>
      <c r="LKD39" s="191"/>
      <c r="LKE39" s="191"/>
      <c r="LKF39" s="191"/>
      <c r="LKG39" s="191"/>
      <c r="LKH39" s="191"/>
      <c r="LKI39" s="191"/>
      <c r="LKJ39" s="191"/>
      <c r="LKK39" s="191"/>
      <c r="LKL39" s="191"/>
      <c r="LKM39" s="191"/>
      <c r="LKN39" s="191"/>
      <c r="LKO39" s="191"/>
      <c r="LKP39" s="191"/>
      <c r="LKQ39" s="191"/>
      <c r="LKR39" s="191"/>
      <c r="LKS39" s="191"/>
      <c r="LKT39" s="191"/>
      <c r="LKU39" s="191"/>
      <c r="LKV39" s="191"/>
      <c r="LKW39" s="191"/>
      <c r="LKX39" s="191"/>
      <c r="LKY39" s="191"/>
      <c r="LKZ39" s="191"/>
      <c r="LLA39" s="191"/>
      <c r="LLB39" s="191"/>
      <c r="LLC39" s="191"/>
      <c r="LLD39" s="191"/>
      <c r="LLE39" s="191"/>
      <c r="LLF39" s="191"/>
      <c r="LLG39" s="191"/>
      <c r="LLH39" s="191"/>
      <c r="LLI39" s="191"/>
      <c r="LLJ39" s="191"/>
      <c r="LLK39" s="191"/>
      <c r="LLL39" s="191"/>
      <c r="LLM39" s="191"/>
      <c r="LLN39" s="191"/>
      <c r="LLO39" s="191"/>
      <c r="LLP39" s="191"/>
      <c r="LLQ39" s="191"/>
      <c r="LLR39" s="191"/>
      <c r="LLS39" s="191"/>
      <c r="LLT39" s="191"/>
      <c r="LLU39" s="191"/>
      <c r="LLV39" s="191"/>
      <c r="LLW39" s="191"/>
      <c r="LLX39" s="191"/>
      <c r="LLY39" s="191"/>
      <c r="LLZ39" s="191"/>
      <c r="LMA39" s="191"/>
      <c r="LMB39" s="191"/>
      <c r="LMC39" s="191"/>
      <c r="LMD39" s="191"/>
      <c r="LME39" s="191"/>
      <c r="LMF39" s="191"/>
      <c r="LMG39" s="191"/>
      <c r="LMH39" s="191"/>
      <c r="LMI39" s="191"/>
      <c r="LMJ39" s="191"/>
      <c r="LMK39" s="191"/>
      <c r="LML39" s="191"/>
      <c r="LMM39" s="191"/>
      <c r="LMN39" s="191"/>
      <c r="LMO39" s="191"/>
      <c r="LMP39" s="191"/>
      <c r="LMQ39" s="191"/>
      <c r="LMR39" s="191"/>
      <c r="LMS39" s="191"/>
      <c r="LMT39" s="191"/>
      <c r="LMU39" s="191"/>
      <c r="LMV39" s="191"/>
      <c r="LMW39" s="191"/>
      <c r="LMX39" s="191"/>
      <c r="LMY39" s="191"/>
      <c r="LMZ39" s="191"/>
      <c r="LNA39" s="191"/>
      <c r="LNB39" s="191"/>
      <c r="LNC39" s="191"/>
      <c r="LND39" s="191"/>
      <c r="LNE39" s="191"/>
      <c r="LNF39" s="191"/>
      <c r="LNG39" s="191"/>
      <c r="LNH39" s="191"/>
      <c r="LNI39" s="191"/>
      <c r="LNJ39" s="191"/>
      <c r="LNK39" s="191"/>
      <c r="LNL39" s="191"/>
      <c r="LNM39" s="191"/>
      <c r="LNN39" s="191"/>
      <c r="LNO39" s="191"/>
      <c r="LNP39" s="191"/>
      <c r="LNQ39" s="191"/>
      <c r="LNR39" s="191"/>
      <c r="LNS39" s="191"/>
      <c r="LNT39" s="191"/>
      <c r="LNU39" s="191"/>
      <c r="LNV39" s="191"/>
      <c r="LNW39" s="191"/>
      <c r="LNX39" s="191"/>
      <c r="LNY39" s="191"/>
      <c r="LNZ39" s="191"/>
      <c r="LOA39" s="191"/>
      <c r="LOB39" s="191"/>
      <c r="LOC39" s="191"/>
      <c r="LOD39" s="191"/>
      <c r="LOE39" s="191"/>
      <c r="LOF39" s="191"/>
      <c r="LOG39" s="191"/>
      <c r="LOH39" s="191"/>
      <c r="LOI39" s="191"/>
      <c r="LOJ39" s="191"/>
      <c r="LOK39" s="191"/>
      <c r="LOL39" s="191"/>
      <c r="LOM39" s="191"/>
      <c r="LON39" s="191"/>
      <c r="LOO39" s="191"/>
      <c r="LOP39" s="191"/>
      <c r="LOQ39" s="191"/>
      <c r="LOR39" s="191"/>
      <c r="LOS39" s="191"/>
      <c r="LOT39" s="191"/>
      <c r="LOU39" s="191"/>
      <c r="LOV39" s="191"/>
      <c r="LOW39" s="191"/>
      <c r="LOX39" s="191"/>
      <c r="LOY39" s="191"/>
      <c r="LOZ39" s="191"/>
      <c r="LPA39" s="191"/>
      <c r="LPB39" s="191"/>
      <c r="LPC39" s="191"/>
      <c r="LPD39" s="191"/>
      <c r="LPE39" s="191"/>
      <c r="LPF39" s="191"/>
      <c r="LPG39" s="191"/>
      <c r="LPH39" s="191"/>
      <c r="LPI39" s="191"/>
      <c r="LPJ39" s="191"/>
      <c r="LPK39" s="191"/>
      <c r="LPL39" s="191"/>
      <c r="LPM39" s="191"/>
      <c r="LPN39" s="191"/>
      <c r="LPO39" s="191"/>
      <c r="LPP39" s="191"/>
      <c r="LPQ39" s="191"/>
      <c r="LPR39" s="191"/>
      <c r="LPS39" s="191"/>
      <c r="LPT39" s="191"/>
      <c r="LPU39" s="191"/>
      <c r="LPV39" s="191"/>
      <c r="LPW39" s="191"/>
      <c r="LPX39" s="191"/>
      <c r="LPY39" s="191"/>
      <c r="LPZ39" s="191"/>
      <c r="LQA39" s="191"/>
      <c r="LQB39" s="191"/>
      <c r="LQC39" s="191"/>
      <c r="LQD39" s="191"/>
      <c r="LQE39" s="191"/>
      <c r="LQF39" s="191"/>
      <c r="LQG39" s="191"/>
      <c r="LQH39" s="191"/>
      <c r="LQI39" s="191"/>
      <c r="LQJ39" s="191"/>
      <c r="LQK39" s="191"/>
      <c r="LQL39" s="191"/>
      <c r="LQM39" s="191"/>
      <c r="LQN39" s="191"/>
      <c r="LQO39" s="191"/>
      <c r="LQP39" s="191"/>
      <c r="LQQ39" s="191"/>
      <c r="LQR39" s="191"/>
      <c r="LQS39" s="191"/>
      <c r="LQT39" s="191"/>
      <c r="LQU39" s="191"/>
      <c r="LQV39" s="191"/>
      <c r="LQW39" s="191"/>
      <c r="LQX39" s="191"/>
      <c r="LQY39" s="191"/>
      <c r="LQZ39" s="191"/>
      <c r="LRA39" s="191"/>
      <c r="LRB39" s="191"/>
      <c r="LRC39" s="191"/>
      <c r="LRD39" s="191"/>
      <c r="LRE39" s="191"/>
      <c r="LRF39" s="191"/>
      <c r="LRG39" s="191"/>
      <c r="LRH39" s="191"/>
      <c r="LRI39" s="191"/>
      <c r="LRJ39" s="191"/>
      <c r="LRK39" s="191"/>
      <c r="LRL39" s="191"/>
      <c r="LRM39" s="191"/>
      <c r="LRN39" s="191"/>
      <c r="LRO39" s="191"/>
      <c r="LRP39" s="191"/>
      <c r="LRQ39" s="191"/>
      <c r="LRR39" s="191"/>
      <c r="LRS39" s="191"/>
      <c r="LRT39" s="191"/>
      <c r="LRU39" s="191"/>
      <c r="LRV39" s="191"/>
      <c r="LRW39" s="191"/>
      <c r="LRX39" s="191"/>
      <c r="LRY39" s="191"/>
      <c r="LRZ39" s="191"/>
      <c r="LSA39" s="191"/>
      <c r="LSB39" s="191"/>
      <c r="LSC39" s="191"/>
      <c r="LSD39" s="191"/>
      <c r="LSE39" s="191"/>
      <c r="LSF39" s="191"/>
      <c r="LSG39" s="191"/>
      <c r="LSH39" s="191"/>
      <c r="LSI39" s="191"/>
      <c r="LSJ39" s="191"/>
      <c r="LSK39" s="191"/>
      <c r="LSL39" s="191"/>
      <c r="LSM39" s="191"/>
      <c r="LSN39" s="191"/>
      <c r="LSO39" s="191"/>
      <c r="LSP39" s="191"/>
      <c r="LSQ39" s="191"/>
      <c r="LSR39" s="191"/>
      <c r="LSS39" s="191"/>
      <c r="LST39" s="191"/>
      <c r="LSU39" s="191"/>
      <c r="LSV39" s="191"/>
      <c r="LSW39" s="191"/>
      <c r="LSX39" s="191"/>
      <c r="LSY39" s="191"/>
      <c r="LSZ39" s="191"/>
      <c r="LTA39" s="191"/>
      <c r="LTB39" s="191"/>
      <c r="LTC39" s="191"/>
      <c r="LTD39" s="191"/>
      <c r="LTE39" s="191"/>
      <c r="LTF39" s="191"/>
      <c r="LTG39" s="191"/>
      <c r="LTH39" s="191"/>
      <c r="LTI39" s="191"/>
      <c r="LTJ39" s="191"/>
      <c r="LTK39" s="191"/>
      <c r="LTL39" s="191"/>
      <c r="LTM39" s="191"/>
      <c r="LTN39" s="191"/>
      <c r="LTO39" s="191"/>
      <c r="LTP39" s="191"/>
      <c r="LTQ39" s="191"/>
      <c r="LTR39" s="191"/>
      <c r="LTS39" s="191"/>
      <c r="LTT39" s="191"/>
      <c r="LTU39" s="191"/>
      <c r="LTV39" s="191"/>
      <c r="LTW39" s="191"/>
      <c r="LTX39" s="191"/>
      <c r="LTY39" s="191"/>
      <c r="LTZ39" s="191"/>
      <c r="LUA39" s="191"/>
      <c r="LUB39" s="191"/>
      <c r="LUC39" s="191"/>
      <c r="LUD39" s="191"/>
      <c r="LUE39" s="191"/>
      <c r="LUF39" s="191"/>
      <c r="LUG39" s="191"/>
      <c r="LUH39" s="191"/>
      <c r="LUI39" s="191"/>
      <c r="LUJ39" s="191"/>
      <c r="LUK39" s="191"/>
      <c r="LUL39" s="191"/>
      <c r="LUM39" s="191"/>
      <c r="LUN39" s="191"/>
      <c r="LUO39" s="191"/>
      <c r="LUP39" s="191"/>
      <c r="LUQ39" s="191"/>
      <c r="LUR39" s="191"/>
      <c r="LUS39" s="191"/>
      <c r="LUT39" s="191"/>
      <c r="LUU39" s="191"/>
      <c r="LUV39" s="191"/>
      <c r="LUW39" s="191"/>
      <c r="LUX39" s="191"/>
      <c r="LUY39" s="191"/>
      <c r="LUZ39" s="191"/>
      <c r="LVA39" s="191"/>
      <c r="LVB39" s="191"/>
      <c r="LVC39" s="191"/>
      <c r="LVD39" s="191"/>
      <c r="LVE39" s="191"/>
      <c r="LVF39" s="191"/>
      <c r="LVG39" s="191"/>
      <c r="LVH39" s="191"/>
      <c r="LVI39" s="191"/>
      <c r="LVJ39" s="191"/>
      <c r="LVK39" s="191"/>
      <c r="LVL39" s="191"/>
      <c r="LVM39" s="191"/>
      <c r="LVN39" s="191"/>
      <c r="LVO39" s="191"/>
      <c r="LVP39" s="191"/>
      <c r="LVQ39" s="191"/>
      <c r="LVR39" s="191"/>
      <c r="LVS39" s="191"/>
      <c r="LVT39" s="191"/>
      <c r="LVU39" s="191"/>
      <c r="LVV39" s="191"/>
      <c r="LVW39" s="191"/>
      <c r="LVX39" s="191"/>
      <c r="LVY39" s="191"/>
      <c r="LVZ39" s="191"/>
      <c r="LWA39" s="191"/>
      <c r="LWB39" s="191"/>
      <c r="LWC39" s="191"/>
      <c r="LWD39" s="191"/>
      <c r="LWE39" s="191"/>
      <c r="LWF39" s="191"/>
      <c r="LWG39" s="191"/>
      <c r="LWH39" s="191"/>
      <c r="LWI39" s="191"/>
      <c r="LWJ39" s="191"/>
      <c r="LWK39" s="191"/>
      <c r="LWL39" s="191"/>
      <c r="LWM39" s="191"/>
      <c r="LWN39" s="191"/>
      <c r="LWO39" s="191"/>
      <c r="LWP39" s="191"/>
      <c r="LWQ39" s="191"/>
      <c r="LWR39" s="191"/>
      <c r="LWS39" s="191"/>
      <c r="LWT39" s="191"/>
      <c r="LWU39" s="191"/>
      <c r="LWV39" s="191"/>
      <c r="LWW39" s="191"/>
      <c r="LWX39" s="191"/>
      <c r="LWY39" s="191"/>
      <c r="LWZ39" s="191"/>
      <c r="LXA39" s="191"/>
      <c r="LXB39" s="191"/>
      <c r="LXC39" s="191"/>
      <c r="LXD39" s="191"/>
      <c r="LXE39" s="191"/>
      <c r="LXF39" s="191"/>
      <c r="LXG39" s="191"/>
      <c r="LXH39" s="191"/>
      <c r="LXI39" s="191"/>
      <c r="LXJ39" s="191"/>
      <c r="LXK39" s="191"/>
      <c r="LXL39" s="191"/>
      <c r="LXM39" s="191"/>
      <c r="LXN39" s="191"/>
      <c r="LXO39" s="191"/>
      <c r="LXP39" s="191"/>
      <c r="LXQ39" s="191"/>
      <c r="LXR39" s="191"/>
      <c r="LXS39" s="191"/>
      <c r="LXT39" s="191"/>
      <c r="LXU39" s="191"/>
      <c r="LXV39" s="191"/>
      <c r="LXW39" s="191"/>
      <c r="LXX39" s="191"/>
      <c r="LXY39" s="191"/>
      <c r="LXZ39" s="191"/>
      <c r="LYA39" s="191"/>
      <c r="LYB39" s="191"/>
      <c r="LYC39" s="191"/>
      <c r="LYD39" s="191"/>
      <c r="LYE39" s="191"/>
      <c r="LYF39" s="191"/>
      <c r="LYG39" s="191"/>
      <c r="LYH39" s="191"/>
      <c r="LYI39" s="191"/>
      <c r="LYJ39" s="191"/>
      <c r="LYK39" s="191"/>
      <c r="LYL39" s="191"/>
      <c r="LYM39" s="191"/>
      <c r="LYN39" s="191"/>
      <c r="LYO39" s="191"/>
      <c r="LYP39" s="191"/>
      <c r="LYQ39" s="191"/>
      <c r="LYR39" s="191"/>
      <c r="LYS39" s="191"/>
      <c r="LYT39" s="191"/>
      <c r="LYU39" s="191"/>
      <c r="LYV39" s="191"/>
      <c r="LYW39" s="191"/>
      <c r="LYX39" s="191"/>
      <c r="LYY39" s="191"/>
      <c r="LYZ39" s="191"/>
      <c r="LZA39" s="191"/>
      <c r="LZB39" s="191"/>
      <c r="LZC39" s="191"/>
      <c r="LZD39" s="191"/>
      <c r="LZE39" s="191"/>
      <c r="LZF39" s="191"/>
      <c r="LZG39" s="191"/>
      <c r="LZH39" s="191"/>
      <c r="LZI39" s="191"/>
      <c r="LZJ39" s="191"/>
      <c r="LZK39" s="191"/>
      <c r="LZL39" s="191"/>
      <c r="LZM39" s="191"/>
      <c r="LZN39" s="191"/>
      <c r="LZO39" s="191"/>
      <c r="LZP39" s="191"/>
      <c r="LZQ39" s="191"/>
      <c r="LZR39" s="191"/>
      <c r="LZS39" s="191"/>
      <c r="LZT39" s="191"/>
      <c r="LZU39" s="191"/>
      <c r="LZV39" s="191"/>
      <c r="LZW39" s="191"/>
      <c r="LZX39" s="191"/>
      <c r="LZY39" s="191"/>
      <c r="LZZ39" s="191"/>
      <c r="MAA39" s="191"/>
      <c r="MAB39" s="191"/>
      <c r="MAC39" s="191"/>
      <c r="MAD39" s="191"/>
      <c r="MAE39" s="191"/>
      <c r="MAF39" s="191"/>
      <c r="MAG39" s="191"/>
      <c r="MAH39" s="191"/>
      <c r="MAI39" s="191"/>
      <c r="MAJ39" s="191"/>
      <c r="MAK39" s="191"/>
      <c r="MAL39" s="191"/>
      <c r="MAM39" s="191"/>
      <c r="MAN39" s="191"/>
      <c r="MAO39" s="191"/>
      <c r="MAP39" s="191"/>
      <c r="MAQ39" s="191"/>
      <c r="MAR39" s="191"/>
      <c r="MAS39" s="191"/>
      <c r="MAT39" s="191"/>
      <c r="MAU39" s="191"/>
      <c r="MAV39" s="191"/>
      <c r="MAW39" s="191"/>
      <c r="MAX39" s="191"/>
      <c r="MAY39" s="191"/>
      <c r="MAZ39" s="191"/>
      <c r="MBA39" s="191"/>
      <c r="MBB39" s="191"/>
      <c r="MBC39" s="191"/>
      <c r="MBD39" s="191"/>
      <c r="MBE39" s="191"/>
      <c r="MBF39" s="191"/>
      <c r="MBG39" s="191"/>
      <c r="MBH39" s="191"/>
      <c r="MBI39" s="191"/>
      <c r="MBJ39" s="191"/>
      <c r="MBK39" s="191"/>
      <c r="MBL39" s="191"/>
      <c r="MBM39" s="191"/>
      <c r="MBN39" s="191"/>
      <c r="MBO39" s="191"/>
      <c r="MBP39" s="191"/>
      <c r="MBQ39" s="191"/>
      <c r="MBR39" s="191"/>
      <c r="MBS39" s="191"/>
      <c r="MBT39" s="191"/>
      <c r="MBU39" s="191"/>
      <c r="MBV39" s="191"/>
      <c r="MBW39" s="191"/>
      <c r="MBX39" s="191"/>
      <c r="MBY39" s="191"/>
      <c r="MBZ39" s="191"/>
      <c r="MCA39" s="191"/>
      <c r="MCB39" s="191"/>
      <c r="MCC39" s="191"/>
      <c r="MCD39" s="191"/>
      <c r="MCE39" s="191"/>
      <c r="MCF39" s="191"/>
      <c r="MCG39" s="191"/>
      <c r="MCH39" s="191"/>
      <c r="MCI39" s="191"/>
      <c r="MCJ39" s="191"/>
      <c r="MCK39" s="191"/>
      <c r="MCL39" s="191"/>
      <c r="MCM39" s="191"/>
      <c r="MCN39" s="191"/>
      <c r="MCO39" s="191"/>
      <c r="MCP39" s="191"/>
      <c r="MCQ39" s="191"/>
      <c r="MCR39" s="191"/>
      <c r="MCS39" s="191"/>
      <c r="MCT39" s="191"/>
      <c r="MCU39" s="191"/>
      <c r="MCV39" s="191"/>
      <c r="MCW39" s="191"/>
      <c r="MCX39" s="191"/>
      <c r="MCY39" s="191"/>
      <c r="MCZ39" s="191"/>
      <c r="MDA39" s="191"/>
      <c r="MDB39" s="191"/>
      <c r="MDC39" s="191"/>
      <c r="MDD39" s="191"/>
      <c r="MDE39" s="191"/>
      <c r="MDF39" s="191"/>
      <c r="MDG39" s="191"/>
      <c r="MDH39" s="191"/>
      <c r="MDI39" s="191"/>
      <c r="MDJ39" s="191"/>
      <c r="MDK39" s="191"/>
      <c r="MDL39" s="191"/>
      <c r="MDM39" s="191"/>
      <c r="MDN39" s="191"/>
      <c r="MDO39" s="191"/>
      <c r="MDP39" s="191"/>
      <c r="MDQ39" s="191"/>
      <c r="MDR39" s="191"/>
      <c r="MDS39" s="191"/>
      <c r="MDT39" s="191"/>
      <c r="MDU39" s="191"/>
      <c r="MDV39" s="191"/>
      <c r="MDW39" s="191"/>
      <c r="MDX39" s="191"/>
      <c r="MDY39" s="191"/>
      <c r="MDZ39" s="191"/>
      <c r="MEA39" s="191"/>
      <c r="MEB39" s="191"/>
      <c r="MEC39" s="191"/>
      <c r="MED39" s="191"/>
      <c r="MEE39" s="191"/>
      <c r="MEF39" s="191"/>
      <c r="MEG39" s="191"/>
      <c r="MEH39" s="191"/>
      <c r="MEI39" s="191"/>
      <c r="MEJ39" s="191"/>
      <c r="MEK39" s="191"/>
      <c r="MEL39" s="191"/>
      <c r="MEM39" s="191"/>
      <c r="MEN39" s="191"/>
      <c r="MEO39" s="191"/>
      <c r="MEP39" s="191"/>
      <c r="MEQ39" s="191"/>
      <c r="MER39" s="191"/>
      <c r="MES39" s="191"/>
      <c r="MET39" s="191"/>
      <c r="MEU39" s="191"/>
      <c r="MEV39" s="191"/>
      <c r="MEW39" s="191"/>
      <c r="MEX39" s="191"/>
      <c r="MEY39" s="191"/>
      <c r="MEZ39" s="191"/>
      <c r="MFA39" s="191"/>
      <c r="MFB39" s="191"/>
      <c r="MFC39" s="191"/>
      <c r="MFD39" s="191"/>
      <c r="MFE39" s="191"/>
      <c r="MFF39" s="191"/>
      <c r="MFG39" s="191"/>
      <c r="MFH39" s="191"/>
      <c r="MFI39" s="191"/>
      <c r="MFJ39" s="191"/>
      <c r="MFK39" s="191"/>
      <c r="MFL39" s="191"/>
      <c r="MFM39" s="191"/>
      <c r="MFN39" s="191"/>
      <c r="MFO39" s="191"/>
      <c r="MFP39" s="191"/>
      <c r="MFQ39" s="191"/>
      <c r="MFR39" s="191"/>
      <c r="MFS39" s="191"/>
      <c r="MFT39" s="191"/>
      <c r="MFU39" s="191"/>
      <c r="MFV39" s="191"/>
      <c r="MFW39" s="191"/>
      <c r="MFX39" s="191"/>
      <c r="MFY39" s="191"/>
      <c r="MFZ39" s="191"/>
      <c r="MGA39" s="191"/>
      <c r="MGB39" s="191"/>
      <c r="MGC39" s="191"/>
      <c r="MGD39" s="191"/>
      <c r="MGE39" s="191"/>
      <c r="MGF39" s="191"/>
      <c r="MGG39" s="191"/>
      <c r="MGH39" s="191"/>
      <c r="MGI39" s="191"/>
      <c r="MGJ39" s="191"/>
      <c r="MGK39" s="191"/>
      <c r="MGL39" s="191"/>
      <c r="MGM39" s="191"/>
      <c r="MGN39" s="191"/>
      <c r="MGO39" s="191"/>
      <c r="MGP39" s="191"/>
      <c r="MGQ39" s="191"/>
      <c r="MGR39" s="191"/>
      <c r="MGS39" s="191"/>
      <c r="MGT39" s="191"/>
      <c r="MGU39" s="191"/>
      <c r="MGV39" s="191"/>
      <c r="MGW39" s="191"/>
      <c r="MGX39" s="191"/>
      <c r="MGY39" s="191"/>
      <c r="MGZ39" s="191"/>
      <c r="MHA39" s="191"/>
      <c r="MHB39" s="191"/>
      <c r="MHC39" s="191"/>
      <c r="MHD39" s="191"/>
      <c r="MHE39" s="191"/>
      <c r="MHF39" s="191"/>
      <c r="MHG39" s="191"/>
      <c r="MHH39" s="191"/>
      <c r="MHI39" s="191"/>
      <c r="MHJ39" s="191"/>
      <c r="MHK39" s="191"/>
      <c r="MHL39" s="191"/>
      <c r="MHM39" s="191"/>
      <c r="MHN39" s="191"/>
      <c r="MHO39" s="191"/>
      <c r="MHP39" s="191"/>
      <c r="MHQ39" s="191"/>
      <c r="MHR39" s="191"/>
      <c r="MHS39" s="191"/>
      <c r="MHT39" s="191"/>
      <c r="MHU39" s="191"/>
      <c r="MHV39" s="191"/>
      <c r="MHW39" s="191"/>
      <c r="MHX39" s="191"/>
      <c r="MHY39" s="191"/>
      <c r="MHZ39" s="191"/>
      <c r="MIA39" s="191"/>
      <c r="MIB39" s="191"/>
      <c r="MIC39" s="191"/>
      <c r="MID39" s="191"/>
      <c r="MIE39" s="191"/>
      <c r="MIF39" s="191"/>
      <c r="MIG39" s="191"/>
      <c r="MIH39" s="191"/>
      <c r="MII39" s="191"/>
      <c r="MIJ39" s="191"/>
      <c r="MIK39" s="191"/>
      <c r="MIL39" s="191"/>
      <c r="MIM39" s="191"/>
      <c r="MIN39" s="191"/>
      <c r="MIO39" s="191"/>
      <c r="MIP39" s="191"/>
      <c r="MIQ39" s="191"/>
      <c r="MIR39" s="191"/>
      <c r="MIS39" s="191"/>
      <c r="MIT39" s="191"/>
      <c r="MIU39" s="191"/>
      <c r="MIV39" s="191"/>
      <c r="MIW39" s="191"/>
      <c r="MIX39" s="191"/>
      <c r="MIY39" s="191"/>
      <c r="MIZ39" s="191"/>
      <c r="MJA39" s="191"/>
      <c r="MJB39" s="191"/>
      <c r="MJC39" s="191"/>
      <c r="MJD39" s="191"/>
      <c r="MJE39" s="191"/>
      <c r="MJF39" s="191"/>
      <c r="MJG39" s="191"/>
      <c r="MJH39" s="191"/>
      <c r="MJI39" s="191"/>
      <c r="MJJ39" s="191"/>
      <c r="MJK39" s="191"/>
      <c r="MJL39" s="191"/>
      <c r="MJM39" s="191"/>
      <c r="MJN39" s="191"/>
      <c r="MJO39" s="191"/>
      <c r="MJP39" s="191"/>
      <c r="MJQ39" s="191"/>
      <c r="MJR39" s="191"/>
      <c r="MJS39" s="191"/>
      <c r="MJT39" s="191"/>
      <c r="MJU39" s="191"/>
      <c r="MJV39" s="191"/>
      <c r="MJW39" s="191"/>
      <c r="MJX39" s="191"/>
      <c r="MJY39" s="191"/>
      <c r="MJZ39" s="191"/>
      <c r="MKA39" s="191"/>
      <c r="MKB39" s="191"/>
      <c r="MKC39" s="191"/>
      <c r="MKD39" s="191"/>
      <c r="MKE39" s="191"/>
      <c r="MKF39" s="191"/>
      <c r="MKG39" s="191"/>
      <c r="MKH39" s="191"/>
      <c r="MKI39" s="191"/>
      <c r="MKJ39" s="191"/>
      <c r="MKK39" s="191"/>
      <c r="MKL39" s="191"/>
      <c r="MKM39" s="191"/>
      <c r="MKN39" s="191"/>
      <c r="MKO39" s="191"/>
      <c r="MKP39" s="191"/>
      <c r="MKQ39" s="191"/>
      <c r="MKR39" s="191"/>
      <c r="MKS39" s="191"/>
      <c r="MKT39" s="191"/>
      <c r="MKU39" s="191"/>
      <c r="MKV39" s="191"/>
      <c r="MKW39" s="191"/>
      <c r="MKX39" s="191"/>
      <c r="MKY39" s="191"/>
      <c r="MKZ39" s="191"/>
      <c r="MLA39" s="191"/>
      <c r="MLB39" s="191"/>
      <c r="MLC39" s="191"/>
      <c r="MLD39" s="191"/>
      <c r="MLE39" s="191"/>
      <c r="MLF39" s="191"/>
      <c r="MLG39" s="191"/>
      <c r="MLH39" s="191"/>
      <c r="MLI39" s="191"/>
      <c r="MLJ39" s="191"/>
      <c r="MLK39" s="191"/>
      <c r="MLL39" s="191"/>
      <c r="MLM39" s="191"/>
      <c r="MLN39" s="191"/>
      <c r="MLO39" s="191"/>
      <c r="MLP39" s="191"/>
      <c r="MLQ39" s="191"/>
      <c r="MLR39" s="191"/>
      <c r="MLS39" s="191"/>
      <c r="MLT39" s="191"/>
      <c r="MLU39" s="191"/>
      <c r="MLV39" s="191"/>
      <c r="MLW39" s="191"/>
      <c r="MLX39" s="191"/>
      <c r="MLY39" s="191"/>
      <c r="MLZ39" s="191"/>
      <c r="MMA39" s="191"/>
      <c r="MMB39" s="191"/>
      <c r="MMC39" s="191"/>
      <c r="MMD39" s="191"/>
      <c r="MME39" s="191"/>
      <c r="MMF39" s="191"/>
      <c r="MMG39" s="191"/>
      <c r="MMH39" s="191"/>
      <c r="MMI39" s="191"/>
      <c r="MMJ39" s="191"/>
      <c r="MMK39" s="191"/>
      <c r="MML39" s="191"/>
      <c r="MMM39" s="191"/>
      <c r="MMN39" s="191"/>
      <c r="MMO39" s="191"/>
      <c r="MMP39" s="191"/>
      <c r="MMQ39" s="191"/>
      <c r="MMR39" s="191"/>
      <c r="MMS39" s="191"/>
      <c r="MMT39" s="191"/>
      <c r="MMU39" s="191"/>
      <c r="MMV39" s="191"/>
      <c r="MMW39" s="191"/>
      <c r="MMX39" s="191"/>
      <c r="MMY39" s="191"/>
      <c r="MMZ39" s="191"/>
      <c r="MNA39" s="191"/>
      <c r="MNB39" s="191"/>
      <c r="MNC39" s="191"/>
      <c r="MND39" s="191"/>
      <c r="MNE39" s="191"/>
      <c r="MNF39" s="191"/>
      <c r="MNG39" s="191"/>
      <c r="MNH39" s="191"/>
      <c r="MNI39" s="191"/>
      <c r="MNJ39" s="191"/>
      <c r="MNK39" s="191"/>
      <c r="MNL39" s="191"/>
      <c r="MNM39" s="191"/>
      <c r="MNN39" s="191"/>
      <c r="MNO39" s="191"/>
      <c r="MNP39" s="191"/>
      <c r="MNQ39" s="191"/>
      <c r="MNR39" s="191"/>
      <c r="MNS39" s="191"/>
      <c r="MNT39" s="191"/>
      <c r="MNU39" s="191"/>
      <c r="MNV39" s="191"/>
      <c r="MNW39" s="191"/>
      <c r="MNX39" s="191"/>
      <c r="MNY39" s="191"/>
      <c r="MNZ39" s="191"/>
      <c r="MOA39" s="191"/>
      <c r="MOB39" s="191"/>
      <c r="MOC39" s="191"/>
      <c r="MOD39" s="191"/>
      <c r="MOE39" s="191"/>
      <c r="MOF39" s="191"/>
      <c r="MOG39" s="191"/>
      <c r="MOH39" s="191"/>
      <c r="MOI39" s="191"/>
      <c r="MOJ39" s="191"/>
      <c r="MOK39" s="191"/>
      <c r="MOL39" s="191"/>
      <c r="MOM39" s="191"/>
      <c r="MON39" s="191"/>
      <c r="MOO39" s="191"/>
      <c r="MOP39" s="191"/>
      <c r="MOQ39" s="191"/>
      <c r="MOR39" s="191"/>
      <c r="MOS39" s="191"/>
      <c r="MOT39" s="191"/>
      <c r="MOU39" s="191"/>
      <c r="MOV39" s="191"/>
      <c r="MOW39" s="191"/>
      <c r="MOX39" s="191"/>
      <c r="MOY39" s="191"/>
      <c r="MOZ39" s="191"/>
      <c r="MPA39" s="191"/>
      <c r="MPB39" s="191"/>
      <c r="MPC39" s="191"/>
      <c r="MPD39" s="191"/>
      <c r="MPE39" s="191"/>
      <c r="MPF39" s="191"/>
      <c r="MPG39" s="191"/>
      <c r="MPH39" s="191"/>
      <c r="MPI39" s="191"/>
      <c r="MPJ39" s="191"/>
      <c r="MPK39" s="191"/>
      <c r="MPL39" s="191"/>
      <c r="MPM39" s="191"/>
      <c r="MPN39" s="191"/>
      <c r="MPO39" s="191"/>
      <c r="MPP39" s="191"/>
      <c r="MPQ39" s="191"/>
      <c r="MPR39" s="191"/>
      <c r="MPS39" s="191"/>
      <c r="MPT39" s="191"/>
      <c r="MPU39" s="191"/>
      <c r="MPV39" s="191"/>
      <c r="MPW39" s="191"/>
      <c r="MPX39" s="191"/>
      <c r="MPY39" s="191"/>
      <c r="MPZ39" s="191"/>
      <c r="MQA39" s="191"/>
      <c r="MQB39" s="191"/>
      <c r="MQC39" s="191"/>
      <c r="MQD39" s="191"/>
      <c r="MQE39" s="191"/>
      <c r="MQF39" s="191"/>
      <c r="MQG39" s="191"/>
      <c r="MQH39" s="191"/>
      <c r="MQI39" s="191"/>
      <c r="MQJ39" s="191"/>
      <c r="MQK39" s="191"/>
      <c r="MQL39" s="191"/>
      <c r="MQM39" s="191"/>
      <c r="MQN39" s="191"/>
      <c r="MQO39" s="191"/>
      <c r="MQP39" s="191"/>
      <c r="MQQ39" s="191"/>
      <c r="MQR39" s="191"/>
      <c r="MQS39" s="191"/>
      <c r="MQT39" s="191"/>
      <c r="MQU39" s="191"/>
      <c r="MQV39" s="191"/>
      <c r="MQW39" s="191"/>
      <c r="MQX39" s="191"/>
      <c r="MQY39" s="191"/>
      <c r="MQZ39" s="191"/>
      <c r="MRA39" s="191"/>
      <c r="MRB39" s="191"/>
      <c r="MRC39" s="191"/>
      <c r="MRD39" s="191"/>
      <c r="MRE39" s="191"/>
      <c r="MRF39" s="191"/>
      <c r="MRG39" s="191"/>
      <c r="MRH39" s="191"/>
      <c r="MRI39" s="191"/>
      <c r="MRJ39" s="191"/>
      <c r="MRK39" s="191"/>
      <c r="MRL39" s="191"/>
      <c r="MRM39" s="191"/>
      <c r="MRN39" s="191"/>
      <c r="MRO39" s="191"/>
      <c r="MRP39" s="191"/>
      <c r="MRQ39" s="191"/>
      <c r="MRR39" s="191"/>
      <c r="MRS39" s="191"/>
      <c r="MRT39" s="191"/>
      <c r="MRU39" s="191"/>
      <c r="MRV39" s="191"/>
      <c r="MRW39" s="191"/>
      <c r="MRX39" s="191"/>
      <c r="MRY39" s="191"/>
      <c r="MRZ39" s="191"/>
      <c r="MSA39" s="191"/>
      <c r="MSB39" s="191"/>
      <c r="MSC39" s="191"/>
      <c r="MSD39" s="191"/>
      <c r="MSE39" s="191"/>
      <c r="MSF39" s="191"/>
      <c r="MSG39" s="191"/>
      <c r="MSH39" s="191"/>
      <c r="MSI39" s="191"/>
      <c r="MSJ39" s="191"/>
      <c r="MSK39" s="191"/>
      <c r="MSL39" s="191"/>
      <c r="MSM39" s="191"/>
      <c r="MSN39" s="191"/>
      <c r="MSO39" s="191"/>
      <c r="MSP39" s="191"/>
      <c r="MSQ39" s="191"/>
      <c r="MSR39" s="191"/>
      <c r="MSS39" s="191"/>
      <c r="MST39" s="191"/>
      <c r="MSU39" s="191"/>
      <c r="MSV39" s="191"/>
      <c r="MSW39" s="191"/>
      <c r="MSX39" s="191"/>
      <c r="MSY39" s="191"/>
      <c r="MSZ39" s="191"/>
      <c r="MTA39" s="191"/>
      <c r="MTB39" s="191"/>
      <c r="MTC39" s="191"/>
      <c r="MTD39" s="191"/>
      <c r="MTE39" s="191"/>
      <c r="MTF39" s="191"/>
      <c r="MTG39" s="191"/>
      <c r="MTH39" s="191"/>
      <c r="MTI39" s="191"/>
      <c r="MTJ39" s="191"/>
      <c r="MTK39" s="191"/>
      <c r="MTL39" s="191"/>
      <c r="MTM39" s="191"/>
      <c r="MTN39" s="191"/>
      <c r="MTO39" s="191"/>
      <c r="MTP39" s="191"/>
      <c r="MTQ39" s="191"/>
      <c r="MTR39" s="191"/>
      <c r="MTS39" s="191"/>
      <c r="MTT39" s="191"/>
      <c r="MTU39" s="191"/>
      <c r="MTV39" s="191"/>
      <c r="MTW39" s="191"/>
      <c r="MTX39" s="191"/>
      <c r="MTY39" s="191"/>
      <c r="MTZ39" s="191"/>
      <c r="MUA39" s="191"/>
      <c r="MUB39" s="191"/>
      <c r="MUC39" s="191"/>
      <c r="MUD39" s="191"/>
      <c r="MUE39" s="191"/>
      <c r="MUF39" s="191"/>
      <c r="MUG39" s="191"/>
      <c r="MUH39" s="191"/>
      <c r="MUI39" s="191"/>
      <c r="MUJ39" s="191"/>
      <c r="MUK39" s="191"/>
      <c r="MUL39" s="191"/>
      <c r="MUM39" s="191"/>
      <c r="MUN39" s="191"/>
      <c r="MUO39" s="191"/>
      <c r="MUP39" s="191"/>
      <c r="MUQ39" s="191"/>
      <c r="MUR39" s="191"/>
      <c r="MUS39" s="191"/>
      <c r="MUT39" s="191"/>
      <c r="MUU39" s="191"/>
      <c r="MUV39" s="191"/>
      <c r="MUW39" s="191"/>
      <c r="MUX39" s="191"/>
      <c r="MUY39" s="191"/>
      <c r="MUZ39" s="191"/>
      <c r="MVA39" s="191"/>
      <c r="MVB39" s="191"/>
      <c r="MVC39" s="191"/>
      <c r="MVD39" s="191"/>
      <c r="MVE39" s="191"/>
      <c r="MVF39" s="191"/>
      <c r="MVG39" s="191"/>
      <c r="MVH39" s="191"/>
      <c r="MVI39" s="191"/>
      <c r="MVJ39" s="191"/>
      <c r="MVK39" s="191"/>
      <c r="MVL39" s="191"/>
      <c r="MVM39" s="191"/>
      <c r="MVN39" s="191"/>
      <c r="MVO39" s="191"/>
      <c r="MVP39" s="191"/>
      <c r="MVQ39" s="191"/>
      <c r="MVR39" s="191"/>
      <c r="MVS39" s="191"/>
      <c r="MVT39" s="191"/>
      <c r="MVU39" s="191"/>
      <c r="MVV39" s="191"/>
      <c r="MVW39" s="191"/>
      <c r="MVX39" s="191"/>
      <c r="MVY39" s="191"/>
      <c r="MVZ39" s="191"/>
      <c r="MWA39" s="191"/>
      <c r="MWB39" s="191"/>
      <c r="MWC39" s="191"/>
      <c r="MWD39" s="191"/>
      <c r="MWE39" s="191"/>
      <c r="MWF39" s="191"/>
      <c r="MWG39" s="191"/>
      <c r="MWH39" s="191"/>
      <c r="MWI39" s="191"/>
      <c r="MWJ39" s="191"/>
      <c r="MWK39" s="191"/>
      <c r="MWL39" s="191"/>
      <c r="MWM39" s="191"/>
      <c r="MWN39" s="191"/>
      <c r="MWO39" s="191"/>
      <c r="MWP39" s="191"/>
      <c r="MWQ39" s="191"/>
      <c r="MWR39" s="191"/>
      <c r="MWS39" s="191"/>
      <c r="MWT39" s="191"/>
      <c r="MWU39" s="191"/>
      <c r="MWV39" s="191"/>
      <c r="MWW39" s="191"/>
      <c r="MWX39" s="191"/>
      <c r="MWY39" s="191"/>
      <c r="MWZ39" s="191"/>
      <c r="MXA39" s="191"/>
      <c r="MXB39" s="191"/>
      <c r="MXC39" s="191"/>
      <c r="MXD39" s="191"/>
      <c r="MXE39" s="191"/>
      <c r="MXF39" s="191"/>
      <c r="MXG39" s="191"/>
      <c r="MXH39" s="191"/>
      <c r="MXI39" s="191"/>
      <c r="MXJ39" s="191"/>
      <c r="MXK39" s="191"/>
      <c r="MXL39" s="191"/>
      <c r="MXM39" s="191"/>
      <c r="MXN39" s="191"/>
      <c r="MXO39" s="191"/>
      <c r="MXP39" s="191"/>
      <c r="MXQ39" s="191"/>
      <c r="MXR39" s="191"/>
      <c r="MXS39" s="191"/>
      <c r="MXT39" s="191"/>
      <c r="MXU39" s="191"/>
      <c r="MXV39" s="191"/>
      <c r="MXW39" s="191"/>
      <c r="MXX39" s="191"/>
      <c r="MXY39" s="191"/>
      <c r="MXZ39" s="191"/>
      <c r="MYA39" s="191"/>
      <c r="MYB39" s="191"/>
      <c r="MYC39" s="191"/>
      <c r="MYD39" s="191"/>
      <c r="MYE39" s="191"/>
      <c r="MYF39" s="191"/>
      <c r="MYG39" s="191"/>
      <c r="MYH39" s="191"/>
      <c r="MYI39" s="191"/>
      <c r="MYJ39" s="191"/>
      <c r="MYK39" s="191"/>
      <c r="MYL39" s="191"/>
      <c r="MYM39" s="191"/>
      <c r="MYN39" s="191"/>
      <c r="MYO39" s="191"/>
      <c r="MYP39" s="191"/>
      <c r="MYQ39" s="191"/>
      <c r="MYR39" s="191"/>
      <c r="MYS39" s="191"/>
      <c r="MYT39" s="191"/>
      <c r="MYU39" s="191"/>
      <c r="MYV39" s="191"/>
      <c r="MYW39" s="191"/>
      <c r="MYX39" s="191"/>
      <c r="MYY39" s="191"/>
      <c r="MYZ39" s="191"/>
      <c r="MZA39" s="191"/>
      <c r="MZB39" s="191"/>
      <c r="MZC39" s="191"/>
      <c r="MZD39" s="191"/>
      <c r="MZE39" s="191"/>
      <c r="MZF39" s="191"/>
      <c r="MZG39" s="191"/>
      <c r="MZH39" s="191"/>
      <c r="MZI39" s="191"/>
      <c r="MZJ39" s="191"/>
      <c r="MZK39" s="191"/>
      <c r="MZL39" s="191"/>
      <c r="MZM39" s="191"/>
      <c r="MZN39" s="191"/>
      <c r="MZO39" s="191"/>
      <c r="MZP39" s="191"/>
      <c r="MZQ39" s="191"/>
      <c r="MZR39" s="191"/>
      <c r="MZS39" s="191"/>
      <c r="MZT39" s="191"/>
      <c r="MZU39" s="191"/>
      <c r="MZV39" s="191"/>
      <c r="MZW39" s="191"/>
      <c r="MZX39" s="191"/>
      <c r="MZY39" s="191"/>
      <c r="MZZ39" s="191"/>
      <c r="NAA39" s="191"/>
      <c r="NAB39" s="191"/>
      <c r="NAC39" s="191"/>
      <c r="NAD39" s="191"/>
      <c r="NAE39" s="191"/>
      <c r="NAF39" s="191"/>
      <c r="NAG39" s="191"/>
      <c r="NAH39" s="191"/>
      <c r="NAI39" s="191"/>
      <c r="NAJ39" s="191"/>
      <c r="NAK39" s="191"/>
      <c r="NAL39" s="191"/>
      <c r="NAM39" s="191"/>
      <c r="NAN39" s="191"/>
      <c r="NAO39" s="191"/>
      <c r="NAP39" s="191"/>
      <c r="NAQ39" s="191"/>
      <c r="NAR39" s="191"/>
      <c r="NAS39" s="191"/>
      <c r="NAT39" s="191"/>
      <c r="NAU39" s="191"/>
      <c r="NAV39" s="191"/>
      <c r="NAW39" s="191"/>
      <c r="NAX39" s="191"/>
      <c r="NAY39" s="191"/>
      <c r="NAZ39" s="191"/>
      <c r="NBA39" s="191"/>
      <c r="NBB39" s="191"/>
      <c r="NBC39" s="191"/>
      <c r="NBD39" s="191"/>
      <c r="NBE39" s="191"/>
      <c r="NBF39" s="191"/>
      <c r="NBG39" s="191"/>
      <c r="NBH39" s="191"/>
      <c r="NBI39" s="191"/>
      <c r="NBJ39" s="191"/>
      <c r="NBK39" s="191"/>
      <c r="NBL39" s="191"/>
      <c r="NBM39" s="191"/>
      <c r="NBN39" s="191"/>
      <c r="NBO39" s="191"/>
      <c r="NBP39" s="191"/>
      <c r="NBQ39" s="191"/>
      <c r="NBR39" s="191"/>
      <c r="NBS39" s="191"/>
      <c r="NBT39" s="191"/>
      <c r="NBU39" s="191"/>
      <c r="NBV39" s="191"/>
      <c r="NBW39" s="191"/>
      <c r="NBX39" s="191"/>
      <c r="NBY39" s="191"/>
      <c r="NBZ39" s="191"/>
      <c r="NCA39" s="191"/>
      <c r="NCB39" s="191"/>
      <c r="NCC39" s="191"/>
      <c r="NCD39" s="191"/>
      <c r="NCE39" s="191"/>
      <c r="NCF39" s="191"/>
      <c r="NCG39" s="191"/>
      <c r="NCH39" s="191"/>
      <c r="NCI39" s="191"/>
      <c r="NCJ39" s="191"/>
      <c r="NCK39" s="191"/>
      <c r="NCL39" s="191"/>
      <c r="NCM39" s="191"/>
      <c r="NCN39" s="191"/>
      <c r="NCO39" s="191"/>
      <c r="NCP39" s="191"/>
      <c r="NCQ39" s="191"/>
      <c r="NCR39" s="191"/>
      <c r="NCS39" s="191"/>
      <c r="NCT39" s="191"/>
      <c r="NCU39" s="191"/>
      <c r="NCV39" s="191"/>
      <c r="NCW39" s="191"/>
      <c r="NCX39" s="191"/>
      <c r="NCY39" s="191"/>
      <c r="NCZ39" s="191"/>
      <c r="NDA39" s="191"/>
      <c r="NDB39" s="191"/>
      <c r="NDC39" s="191"/>
      <c r="NDD39" s="191"/>
      <c r="NDE39" s="191"/>
      <c r="NDF39" s="191"/>
      <c r="NDG39" s="191"/>
      <c r="NDH39" s="191"/>
      <c r="NDI39" s="191"/>
      <c r="NDJ39" s="191"/>
      <c r="NDK39" s="191"/>
      <c r="NDL39" s="191"/>
      <c r="NDM39" s="191"/>
      <c r="NDN39" s="191"/>
      <c r="NDO39" s="191"/>
      <c r="NDP39" s="191"/>
      <c r="NDQ39" s="191"/>
      <c r="NDR39" s="191"/>
      <c r="NDS39" s="191"/>
      <c r="NDT39" s="191"/>
      <c r="NDU39" s="191"/>
      <c r="NDV39" s="191"/>
      <c r="NDW39" s="191"/>
      <c r="NDX39" s="191"/>
      <c r="NDY39" s="191"/>
      <c r="NDZ39" s="191"/>
      <c r="NEA39" s="191"/>
      <c r="NEB39" s="191"/>
      <c r="NEC39" s="191"/>
      <c r="NED39" s="191"/>
      <c r="NEE39" s="191"/>
      <c r="NEF39" s="191"/>
      <c r="NEG39" s="191"/>
      <c r="NEH39" s="191"/>
      <c r="NEI39" s="191"/>
      <c r="NEJ39" s="191"/>
      <c r="NEK39" s="191"/>
      <c r="NEL39" s="191"/>
      <c r="NEM39" s="191"/>
      <c r="NEN39" s="191"/>
      <c r="NEO39" s="191"/>
      <c r="NEP39" s="191"/>
      <c r="NEQ39" s="191"/>
      <c r="NER39" s="191"/>
      <c r="NES39" s="191"/>
      <c r="NET39" s="191"/>
      <c r="NEU39" s="191"/>
      <c r="NEV39" s="191"/>
      <c r="NEW39" s="191"/>
      <c r="NEX39" s="191"/>
      <c r="NEY39" s="191"/>
      <c r="NEZ39" s="191"/>
      <c r="NFA39" s="191"/>
      <c r="NFB39" s="191"/>
      <c r="NFC39" s="191"/>
      <c r="NFD39" s="191"/>
      <c r="NFE39" s="191"/>
      <c r="NFF39" s="191"/>
      <c r="NFG39" s="191"/>
      <c r="NFH39" s="191"/>
      <c r="NFI39" s="191"/>
      <c r="NFJ39" s="191"/>
      <c r="NFK39" s="191"/>
      <c r="NFL39" s="191"/>
      <c r="NFM39" s="191"/>
      <c r="NFN39" s="191"/>
      <c r="NFO39" s="191"/>
      <c r="NFP39" s="191"/>
      <c r="NFQ39" s="191"/>
      <c r="NFR39" s="191"/>
      <c r="NFS39" s="191"/>
      <c r="NFT39" s="191"/>
      <c r="NFU39" s="191"/>
      <c r="NFV39" s="191"/>
      <c r="NFW39" s="191"/>
      <c r="NFX39" s="191"/>
      <c r="NFY39" s="191"/>
      <c r="NFZ39" s="191"/>
      <c r="NGA39" s="191"/>
      <c r="NGB39" s="191"/>
      <c r="NGC39" s="191"/>
      <c r="NGD39" s="191"/>
      <c r="NGE39" s="191"/>
      <c r="NGF39" s="191"/>
      <c r="NGG39" s="191"/>
      <c r="NGH39" s="191"/>
      <c r="NGI39" s="191"/>
      <c r="NGJ39" s="191"/>
      <c r="NGK39" s="191"/>
      <c r="NGL39" s="191"/>
      <c r="NGM39" s="191"/>
      <c r="NGN39" s="191"/>
      <c r="NGO39" s="191"/>
      <c r="NGP39" s="191"/>
      <c r="NGQ39" s="191"/>
      <c r="NGR39" s="191"/>
      <c r="NGS39" s="191"/>
      <c r="NGT39" s="191"/>
      <c r="NGU39" s="191"/>
      <c r="NGV39" s="191"/>
      <c r="NGW39" s="191"/>
      <c r="NGX39" s="191"/>
      <c r="NGY39" s="191"/>
      <c r="NGZ39" s="191"/>
      <c r="NHA39" s="191"/>
      <c r="NHB39" s="191"/>
      <c r="NHC39" s="191"/>
      <c r="NHD39" s="191"/>
      <c r="NHE39" s="191"/>
      <c r="NHF39" s="191"/>
      <c r="NHG39" s="191"/>
      <c r="NHH39" s="191"/>
      <c r="NHI39" s="191"/>
      <c r="NHJ39" s="191"/>
      <c r="NHK39" s="191"/>
      <c r="NHL39" s="191"/>
      <c r="NHM39" s="191"/>
      <c r="NHN39" s="191"/>
      <c r="NHO39" s="191"/>
      <c r="NHP39" s="191"/>
      <c r="NHQ39" s="191"/>
      <c r="NHR39" s="191"/>
      <c r="NHS39" s="191"/>
      <c r="NHT39" s="191"/>
      <c r="NHU39" s="191"/>
      <c r="NHV39" s="191"/>
      <c r="NHW39" s="191"/>
      <c r="NHX39" s="191"/>
      <c r="NHY39" s="191"/>
      <c r="NHZ39" s="191"/>
      <c r="NIA39" s="191"/>
      <c r="NIB39" s="191"/>
      <c r="NIC39" s="191"/>
      <c r="NID39" s="191"/>
      <c r="NIE39" s="191"/>
      <c r="NIF39" s="191"/>
      <c r="NIG39" s="191"/>
      <c r="NIH39" s="191"/>
      <c r="NII39" s="191"/>
      <c r="NIJ39" s="191"/>
      <c r="NIK39" s="191"/>
      <c r="NIL39" s="191"/>
      <c r="NIM39" s="191"/>
      <c r="NIN39" s="191"/>
      <c r="NIO39" s="191"/>
      <c r="NIP39" s="191"/>
      <c r="NIQ39" s="191"/>
      <c r="NIR39" s="191"/>
      <c r="NIS39" s="191"/>
      <c r="NIT39" s="191"/>
      <c r="NIU39" s="191"/>
      <c r="NIV39" s="191"/>
      <c r="NIW39" s="191"/>
      <c r="NIX39" s="191"/>
      <c r="NIY39" s="191"/>
      <c r="NIZ39" s="191"/>
      <c r="NJA39" s="191"/>
      <c r="NJB39" s="191"/>
      <c r="NJC39" s="191"/>
      <c r="NJD39" s="191"/>
      <c r="NJE39" s="191"/>
      <c r="NJF39" s="191"/>
      <c r="NJG39" s="191"/>
      <c r="NJH39" s="191"/>
      <c r="NJI39" s="191"/>
      <c r="NJJ39" s="191"/>
      <c r="NJK39" s="191"/>
      <c r="NJL39" s="191"/>
      <c r="NJM39" s="191"/>
      <c r="NJN39" s="191"/>
      <c r="NJO39" s="191"/>
      <c r="NJP39" s="191"/>
      <c r="NJQ39" s="191"/>
      <c r="NJR39" s="191"/>
      <c r="NJS39" s="191"/>
      <c r="NJT39" s="191"/>
      <c r="NJU39" s="191"/>
      <c r="NJV39" s="191"/>
      <c r="NJW39" s="191"/>
      <c r="NJX39" s="191"/>
      <c r="NJY39" s="191"/>
      <c r="NJZ39" s="191"/>
      <c r="NKA39" s="191"/>
      <c r="NKB39" s="191"/>
      <c r="NKC39" s="191"/>
      <c r="NKD39" s="191"/>
      <c r="NKE39" s="191"/>
      <c r="NKF39" s="191"/>
      <c r="NKG39" s="191"/>
      <c r="NKH39" s="191"/>
      <c r="NKI39" s="191"/>
      <c r="NKJ39" s="191"/>
      <c r="NKK39" s="191"/>
      <c r="NKL39" s="191"/>
      <c r="NKM39" s="191"/>
      <c r="NKN39" s="191"/>
      <c r="NKO39" s="191"/>
      <c r="NKP39" s="191"/>
      <c r="NKQ39" s="191"/>
      <c r="NKR39" s="191"/>
      <c r="NKS39" s="191"/>
      <c r="NKT39" s="191"/>
      <c r="NKU39" s="191"/>
      <c r="NKV39" s="191"/>
      <c r="NKW39" s="191"/>
      <c r="NKX39" s="191"/>
      <c r="NKY39" s="191"/>
      <c r="NKZ39" s="191"/>
      <c r="NLA39" s="191"/>
      <c r="NLB39" s="191"/>
      <c r="NLC39" s="191"/>
      <c r="NLD39" s="191"/>
      <c r="NLE39" s="191"/>
      <c r="NLF39" s="191"/>
      <c r="NLG39" s="191"/>
      <c r="NLH39" s="191"/>
      <c r="NLI39" s="191"/>
      <c r="NLJ39" s="191"/>
      <c r="NLK39" s="191"/>
      <c r="NLL39" s="191"/>
      <c r="NLM39" s="191"/>
      <c r="NLN39" s="191"/>
      <c r="NLO39" s="191"/>
      <c r="NLP39" s="191"/>
      <c r="NLQ39" s="191"/>
      <c r="NLR39" s="191"/>
      <c r="NLS39" s="191"/>
      <c r="NLT39" s="191"/>
      <c r="NLU39" s="191"/>
      <c r="NLV39" s="191"/>
      <c r="NLW39" s="191"/>
      <c r="NLX39" s="191"/>
      <c r="NLY39" s="191"/>
      <c r="NLZ39" s="191"/>
      <c r="NMA39" s="191"/>
      <c r="NMB39" s="191"/>
      <c r="NMC39" s="191"/>
      <c r="NMD39" s="191"/>
      <c r="NME39" s="191"/>
      <c r="NMF39" s="191"/>
      <c r="NMG39" s="191"/>
      <c r="NMH39" s="191"/>
      <c r="NMI39" s="191"/>
      <c r="NMJ39" s="191"/>
      <c r="NMK39" s="191"/>
      <c r="NML39" s="191"/>
      <c r="NMM39" s="191"/>
      <c r="NMN39" s="191"/>
      <c r="NMO39" s="191"/>
      <c r="NMP39" s="191"/>
      <c r="NMQ39" s="191"/>
      <c r="NMR39" s="191"/>
      <c r="NMS39" s="191"/>
      <c r="NMT39" s="191"/>
      <c r="NMU39" s="191"/>
      <c r="NMV39" s="191"/>
      <c r="NMW39" s="191"/>
      <c r="NMX39" s="191"/>
      <c r="NMY39" s="191"/>
      <c r="NMZ39" s="191"/>
      <c r="NNA39" s="191"/>
      <c r="NNB39" s="191"/>
      <c r="NNC39" s="191"/>
      <c r="NND39" s="191"/>
      <c r="NNE39" s="191"/>
      <c r="NNF39" s="191"/>
      <c r="NNG39" s="191"/>
      <c r="NNH39" s="191"/>
      <c r="NNI39" s="191"/>
      <c r="NNJ39" s="191"/>
      <c r="NNK39" s="191"/>
      <c r="NNL39" s="191"/>
      <c r="NNM39" s="191"/>
      <c r="NNN39" s="191"/>
      <c r="NNO39" s="191"/>
      <c r="NNP39" s="191"/>
      <c r="NNQ39" s="191"/>
      <c r="NNR39" s="191"/>
      <c r="NNS39" s="191"/>
      <c r="NNT39" s="191"/>
      <c r="NNU39" s="191"/>
      <c r="NNV39" s="191"/>
      <c r="NNW39" s="191"/>
      <c r="NNX39" s="191"/>
      <c r="NNY39" s="191"/>
      <c r="NNZ39" s="191"/>
      <c r="NOA39" s="191"/>
      <c r="NOB39" s="191"/>
      <c r="NOC39" s="191"/>
      <c r="NOD39" s="191"/>
      <c r="NOE39" s="191"/>
      <c r="NOF39" s="191"/>
      <c r="NOG39" s="191"/>
      <c r="NOH39" s="191"/>
      <c r="NOI39" s="191"/>
      <c r="NOJ39" s="191"/>
      <c r="NOK39" s="191"/>
      <c r="NOL39" s="191"/>
      <c r="NOM39" s="191"/>
      <c r="NON39" s="191"/>
      <c r="NOO39" s="191"/>
      <c r="NOP39" s="191"/>
      <c r="NOQ39" s="191"/>
      <c r="NOR39" s="191"/>
      <c r="NOS39" s="191"/>
      <c r="NOT39" s="191"/>
      <c r="NOU39" s="191"/>
      <c r="NOV39" s="191"/>
      <c r="NOW39" s="191"/>
      <c r="NOX39" s="191"/>
      <c r="NOY39" s="191"/>
      <c r="NOZ39" s="191"/>
      <c r="NPA39" s="191"/>
      <c r="NPB39" s="191"/>
      <c r="NPC39" s="191"/>
      <c r="NPD39" s="191"/>
      <c r="NPE39" s="191"/>
      <c r="NPF39" s="191"/>
      <c r="NPG39" s="191"/>
      <c r="NPH39" s="191"/>
      <c r="NPI39" s="191"/>
      <c r="NPJ39" s="191"/>
      <c r="NPK39" s="191"/>
      <c r="NPL39" s="191"/>
      <c r="NPM39" s="191"/>
      <c r="NPN39" s="191"/>
      <c r="NPO39" s="191"/>
      <c r="NPP39" s="191"/>
      <c r="NPQ39" s="191"/>
      <c r="NPR39" s="191"/>
      <c r="NPS39" s="191"/>
      <c r="NPT39" s="191"/>
      <c r="NPU39" s="191"/>
      <c r="NPV39" s="191"/>
      <c r="NPW39" s="191"/>
      <c r="NPX39" s="191"/>
      <c r="NPY39" s="191"/>
      <c r="NPZ39" s="191"/>
      <c r="NQA39" s="191"/>
      <c r="NQB39" s="191"/>
      <c r="NQC39" s="191"/>
      <c r="NQD39" s="191"/>
      <c r="NQE39" s="191"/>
      <c r="NQF39" s="191"/>
      <c r="NQG39" s="191"/>
      <c r="NQH39" s="191"/>
      <c r="NQI39" s="191"/>
      <c r="NQJ39" s="191"/>
      <c r="NQK39" s="191"/>
      <c r="NQL39" s="191"/>
      <c r="NQM39" s="191"/>
      <c r="NQN39" s="191"/>
      <c r="NQO39" s="191"/>
      <c r="NQP39" s="191"/>
      <c r="NQQ39" s="191"/>
      <c r="NQR39" s="191"/>
      <c r="NQS39" s="191"/>
      <c r="NQT39" s="191"/>
      <c r="NQU39" s="191"/>
      <c r="NQV39" s="191"/>
      <c r="NQW39" s="191"/>
      <c r="NQX39" s="191"/>
      <c r="NQY39" s="191"/>
      <c r="NQZ39" s="191"/>
      <c r="NRA39" s="191"/>
      <c r="NRB39" s="191"/>
      <c r="NRC39" s="191"/>
      <c r="NRD39" s="191"/>
      <c r="NRE39" s="191"/>
      <c r="NRF39" s="191"/>
      <c r="NRG39" s="191"/>
      <c r="NRH39" s="191"/>
      <c r="NRI39" s="191"/>
      <c r="NRJ39" s="191"/>
      <c r="NRK39" s="191"/>
      <c r="NRL39" s="191"/>
      <c r="NRM39" s="191"/>
      <c r="NRN39" s="191"/>
      <c r="NRO39" s="191"/>
      <c r="NRP39" s="191"/>
      <c r="NRQ39" s="191"/>
      <c r="NRR39" s="191"/>
      <c r="NRS39" s="191"/>
      <c r="NRT39" s="191"/>
      <c r="NRU39" s="191"/>
      <c r="NRV39" s="191"/>
      <c r="NRW39" s="191"/>
      <c r="NRX39" s="191"/>
      <c r="NRY39" s="191"/>
      <c r="NRZ39" s="191"/>
      <c r="NSA39" s="191"/>
      <c r="NSB39" s="191"/>
      <c r="NSC39" s="191"/>
      <c r="NSD39" s="191"/>
      <c r="NSE39" s="191"/>
      <c r="NSF39" s="191"/>
      <c r="NSG39" s="191"/>
      <c r="NSH39" s="191"/>
      <c r="NSI39" s="191"/>
      <c r="NSJ39" s="191"/>
      <c r="NSK39" s="191"/>
      <c r="NSL39" s="191"/>
      <c r="NSM39" s="191"/>
      <c r="NSN39" s="191"/>
      <c r="NSO39" s="191"/>
      <c r="NSP39" s="191"/>
      <c r="NSQ39" s="191"/>
      <c r="NSR39" s="191"/>
      <c r="NSS39" s="191"/>
      <c r="NST39" s="191"/>
      <c r="NSU39" s="191"/>
      <c r="NSV39" s="191"/>
      <c r="NSW39" s="191"/>
      <c r="NSX39" s="191"/>
      <c r="NSY39" s="191"/>
      <c r="NSZ39" s="191"/>
      <c r="NTA39" s="191"/>
      <c r="NTB39" s="191"/>
      <c r="NTC39" s="191"/>
      <c r="NTD39" s="191"/>
      <c r="NTE39" s="191"/>
      <c r="NTF39" s="191"/>
      <c r="NTG39" s="191"/>
      <c r="NTH39" s="191"/>
      <c r="NTI39" s="191"/>
      <c r="NTJ39" s="191"/>
      <c r="NTK39" s="191"/>
      <c r="NTL39" s="191"/>
      <c r="NTM39" s="191"/>
      <c r="NTN39" s="191"/>
      <c r="NTO39" s="191"/>
      <c r="NTP39" s="191"/>
      <c r="NTQ39" s="191"/>
      <c r="NTR39" s="191"/>
      <c r="NTS39" s="191"/>
      <c r="NTT39" s="191"/>
      <c r="NTU39" s="191"/>
      <c r="NTV39" s="191"/>
      <c r="NTW39" s="191"/>
      <c r="NTX39" s="191"/>
      <c r="NTY39" s="191"/>
      <c r="NTZ39" s="191"/>
      <c r="NUA39" s="191"/>
      <c r="NUB39" s="191"/>
      <c r="NUC39" s="191"/>
      <c r="NUD39" s="191"/>
      <c r="NUE39" s="191"/>
      <c r="NUF39" s="191"/>
      <c r="NUG39" s="191"/>
      <c r="NUH39" s="191"/>
      <c r="NUI39" s="191"/>
      <c r="NUJ39" s="191"/>
      <c r="NUK39" s="191"/>
      <c r="NUL39" s="191"/>
      <c r="NUM39" s="191"/>
      <c r="NUN39" s="191"/>
      <c r="NUO39" s="191"/>
      <c r="NUP39" s="191"/>
      <c r="NUQ39" s="191"/>
      <c r="NUR39" s="191"/>
      <c r="NUS39" s="191"/>
      <c r="NUT39" s="191"/>
      <c r="NUU39" s="191"/>
      <c r="NUV39" s="191"/>
      <c r="NUW39" s="191"/>
      <c r="NUX39" s="191"/>
      <c r="NUY39" s="191"/>
      <c r="NUZ39" s="191"/>
      <c r="NVA39" s="191"/>
      <c r="NVB39" s="191"/>
      <c r="NVC39" s="191"/>
      <c r="NVD39" s="191"/>
      <c r="NVE39" s="191"/>
      <c r="NVF39" s="191"/>
      <c r="NVG39" s="191"/>
      <c r="NVH39" s="191"/>
      <c r="NVI39" s="191"/>
      <c r="NVJ39" s="191"/>
      <c r="NVK39" s="191"/>
      <c r="NVL39" s="191"/>
      <c r="NVM39" s="191"/>
      <c r="NVN39" s="191"/>
      <c r="NVO39" s="191"/>
      <c r="NVP39" s="191"/>
      <c r="NVQ39" s="191"/>
      <c r="NVR39" s="191"/>
      <c r="NVS39" s="191"/>
      <c r="NVT39" s="191"/>
      <c r="NVU39" s="191"/>
      <c r="NVV39" s="191"/>
      <c r="NVW39" s="191"/>
      <c r="NVX39" s="191"/>
      <c r="NVY39" s="191"/>
      <c r="NVZ39" s="191"/>
      <c r="NWA39" s="191"/>
      <c r="NWB39" s="191"/>
      <c r="NWC39" s="191"/>
      <c r="NWD39" s="191"/>
      <c r="NWE39" s="191"/>
      <c r="NWF39" s="191"/>
      <c r="NWG39" s="191"/>
      <c r="NWH39" s="191"/>
      <c r="NWI39" s="191"/>
      <c r="NWJ39" s="191"/>
      <c r="NWK39" s="191"/>
      <c r="NWL39" s="191"/>
      <c r="NWM39" s="191"/>
      <c r="NWN39" s="191"/>
      <c r="NWO39" s="191"/>
      <c r="NWP39" s="191"/>
      <c r="NWQ39" s="191"/>
      <c r="NWR39" s="191"/>
      <c r="NWS39" s="191"/>
      <c r="NWT39" s="191"/>
      <c r="NWU39" s="191"/>
      <c r="NWV39" s="191"/>
      <c r="NWW39" s="191"/>
      <c r="NWX39" s="191"/>
      <c r="NWY39" s="191"/>
      <c r="NWZ39" s="191"/>
      <c r="NXA39" s="191"/>
      <c r="NXB39" s="191"/>
      <c r="NXC39" s="191"/>
      <c r="NXD39" s="191"/>
      <c r="NXE39" s="191"/>
      <c r="NXF39" s="191"/>
      <c r="NXG39" s="191"/>
      <c r="NXH39" s="191"/>
      <c r="NXI39" s="191"/>
      <c r="NXJ39" s="191"/>
      <c r="NXK39" s="191"/>
      <c r="NXL39" s="191"/>
      <c r="NXM39" s="191"/>
      <c r="NXN39" s="191"/>
      <c r="NXO39" s="191"/>
      <c r="NXP39" s="191"/>
      <c r="NXQ39" s="191"/>
      <c r="NXR39" s="191"/>
      <c r="NXS39" s="191"/>
      <c r="NXT39" s="191"/>
      <c r="NXU39" s="191"/>
      <c r="NXV39" s="191"/>
      <c r="NXW39" s="191"/>
      <c r="NXX39" s="191"/>
      <c r="NXY39" s="191"/>
      <c r="NXZ39" s="191"/>
      <c r="NYA39" s="191"/>
      <c r="NYB39" s="191"/>
      <c r="NYC39" s="191"/>
      <c r="NYD39" s="191"/>
      <c r="NYE39" s="191"/>
      <c r="NYF39" s="191"/>
      <c r="NYG39" s="191"/>
      <c r="NYH39" s="191"/>
      <c r="NYI39" s="191"/>
      <c r="NYJ39" s="191"/>
      <c r="NYK39" s="191"/>
      <c r="NYL39" s="191"/>
      <c r="NYM39" s="191"/>
      <c r="NYN39" s="191"/>
      <c r="NYO39" s="191"/>
      <c r="NYP39" s="191"/>
      <c r="NYQ39" s="191"/>
      <c r="NYR39" s="191"/>
      <c r="NYS39" s="191"/>
      <c r="NYT39" s="191"/>
      <c r="NYU39" s="191"/>
      <c r="NYV39" s="191"/>
      <c r="NYW39" s="191"/>
      <c r="NYX39" s="191"/>
      <c r="NYY39" s="191"/>
      <c r="NYZ39" s="191"/>
      <c r="NZA39" s="191"/>
      <c r="NZB39" s="191"/>
      <c r="NZC39" s="191"/>
      <c r="NZD39" s="191"/>
      <c r="NZE39" s="191"/>
      <c r="NZF39" s="191"/>
      <c r="NZG39" s="191"/>
      <c r="NZH39" s="191"/>
      <c r="NZI39" s="191"/>
      <c r="NZJ39" s="191"/>
      <c r="NZK39" s="191"/>
      <c r="NZL39" s="191"/>
      <c r="NZM39" s="191"/>
      <c r="NZN39" s="191"/>
      <c r="NZO39" s="191"/>
      <c r="NZP39" s="191"/>
      <c r="NZQ39" s="191"/>
      <c r="NZR39" s="191"/>
      <c r="NZS39" s="191"/>
      <c r="NZT39" s="191"/>
      <c r="NZU39" s="191"/>
      <c r="NZV39" s="191"/>
      <c r="NZW39" s="191"/>
      <c r="NZX39" s="191"/>
      <c r="NZY39" s="191"/>
      <c r="NZZ39" s="191"/>
      <c r="OAA39" s="191"/>
      <c r="OAB39" s="191"/>
      <c r="OAC39" s="191"/>
      <c r="OAD39" s="191"/>
      <c r="OAE39" s="191"/>
      <c r="OAF39" s="191"/>
      <c r="OAG39" s="191"/>
      <c r="OAH39" s="191"/>
      <c r="OAI39" s="191"/>
      <c r="OAJ39" s="191"/>
      <c r="OAK39" s="191"/>
      <c r="OAL39" s="191"/>
      <c r="OAM39" s="191"/>
      <c r="OAN39" s="191"/>
      <c r="OAO39" s="191"/>
      <c r="OAP39" s="191"/>
      <c r="OAQ39" s="191"/>
      <c r="OAR39" s="191"/>
      <c r="OAS39" s="191"/>
      <c r="OAT39" s="191"/>
      <c r="OAU39" s="191"/>
      <c r="OAV39" s="191"/>
      <c r="OAW39" s="191"/>
      <c r="OAX39" s="191"/>
      <c r="OAY39" s="191"/>
      <c r="OAZ39" s="191"/>
      <c r="OBA39" s="191"/>
      <c r="OBB39" s="191"/>
      <c r="OBC39" s="191"/>
      <c r="OBD39" s="191"/>
      <c r="OBE39" s="191"/>
      <c r="OBF39" s="191"/>
      <c r="OBG39" s="191"/>
      <c r="OBH39" s="191"/>
      <c r="OBI39" s="191"/>
      <c r="OBJ39" s="191"/>
      <c r="OBK39" s="191"/>
      <c r="OBL39" s="191"/>
      <c r="OBM39" s="191"/>
      <c r="OBN39" s="191"/>
      <c r="OBO39" s="191"/>
      <c r="OBP39" s="191"/>
      <c r="OBQ39" s="191"/>
      <c r="OBR39" s="191"/>
      <c r="OBS39" s="191"/>
      <c r="OBT39" s="191"/>
      <c r="OBU39" s="191"/>
      <c r="OBV39" s="191"/>
      <c r="OBW39" s="191"/>
      <c r="OBX39" s="191"/>
      <c r="OBY39" s="191"/>
      <c r="OBZ39" s="191"/>
      <c r="OCA39" s="191"/>
      <c r="OCB39" s="191"/>
      <c r="OCC39" s="191"/>
      <c r="OCD39" s="191"/>
      <c r="OCE39" s="191"/>
      <c r="OCF39" s="191"/>
      <c r="OCG39" s="191"/>
      <c r="OCH39" s="191"/>
      <c r="OCI39" s="191"/>
      <c r="OCJ39" s="191"/>
      <c r="OCK39" s="191"/>
      <c r="OCL39" s="191"/>
      <c r="OCM39" s="191"/>
      <c r="OCN39" s="191"/>
      <c r="OCO39" s="191"/>
      <c r="OCP39" s="191"/>
      <c r="OCQ39" s="191"/>
      <c r="OCR39" s="191"/>
      <c r="OCS39" s="191"/>
      <c r="OCT39" s="191"/>
      <c r="OCU39" s="191"/>
      <c r="OCV39" s="191"/>
      <c r="OCW39" s="191"/>
      <c r="OCX39" s="191"/>
      <c r="OCY39" s="191"/>
      <c r="OCZ39" s="191"/>
      <c r="ODA39" s="191"/>
      <c r="ODB39" s="191"/>
      <c r="ODC39" s="191"/>
      <c r="ODD39" s="191"/>
      <c r="ODE39" s="191"/>
      <c r="ODF39" s="191"/>
      <c r="ODG39" s="191"/>
      <c r="ODH39" s="191"/>
      <c r="ODI39" s="191"/>
      <c r="ODJ39" s="191"/>
      <c r="ODK39" s="191"/>
      <c r="ODL39" s="191"/>
      <c r="ODM39" s="191"/>
      <c r="ODN39" s="191"/>
      <c r="ODO39" s="191"/>
      <c r="ODP39" s="191"/>
      <c r="ODQ39" s="191"/>
      <c r="ODR39" s="191"/>
      <c r="ODS39" s="191"/>
      <c r="ODT39" s="191"/>
      <c r="ODU39" s="191"/>
      <c r="ODV39" s="191"/>
      <c r="ODW39" s="191"/>
      <c r="ODX39" s="191"/>
      <c r="ODY39" s="191"/>
      <c r="ODZ39" s="191"/>
      <c r="OEA39" s="191"/>
      <c r="OEB39" s="191"/>
      <c r="OEC39" s="191"/>
      <c r="OED39" s="191"/>
      <c r="OEE39" s="191"/>
      <c r="OEF39" s="191"/>
      <c r="OEG39" s="191"/>
      <c r="OEH39" s="191"/>
      <c r="OEI39" s="191"/>
      <c r="OEJ39" s="191"/>
      <c r="OEK39" s="191"/>
      <c r="OEL39" s="191"/>
      <c r="OEM39" s="191"/>
      <c r="OEN39" s="191"/>
      <c r="OEO39" s="191"/>
      <c r="OEP39" s="191"/>
      <c r="OEQ39" s="191"/>
      <c r="OER39" s="191"/>
      <c r="OES39" s="191"/>
      <c r="OET39" s="191"/>
      <c r="OEU39" s="191"/>
      <c r="OEV39" s="191"/>
      <c r="OEW39" s="191"/>
      <c r="OEX39" s="191"/>
      <c r="OEY39" s="191"/>
      <c r="OEZ39" s="191"/>
      <c r="OFA39" s="191"/>
      <c r="OFB39" s="191"/>
      <c r="OFC39" s="191"/>
      <c r="OFD39" s="191"/>
      <c r="OFE39" s="191"/>
      <c r="OFF39" s="191"/>
      <c r="OFG39" s="191"/>
      <c r="OFH39" s="191"/>
      <c r="OFI39" s="191"/>
      <c r="OFJ39" s="191"/>
      <c r="OFK39" s="191"/>
      <c r="OFL39" s="191"/>
      <c r="OFM39" s="191"/>
      <c r="OFN39" s="191"/>
      <c r="OFO39" s="191"/>
      <c r="OFP39" s="191"/>
      <c r="OFQ39" s="191"/>
      <c r="OFR39" s="191"/>
      <c r="OFS39" s="191"/>
      <c r="OFT39" s="191"/>
      <c r="OFU39" s="191"/>
      <c r="OFV39" s="191"/>
      <c r="OFW39" s="191"/>
      <c r="OFX39" s="191"/>
      <c r="OFY39" s="191"/>
      <c r="OFZ39" s="191"/>
      <c r="OGA39" s="191"/>
      <c r="OGB39" s="191"/>
      <c r="OGC39" s="191"/>
      <c r="OGD39" s="191"/>
      <c r="OGE39" s="191"/>
      <c r="OGF39" s="191"/>
      <c r="OGG39" s="191"/>
      <c r="OGH39" s="191"/>
      <c r="OGI39" s="191"/>
      <c r="OGJ39" s="191"/>
      <c r="OGK39" s="191"/>
      <c r="OGL39" s="191"/>
      <c r="OGM39" s="191"/>
      <c r="OGN39" s="191"/>
      <c r="OGO39" s="191"/>
      <c r="OGP39" s="191"/>
      <c r="OGQ39" s="191"/>
      <c r="OGR39" s="191"/>
      <c r="OGS39" s="191"/>
      <c r="OGT39" s="191"/>
      <c r="OGU39" s="191"/>
      <c r="OGV39" s="191"/>
      <c r="OGW39" s="191"/>
      <c r="OGX39" s="191"/>
      <c r="OGY39" s="191"/>
      <c r="OGZ39" s="191"/>
      <c r="OHA39" s="191"/>
      <c r="OHB39" s="191"/>
      <c r="OHC39" s="191"/>
      <c r="OHD39" s="191"/>
      <c r="OHE39" s="191"/>
      <c r="OHF39" s="191"/>
      <c r="OHG39" s="191"/>
      <c r="OHH39" s="191"/>
      <c r="OHI39" s="191"/>
      <c r="OHJ39" s="191"/>
      <c r="OHK39" s="191"/>
      <c r="OHL39" s="191"/>
      <c r="OHM39" s="191"/>
      <c r="OHN39" s="191"/>
      <c r="OHO39" s="191"/>
      <c r="OHP39" s="191"/>
      <c r="OHQ39" s="191"/>
      <c r="OHR39" s="191"/>
      <c r="OHS39" s="191"/>
      <c r="OHT39" s="191"/>
      <c r="OHU39" s="191"/>
      <c r="OHV39" s="191"/>
      <c r="OHW39" s="191"/>
      <c r="OHX39" s="191"/>
      <c r="OHY39" s="191"/>
      <c r="OHZ39" s="191"/>
      <c r="OIA39" s="191"/>
      <c r="OIB39" s="191"/>
      <c r="OIC39" s="191"/>
      <c r="OID39" s="191"/>
      <c r="OIE39" s="191"/>
      <c r="OIF39" s="191"/>
      <c r="OIG39" s="191"/>
      <c r="OIH39" s="191"/>
      <c r="OII39" s="191"/>
      <c r="OIJ39" s="191"/>
      <c r="OIK39" s="191"/>
      <c r="OIL39" s="191"/>
      <c r="OIM39" s="191"/>
      <c r="OIN39" s="191"/>
      <c r="OIO39" s="191"/>
      <c r="OIP39" s="191"/>
      <c r="OIQ39" s="191"/>
      <c r="OIR39" s="191"/>
      <c r="OIS39" s="191"/>
      <c r="OIT39" s="191"/>
      <c r="OIU39" s="191"/>
      <c r="OIV39" s="191"/>
      <c r="OIW39" s="191"/>
      <c r="OIX39" s="191"/>
      <c r="OIY39" s="191"/>
      <c r="OIZ39" s="191"/>
      <c r="OJA39" s="191"/>
      <c r="OJB39" s="191"/>
      <c r="OJC39" s="191"/>
      <c r="OJD39" s="191"/>
      <c r="OJE39" s="191"/>
      <c r="OJF39" s="191"/>
      <c r="OJG39" s="191"/>
      <c r="OJH39" s="191"/>
      <c r="OJI39" s="191"/>
      <c r="OJJ39" s="191"/>
      <c r="OJK39" s="191"/>
      <c r="OJL39" s="191"/>
      <c r="OJM39" s="191"/>
      <c r="OJN39" s="191"/>
      <c r="OJO39" s="191"/>
      <c r="OJP39" s="191"/>
      <c r="OJQ39" s="191"/>
      <c r="OJR39" s="191"/>
      <c r="OJS39" s="191"/>
      <c r="OJT39" s="191"/>
      <c r="OJU39" s="191"/>
      <c r="OJV39" s="191"/>
      <c r="OJW39" s="191"/>
      <c r="OJX39" s="191"/>
      <c r="OJY39" s="191"/>
      <c r="OJZ39" s="191"/>
      <c r="OKA39" s="191"/>
      <c r="OKB39" s="191"/>
      <c r="OKC39" s="191"/>
      <c r="OKD39" s="191"/>
      <c r="OKE39" s="191"/>
      <c r="OKF39" s="191"/>
      <c r="OKG39" s="191"/>
      <c r="OKH39" s="191"/>
      <c r="OKI39" s="191"/>
      <c r="OKJ39" s="191"/>
      <c r="OKK39" s="191"/>
      <c r="OKL39" s="191"/>
      <c r="OKM39" s="191"/>
      <c r="OKN39" s="191"/>
      <c r="OKO39" s="191"/>
      <c r="OKP39" s="191"/>
      <c r="OKQ39" s="191"/>
      <c r="OKR39" s="191"/>
      <c r="OKS39" s="191"/>
      <c r="OKT39" s="191"/>
      <c r="OKU39" s="191"/>
      <c r="OKV39" s="191"/>
      <c r="OKW39" s="191"/>
      <c r="OKX39" s="191"/>
      <c r="OKY39" s="191"/>
      <c r="OKZ39" s="191"/>
      <c r="OLA39" s="191"/>
      <c r="OLB39" s="191"/>
      <c r="OLC39" s="191"/>
      <c r="OLD39" s="191"/>
      <c r="OLE39" s="191"/>
      <c r="OLF39" s="191"/>
      <c r="OLG39" s="191"/>
      <c r="OLH39" s="191"/>
      <c r="OLI39" s="191"/>
      <c r="OLJ39" s="191"/>
      <c r="OLK39" s="191"/>
      <c r="OLL39" s="191"/>
      <c r="OLM39" s="191"/>
      <c r="OLN39" s="191"/>
      <c r="OLO39" s="191"/>
      <c r="OLP39" s="191"/>
      <c r="OLQ39" s="191"/>
      <c r="OLR39" s="191"/>
      <c r="OLS39" s="191"/>
      <c r="OLT39" s="191"/>
      <c r="OLU39" s="191"/>
      <c r="OLV39" s="191"/>
      <c r="OLW39" s="191"/>
      <c r="OLX39" s="191"/>
      <c r="OLY39" s="191"/>
      <c r="OLZ39" s="191"/>
      <c r="OMA39" s="191"/>
      <c r="OMB39" s="191"/>
      <c r="OMC39" s="191"/>
      <c r="OMD39" s="191"/>
      <c r="OME39" s="191"/>
      <c r="OMF39" s="191"/>
      <c r="OMG39" s="191"/>
      <c r="OMH39" s="191"/>
      <c r="OMI39" s="191"/>
      <c r="OMJ39" s="191"/>
      <c r="OMK39" s="191"/>
      <c r="OML39" s="191"/>
      <c r="OMM39" s="191"/>
      <c r="OMN39" s="191"/>
      <c r="OMO39" s="191"/>
      <c r="OMP39" s="191"/>
      <c r="OMQ39" s="191"/>
      <c r="OMR39" s="191"/>
      <c r="OMS39" s="191"/>
      <c r="OMT39" s="191"/>
      <c r="OMU39" s="191"/>
      <c r="OMV39" s="191"/>
      <c r="OMW39" s="191"/>
      <c r="OMX39" s="191"/>
      <c r="OMY39" s="191"/>
      <c r="OMZ39" s="191"/>
      <c r="ONA39" s="191"/>
      <c r="ONB39" s="191"/>
      <c r="ONC39" s="191"/>
      <c r="OND39" s="191"/>
      <c r="ONE39" s="191"/>
      <c r="ONF39" s="191"/>
      <c r="ONG39" s="191"/>
      <c r="ONH39" s="191"/>
      <c r="ONI39" s="191"/>
      <c r="ONJ39" s="191"/>
      <c r="ONK39" s="191"/>
      <c r="ONL39" s="191"/>
      <c r="ONM39" s="191"/>
      <c r="ONN39" s="191"/>
      <c r="ONO39" s="191"/>
      <c r="ONP39" s="191"/>
      <c r="ONQ39" s="191"/>
      <c r="ONR39" s="191"/>
      <c r="ONS39" s="191"/>
      <c r="ONT39" s="191"/>
      <c r="ONU39" s="191"/>
      <c r="ONV39" s="191"/>
      <c r="ONW39" s="191"/>
      <c r="ONX39" s="191"/>
      <c r="ONY39" s="191"/>
      <c r="ONZ39" s="191"/>
      <c r="OOA39" s="191"/>
      <c r="OOB39" s="191"/>
      <c r="OOC39" s="191"/>
      <c r="OOD39" s="191"/>
      <c r="OOE39" s="191"/>
      <c r="OOF39" s="191"/>
      <c r="OOG39" s="191"/>
      <c r="OOH39" s="191"/>
      <c r="OOI39" s="191"/>
      <c r="OOJ39" s="191"/>
      <c r="OOK39" s="191"/>
      <c r="OOL39" s="191"/>
      <c r="OOM39" s="191"/>
      <c r="OON39" s="191"/>
      <c r="OOO39" s="191"/>
      <c r="OOP39" s="191"/>
      <c r="OOQ39" s="191"/>
      <c r="OOR39" s="191"/>
      <c r="OOS39" s="191"/>
      <c r="OOT39" s="191"/>
      <c r="OOU39" s="191"/>
      <c r="OOV39" s="191"/>
      <c r="OOW39" s="191"/>
      <c r="OOX39" s="191"/>
      <c r="OOY39" s="191"/>
      <c r="OOZ39" s="191"/>
      <c r="OPA39" s="191"/>
      <c r="OPB39" s="191"/>
      <c r="OPC39" s="191"/>
      <c r="OPD39" s="191"/>
      <c r="OPE39" s="191"/>
      <c r="OPF39" s="191"/>
      <c r="OPG39" s="191"/>
      <c r="OPH39" s="191"/>
      <c r="OPI39" s="191"/>
      <c r="OPJ39" s="191"/>
      <c r="OPK39" s="191"/>
      <c r="OPL39" s="191"/>
      <c r="OPM39" s="191"/>
      <c r="OPN39" s="191"/>
      <c r="OPO39" s="191"/>
      <c r="OPP39" s="191"/>
      <c r="OPQ39" s="191"/>
      <c r="OPR39" s="191"/>
      <c r="OPS39" s="191"/>
      <c r="OPT39" s="191"/>
      <c r="OPU39" s="191"/>
      <c r="OPV39" s="191"/>
      <c r="OPW39" s="191"/>
      <c r="OPX39" s="191"/>
      <c r="OPY39" s="191"/>
      <c r="OPZ39" s="191"/>
      <c r="OQA39" s="191"/>
      <c r="OQB39" s="191"/>
      <c r="OQC39" s="191"/>
      <c r="OQD39" s="191"/>
      <c r="OQE39" s="191"/>
      <c r="OQF39" s="191"/>
      <c r="OQG39" s="191"/>
      <c r="OQH39" s="191"/>
      <c r="OQI39" s="191"/>
      <c r="OQJ39" s="191"/>
      <c r="OQK39" s="191"/>
      <c r="OQL39" s="191"/>
      <c r="OQM39" s="191"/>
      <c r="OQN39" s="191"/>
      <c r="OQO39" s="191"/>
      <c r="OQP39" s="191"/>
      <c r="OQQ39" s="191"/>
      <c r="OQR39" s="191"/>
      <c r="OQS39" s="191"/>
      <c r="OQT39" s="191"/>
      <c r="OQU39" s="191"/>
      <c r="OQV39" s="191"/>
      <c r="OQW39" s="191"/>
      <c r="OQX39" s="191"/>
      <c r="OQY39" s="191"/>
      <c r="OQZ39" s="191"/>
      <c r="ORA39" s="191"/>
      <c r="ORB39" s="191"/>
      <c r="ORC39" s="191"/>
      <c r="ORD39" s="191"/>
      <c r="ORE39" s="191"/>
      <c r="ORF39" s="191"/>
      <c r="ORG39" s="191"/>
      <c r="ORH39" s="191"/>
      <c r="ORI39" s="191"/>
      <c r="ORJ39" s="191"/>
      <c r="ORK39" s="191"/>
      <c r="ORL39" s="191"/>
      <c r="ORM39" s="191"/>
      <c r="ORN39" s="191"/>
      <c r="ORO39" s="191"/>
      <c r="ORP39" s="191"/>
      <c r="ORQ39" s="191"/>
      <c r="ORR39" s="191"/>
      <c r="ORS39" s="191"/>
      <c r="ORT39" s="191"/>
      <c r="ORU39" s="191"/>
      <c r="ORV39" s="191"/>
      <c r="ORW39" s="191"/>
      <c r="ORX39" s="191"/>
      <c r="ORY39" s="191"/>
      <c r="ORZ39" s="191"/>
      <c r="OSA39" s="191"/>
      <c r="OSB39" s="191"/>
      <c r="OSC39" s="191"/>
      <c r="OSD39" s="191"/>
      <c r="OSE39" s="191"/>
      <c r="OSF39" s="191"/>
      <c r="OSG39" s="191"/>
      <c r="OSH39" s="191"/>
      <c r="OSI39" s="191"/>
      <c r="OSJ39" s="191"/>
      <c r="OSK39" s="191"/>
      <c r="OSL39" s="191"/>
      <c r="OSM39" s="191"/>
      <c r="OSN39" s="191"/>
      <c r="OSO39" s="191"/>
      <c r="OSP39" s="191"/>
      <c r="OSQ39" s="191"/>
      <c r="OSR39" s="191"/>
      <c r="OSS39" s="191"/>
      <c r="OST39" s="191"/>
      <c r="OSU39" s="191"/>
      <c r="OSV39" s="191"/>
      <c r="OSW39" s="191"/>
      <c r="OSX39" s="191"/>
      <c r="OSY39" s="191"/>
      <c r="OSZ39" s="191"/>
      <c r="OTA39" s="191"/>
      <c r="OTB39" s="191"/>
      <c r="OTC39" s="191"/>
      <c r="OTD39" s="191"/>
      <c r="OTE39" s="191"/>
      <c r="OTF39" s="191"/>
      <c r="OTG39" s="191"/>
      <c r="OTH39" s="191"/>
      <c r="OTI39" s="191"/>
      <c r="OTJ39" s="191"/>
      <c r="OTK39" s="191"/>
      <c r="OTL39" s="191"/>
      <c r="OTM39" s="191"/>
      <c r="OTN39" s="191"/>
      <c r="OTO39" s="191"/>
      <c r="OTP39" s="191"/>
      <c r="OTQ39" s="191"/>
      <c r="OTR39" s="191"/>
      <c r="OTS39" s="191"/>
      <c r="OTT39" s="191"/>
      <c r="OTU39" s="191"/>
      <c r="OTV39" s="191"/>
      <c r="OTW39" s="191"/>
      <c r="OTX39" s="191"/>
      <c r="OTY39" s="191"/>
      <c r="OTZ39" s="191"/>
      <c r="OUA39" s="191"/>
      <c r="OUB39" s="191"/>
      <c r="OUC39" s="191"/>
      <c r="OUD39" s="191"/>
      <c r="OUE39" s="191"/>
      <c r="OUF39" s="191"/>
      <c r="OUG39" s="191"/>
      <c r="OUH39" s="191"/>
      <c r="OUI39" s="191"/>
      <c r="OUJ39" s="191"/>
      <c r="OUK39" s="191"/>
      <c r="OUL39" s="191"/>
      <c r="OUM39" s="191"/>
      <c r="OUN39" s="191"/>
      <c r="OUO39" s="191"/>
      <c r="OUP39" s="191"/>
      <c r="OUQ39" s="191"/>
      <c r="OUR39" s="191"/>
      <c r="OUS39" s="191"/>
      <c r="OUT39" s="191"/>
      <c r="OUU39" s="191"/>
      <c r="OUV39" s="191"/>
      <c r="OUW39" s="191"/>
      <c r="OUX39" s="191"/>
      <c r="OUY39" s="191"/>
      <c r="OUZ39" s="191"/>
      <c r="OVA39" s="191"/>
      <c r="OVB39" s="191"/>
      <c r="OVC39" s="191"/>
      <c r="OVD39" s="191"/>
      <c r="OVE39" s="191"/>
      <c r="OVF39" s="191"/>
      <c r="OVG39" s="191"/>
      <c r="OVH39" s="191"/>
      <c r="OVI39" s="191"/>
      <c r="OVJ39" s="191"/>
      <c r="OVK39" s="191"/>
      <c r="OVL39" s="191"/>
      <c r="OVM39" s="191"/>
      <c r="OVN39" s="191"/>
      <c r="OVO39" s="191"/>
      <c r="OVP39" s="191"/>
      <c r="OVQ39" s="191"/>
      <c r="OVR39" s="191"/>
      <c r="OVS39" s="191"/>
      <c r="OVT39" s="191"/>
      <c r="OVU39" s="191"/>
      <c r="OVV39" s="191"/>
      <c r="OVW39" s="191"/>
      <c r="OVX39" s="191"/>
      <c r="OVY39" s="191"/>
      <c r="OVZ39" s="191"/>
      <c r="OWA39" s="191"/>
      <c r="OWB39" s="191"/>
      <c r="OWC39" s="191"/>
      <c r="OWD39" s="191"/>
      <c r="OWE39" s="191"/>
      <c r="OWF39" s="191"/>
      <c r="OWG39" s="191"/>
      <c r="OWH39" s="191"/>
      <c r="OWI39" s="191"/>
      <c r="OWJ39" s="191"/>
      <c r="OWK39" s="191"/>
      <c r="OWL39" s="191"/>
      <c r="OWM39" s="191"/>
      <c r="OWN39" s="191"/>
      <c r="OWO39" s="191"/>
      <c r="OWP39" s="191"/>
      <c r="OWQ39" s="191"/>
      <c r="OWR39" s="191"/>
      <c r="OWS39" s="191"/>
      <c r="OWT39" s="191"/>
      <c r="OWU39" s="191"/>
      <c r="OWV39" s="191"/>
      <c r="OWW39" s="191"/>
      <c r="OWX39" s="191"/>
      <c r="OWY39" s="191"/>
      <c r="OWZ39" s="191"/>
      <c r="OXA39" s="191"/>
      <c r="OXB39" s="191"/>
      <c r="OXC39" s="191"/>
      <c r="OXD39" s="191"/>
      <c r="OXE39" s="191"/>
      <c r="OXF39" s="191"/>
      <c r="OXG39" s="191"/>
      <c r="OXH39" s="191"/>
      <c r="OXI39" s="191"/>
      <c r="OXJ39" s="191"/>
      <c r="OXK39" s="191"/>
      <c r="OXL39" s="191"/>
      <c r="OXM39" s="191"/>
      <c r="OXN39" s="191"/>
      <c r="OXO39" s="191"/>
      <c r="OXP39" s="191"/>
      <c r="OXQ39" s="191"/>
      <c r="OXR39" s="191"/>
      <c r="OXS39" s="191"/>
      <c r="OXT39" s="191"/>
      <c r="OXU39" s="191"/>
      <c r="OXV39" s="191"/>
      <c r="OXW39" s="191"/>
      <c r="OXX39" s="191"/>
      <c r="OXY39" s="191"/>
      <c r="OXZ39" s="191"/>
      <c r="OYA39" s="191"/>
      <c r="OYB39" s="191"/>
      <c r="OYC39" s="191"/>
      <c r="OYD39" s="191"/>
      <c r="OYE39" s="191"/>
      <c r="OYF39" s="191"/>
      <c r="OYG39" s="191"/>
      <c r="OYH39" s="191"/>
      <c r="OYI39" s="191"/>
      <c r="OYJ39" s="191"/>
      <c r="OYK39" s="191"/>
      <c r="OYL39" s="191"/>
      <c r="OYM39" s="191"/>
      <c r="OYN39" s="191"/>
      <c r="OYO39" s="191"/>
      <c r="OYP39" s="191"/>
      <c r="OYQ39" s="191"/>
      <c r="OYR39" s="191"/>
      <c r="OYS39" s="191"/>
      <c r="OYT39" s="191"/>
      <c r="OYU39" s="191"/>
      <c r="OYV39" s="191"/>
      <c r="OYW39" s="191"/>
      <c r="OYX39" s="191"/>
      <c r="OYY39" s="191"/>
      <c r="OYZ39" s="191"/>
      <c r="OZA39" s="191"/>
      <c r="OZB39" s="191"/>
      <c r="OZC39" s="191"/>
      <c r="OZD39" s="191"/>
      <c r="OZE39" s="191"/>
      <c r="OZF39" s="191"/>
      <c r="OZG39" s="191"/>
      <c r="OZH39" s="191"/>
      <c r="OZI39" s="191"/>
      <c r="OZJ39" s="191"/>
      <c r="OZK39" s="191"/>
      <c r="OZL39" s="191"/>
      <c r="OZM39" s="191"/>
      <c r="OZN39" s="191"/>
      <c r="OZO39" s="191"/>
      <c r="OZP39" s="191"/>
      <c r="OZQ39" s="191"/>
      <c r="OZR39" s="191"/>
      <c r="OZS39" s="191"/>
      <c r="OZT39" s="191"/>
      <c r="OZU39" s="191"/>
      <c r="OZV39" s="191"/>
      <c r="OZW39" s="191"/>
      <c r="OZX39" s="191"/>
      <c r="OZY39" s="191"/>
      <c r="OZZ39" s="191"/>
      <c r="PAA39" s="191"/>
      <c r="PAB39" s="191"/>
      <c r="PAC39" s="191"/>
      <c r="PAD39" s="191"/>
      <c r="PAE39" s="191"/>
      <c r="PAF39" s="191"/>
      <c r="PAG39" s="191"/>
      <c r="PAH39" s="191"/>
      <c r="PAI39" s="191"/>
      <c r="PAJ39" s="191"/>
      <c r="PAK39" s="191"/>
      <c r="PAL39" s="191"/>
      <c r="PAM39" s="191"/>
      <c r="PAN39" s="191"/>
      <c r="PAO39" s="191"/>
      <c r="PAP39" s="191"/>
      <c r="PAQ39" s="191"/>
      <c r="PAR39" s="191"/>
      <c r="PAS39" s="191"/>
      <c r="PAT39" s="191"/>
      <c r="PAU39" s="191"/>
      <c r="PAV39" s="191"/>
      <c r="PAW39" s="191"/>
      <c r="PAX39" s="191"/>
      <c r="PAY39" s="191"/>
      <c r="PAZ39" s="191"/>
      <c r="PBA39" s="191"/>
      <c r="PBB39" s="191"/>
      <c r="PBC39" s="191"/>
      <c r="PBD39" s="191"/>
      <c r="PBE39" s="191"/>
      <c r="PBF39" s="191"/>
      <c r="PBG39" s="191"/>
      <c r="PBH39" s="191"/>
      <c r="PBI39" s="191"/>
      <c r="PBJ39" s="191"/>
      <c r="PBK39" s="191"/>
      <c r="PBL39" s="191"/>
      <c r="PBM39" s="191"/>
      <c r="PBN39" s="191"/>
      <c r="PBO39" s="191"/>
      <c r="PBP39" s="191"/>
      <c r="PBQ39" s="191"/>
      <c r="PBR39" s="191"/>
      <c r="PBS39" s="191"/>
      <c r="PBT39" s="191"/>
      <c r="PBU39" s="191"/>
      <c r="PBV39" s="191"/>
      <c r="PBW39" s="191"/>
      <c r="PBX39" s="191"/>
      <c r="PBY39" s="191"/>
      <c r="PBZ39" s="191"/>
      <c r="PCA39" s="191"/>
      <c r="PCB39" s="191"/>
      <c r="PCC39" s="191"/>
      <c r="PCD39" s="191"/>
      <c r="PCE39" s="191"/>
      <c r="PCF39" s="191"/>
      <c r="PCG39" s="191"/>
      <c r="PCH39" s="191"/>
      <c r="PCI39" s="191"/>
      <c r="PCJ39" s="191"/>
      <c r="PCK39" s="191"/>
      <c r="PCL39" s="191"/>
      <c r="PCM39" s="191"/>
      <c r="PCN39" s="191"/>
      <c r="PCO39" s="191"/>
      <c r="PCP39" s="191"/>
      <c r="PCQ39" s="191"/>
      <c r="PCR39" s="191"/>
      <c r="PCS39" s="191"/>
      <c r="PCT39" s="191"/>
      <c r="PCU39" s="191"/>
      <c r="PCV39" s="191"/>
      <c r="PCW39" s="191"/>
      <c r="PCX39" s="191"/>
      <c r="PCY39" s="191"/>
      <c r="PCZ39" s="191"/>
      <c r="PDA39" s="191"/>
      <c r="PDB39" s="191"/>
      <c r="PDC39" s="191"/>
      <c r="PDD39" s="191"/>
      <c r="PDE39" s="191"/>
      <c r="PDF39" s="191"/>
      <c r="PDG39" s="191"/>
      <c r="PDH39" s="191"/>
      <c r="PDI39" s="191"/>
      <c r="PDJ39" s="191"/>
      <c r="PDK39" s="191"/>
      <c r="PDL39" s="191"/>
      <c r="PDM39" s="191"/>
      <c r="PDN39" s="191"/>
      <c r="PDO39" s="191"/>
      <c r="PDP39" s="191"/>
      <c r="PDQ39" s="191"/>
      <c r="PDR39" s="191"/>
      <c r="PDS39" s="191"/>
      <c r="PDT39" s="191"/>
      <c r="PDU39" s="191"/>
      <c r="PDV39" s="191"/>
      <c r="PDW39" s="191"/>
      <c r="PDX39" s="191"/>
      <c r="PDY39" s="191"/>
      <c r="PDZ39" s="191"/>
      <c r="PEA39" s="191"/>
      <c r="PEB39" s="191"/>
      <c r="PEC39" s="191"/>
      <c r="PED39" s="191"/>
      <c r="PEE39" s="191"/>
      <c r="PEF39" s="191"/>
      <c r="PEG39" s="191"/>
      <c r="PEH39" s="191"/>
      <c r="PEI39" s="191"/>
      <c r="PEJ39" s="191"/>
      <c r="PEK39" s="191"/>
      <c r="PEL39" s="191"/>
      <c r="PEM39" s="191"/>
      <c r="PEN39" s="191"/>
      <c r="PEO39" s="191"/>
      <c r="PEP39" s="191"/>
      <c r="PEQ39" s="191"/>
      <c r="PER39" s="191"/>
      <c r="PES39" s="191"/>
      <c r="PET39" s="191"/>
      <c r="PEU39" s="191"/>
      <c r="PEV39" s="191"/>
      <c r="PEW39" s="191"/>
      <c r="PEX39" s="191"/>
      <c r="PEY39" s="191"/>
      <c r="PEZ39" s="191"/>
      <c r="PFA39" s="191"/>
      <c r="PFB39" s="191"/>
      <c r="PFC39" s="191"/>
      <c r="PFD39" s="191"/>
      <c r="PFE39" s="191"/>
      <c r="PFF39" s="191"/>
      <c r="PFG39" s="191"/>
      <c r="PFH39" s="191"/>
      <c r="PFI39" s="191"/>
      <c r="PFJ39" s="191"/>
      <c r="PFK39" s="191"/>
      <c r="PFL39" s="191"/>
      <c r="PFM39" s="191"/>
      <c r="PFN39" s="191"/>
      <c r="PFO39" s="191"/>
      <c r="PFP39" s="191"/>
      <c r="PFQ39" s="191"/>
      <c r="PFR39" s="191"/>
      <c r="PFS39" s="191"/>
      <c r="PFT39" s="191"/>
      <c r="PFU39" s="191"/>
      <c r="PFV39" s="191"/>
      <c r="PFW39" s="191"/>
      <c r="PFX39" s="191"/>
      <c r="PFY39" s="191"/>
      <c r="PFZ39" s="191"/>
      <c r="PGA39" s="191"/>
      <c r="PGB39" s="191"/>
      <c r="PGC39" s="191"/>
      <c r="PGD39" s="191"/>
      <c r="PGE39" s="191"/>
      <c r="PGF39" s="191"/>
      <c r="PGG39" s="191"/>
      <c r="PGH39" s="191"/>
      <c r="PGI39" s="191"/>
      <c r="PGJ39" s="191"/>
      <c r="PGK39" s="191"/>
      <c r="PGL39" s="191"/>
      <c r="PGM39" s="191"/>
      <c r="PGN39" s="191"/>
      <c r="PGO39" s="191"/>
      <c r="PGP39" s="191"/>
      <c r="PGQ39" s="191"/>
      <c r="PGR39" s="191"/>
      <c r="PGS39" s="191"/>
      <c r="PGT39" s="191"/>
      <c r="PGU39" s="191"/>
      <c r="PGV39" s="191"/>
      <c r="PGW39" s="191"/>
      <c r="PGX39" s="191"/>
      <c r="PGY39" s="191"/>
      <c r="PGZ39" s="191"/>
      <c r="PHA39" s="191"/>
      <c r="PHB39" s="191"/>
      <c r="PHC39" s="191"/>
      <c r="PHD39" s="191"/>
      <c r="PHE39" s="191"/>
      <c r="PHF39" s="191"/>
      <c r="PHG39" s="191"/>
      <c r="PHH39" s="191"/>
      <c r="PHI39" s="191"/>
      <c r="PHJ39" s="191"/>
      <c r="PHK39" s="191"/>
      <c r="PHL39" s="191"/>
      <c r="PHM39" s="191"/>
      <c r="PHN39" s="191"/>
      <c r="PHO39" s="191"/>
      <c r="PHP39" s="191"/>
      <c r="PHQ39" s="191"/>
      <c r="PHR39" s="191"/>
      <c r="PHS39" s="191"/>
      <c r="PHT39" s="191"/>
      <c r="PHU39" s="191"/>
      <c r="PHV39" s="191"/>
      <c r="PHW39" s="191"/>
      <c r="PHX39" s="191"/>
      <c r="PHY39" s="191"/>
      <c r="PHZ39" s="191"/>
      <c r="PIA39" s="191"/>
      <c r="PIB39" s="191"/>
      <c r="PIC39" s="191"/>
      <c r="PID39" s="191"/>
      <c r="PIE39" s="191"/>
      <c r="PIF39" s="191"/>
      <c r="PIG39" s="191"/>
      <c r="PIH39" s="191"/>
      <c r="PII39" s="191"/>
      <c r="PIJ39" s="191"/>
      <c r="PIK39" s="191"/>
      <c r="PIL39" s="191"/>
      <c r="PIM39" s="191"/>
      <c r="PIN39" s="191"/>
      <c r="PIO39" s="191"/>
      <c r="PIP39" s="191"/>
      <c r="PIQ39" s="191"/>
      <c r="PIR39" s="191"/>
      <c r="PIS39" s="191"/>
      <c r="PIT39" s="191"/>
      <c r="PIU39" s="191"/>
      <c r="PIV39" s="191"/>
      <c r="PIW39" s="191"/>
      <c r="PIX39" s="191"/>
      <c r="PIY39" s="191"/>
      <c r="PIZ39" s="191"/>
      <c r="PJA39" s="191"/>
      <c r="PJB39" s="191"/>
      <c r="PJC39" s="191"/>
      <c r="PJD39" s="191"/>
      <c r="PJE39" s="191"/>
      <c r="PJF39" s="191"/>
      <c r="PJG39" s="191"/>
      <c r="PJH39" s="191"/>
      <c r="PJI39" s="191"/>
      <c r="PJJ39" s="191"/>
      <c r="PJK39" s="191"/>
      <c r="PJL39" s="191"/>
      <c r="PJM39" s="191"/>
      <c r="PJN39" s="191"/>
      <c r="PJO39" s="191"/>
      <c r="PJP39" s="191"/>
      <c r="PJQ39" s="191"/>
      <c r="PJR39" s="191"/>
      <c r="PJS39" s="191"/>
      <c r="PJT39" s="191"/>
      <c r="PJU39" s="191"/>
      <c r="PJV39" s="191"/>
      <c r="PJW39" s="191"/>
      <c r="PJX39" s="191"/>
      <c r="PJY39" s="191"/>
      <c r="PJZ39" s="191"/>
      <c r="PKA39" s="191"/>
      <c r="PKB39" s="191"/>
      <c r="PKC39" s="191"/>
      <c r="PKD39" s="191"/>
      <c r="PKE39" s="191"/>
      <c r="PKF39" s="191"/>
      <c r="PKG39" s="191"/>
      <c r="PKH39" s="191"/>
      <c r="PKI39" s="191"/>
      <c r="PKJ39" s="191"/>
      <c r="PKK39" s="191"/>
      <c r="PKL39" s="191"/>
      <c r="PKM39" s="191"/>
      <c r="PKN39" s="191"/>
      <c r="PKO39" s="191"/>
      <c r="PKP39" s="191"/>
      <c r="PKQ39" s="191"/>
      <c r="PKR39" s="191"/>
      <c r="PKS39" s="191"/>
      <c r="PKT39" s="191"/>
      <c r="PKU39" s="191"/>
      <c r="PKV39" s="191"/>
      <c r="PKW39" s="191"/>
      <c r="PKX39" s="191"/>
      <c r="PKY39" s="191"/>
      <c r="PKZ39" s="191"/>
      <c r="PLA39" s="191"/>
      <c r="PLB39" s="191"/>
      <c r="PLC39" s="191"/>
      <c r="PLD39" s="191"/>
      <c r="PLE39" s="191"/>
      <c r="PLF39" s="191"/>
      <c r="PLG39" s="191"/>
      <c r="PLH39" s="191"/>
      <c r="PLI39" s="191"/>
      <c r="PLJ39" s="191"/>
      <c r="PLK39" s="191"/>
      <c r="PLL39" s="191"/>
      <c r="PLM39" s="191"/>
      <c r="PLN39" s="191"/>
      <c r="PLO39" s="191"/>
      <c r="PLP39" s="191"/>
      <c r="PLQ39" s="191"/>
      <c r="PLR39" s="191"/>
      <c r="PLS39" s="191"/>
      <c r="PLT39" s="191"/>
      <c r="PLU39" s="191"/>
      <c r="PLV39" s="191"/>
      <c r="PLW39" s="191"/>
      <c r="PLX39" s="191"/>
      <c r="PLY39" s="191"/>
      <c r="PLZ39" s="191"/>
      <c r="PMA39" s="191"/>
      <c r="PMB39" s="191"/>
      <c r="PMC39" s="191"/>
      <c r="PMD39" s="191"/>
      <c r="PME39" s="191"/>
      <c r="PMF39" s="191"/>
      <c r="PMG39" s="191"/>
      <c r="PMH39" s="191"/>
      <c r="PMI39" s="191"/>
      <c r="PMJ39" s="191"/>
      <c r="PMK39" s="191"/>
      <c r="PML39" s="191"/>
      <c r="PMM39" s="191"/>
      <c r="PMN39" s="191"/>
      <c r="PMO39" s="191"/>
      <c r="PMP39" s="191"/>
      <c r="PMQ39" s="191"/>
      <c r="PMR39" s="191"/>
      <c r="PMS39" s="191"/>
      <c r="PMT39" s="191"/>
      <c r="PMU39" s="191"/>
      <c r="PMV39" s="191"/>
      <c r="PMW39" s="191"/>
      <c r="PMX39" s="191"/>
      <c r="PMY39" s="191"/>
      <c r="PMZ39" s="191"/>
      <c r="PNA39" s="191"/>
      <c r="PNB39" s="191"/>
      <c r="PNC39" s="191"/>
      <c r="PND39" s="191"/>
      <c r="PNE39" s="191"/>
      <c r="PNF39" s="191"/>
      <c r="PNG39" s="191"/>
      <c r="PNH39" s="191"/>
      <c r="PNI39" s="191"/>
      <c r="PNJ39" s="191"/>
      <c r="PNK39" s="191"/>
      <c r="PNL39" s="191"/>
      <c r="PNM39" s="191"/>
      <c r="PNN39" s="191"/>
      <c r="PNO39" s="191"/>
      <c r="PNP39" s="191"/>
      <c r="PNQ39" s="191"/>
      <c r="PNR39" s="191"/>
      <c r="PNS39" s="191"/>
      <c r="PNT39" s="191"/>
      <c r="PNU39" s="191"/>
      <c r="PNV39" s="191"/>
      <c r="PNW39" s="191"/>
      <c r="PNX39" s="191"/>
      <c r="PNY39" s="191"/>
      <c r="PNZ39" s="191"/>
      <c r="POA39" s="191"/>
      <c r="POB39" s="191"/>
      <c r="POC39" s="191"/>
      <c r="POD39" s="191"/>
      <c r="POE39" s="191"/>
      <c r="POF39" s="191"/>
      <c r="POG39" s="191"/>
      <c r="POH39" s="191"/>
      <c r="POI39" s="191"/>
      <c r="POJ39" s="191"/>
      <c r="POK39" s="191"/>
      <c r="POL39" s="191"/>
      <c r="POM39" s="191"/>
      <c r="PON39" s="191"/>
      <c r="POO39" s="191"/>
      <c r="POP39" s="191"/>
      <c r="POQ39" s="191"/>
      <c r="POR39" s="191"/>
      <c r="POS39" s="191"/>
      <c r="POT39" s="191"/>
      <c r="POU39" s="191"/>
      <c r="POV39" s="191"/>
      <c r="POW39" s="191"/>
      <c r="POX39" s="191"/>
      <c r="POY39" s="191"/>
      <c r="POZ39" s="191"/>
      <c r="PPA39" s="191"/>
      <c r="PPB39" s="191"/>
      <c r="PPC39" s="191"/>
      <c r="PPD39" s="191"/>
      <c r="PPE39" s="191"/>
      <c r="PPF39" s="191"/>
      <c r="PPG39" s="191"/>
      <c r="PPH39" s="191"/>
      <c r="PPI39" s="191"/>
      <c r="PPJ39" s="191"/>
      <c r="PPK39" s="191"/>
      <c r="PPL39" s="191"/>
      <c r="PPM39" s="191"/>
      <c r="PPN39" s="191"/>
      <c r="PPO39" s="191"/>
      <c r="PPP39" s="191"/>
      <c r="PPQ39" s="191"/>
      <c r="PPR39" s="191"/>
      <c r="PPS39" s="191"/>
      <c r="PPT39" s="191"/>
      <c r="PPU39" s="191"/>
      <c r="PPV39" s="191"/>
      <c r="PPW39" s="191"/>
      <c r="PPX39" s="191"/>
      <c r="PPY39" s="191"/>
      <c r="PPZ39" s="191"/>
      <c r="PQA39" s="191"/>
      <c r="PQB39" s="191"/>
      <c r="PQC39" s="191"/>
      <c r="PQD39" s="191"/>
      <c r="PQE39" s="191"/>
      <c r="PQF39" s="191"/>
      <c r="PQG39" s="191"/>
      <c r="PQH39" s="191"/>
      <c r="PQI39" s="191"/>
      <c r="PQJ39" s="191"/>
      <c r="PQK39" s="191"/>
      <c r="PQL39" s="191"/>
      <c r="PQM39" s="191"/>
      <c r="PQN39" s="191"/>
      <c r="PQO39" s="191"/>
      <c r="PQP39" s="191"/>
      <c r="PQQ39" s="191"/>
      <c r="PQR39" s="191"/>
      <c r="PQS39" s="191"/>
      <c r="PQT39" s="191"/>
      <c r="PQU39" s="191"/>
      <c r="PQV39" s="191"/>
      <c r="PQW39" s="191"/>
      <c r="PQX39" s="191"/>
      <c r="PQY39" s="191"/>
      <c r="PQZ39" s="191"/>
      <c r="PRA39" s="191"/>
      <c r="PRB39" s="191"/>
      <c r="PRC39" s="191"/>
      <c r="PRD39" s="191"/>
      <c r="PRE39" s="191"/>
      <c r="PRF39" s="191"/>
      <c r="PRG39" s="191"/>
      <c r="PRH39" s="191"/>
      <c r="PRI39" s="191"/>
      <c r="PRJ39" s="191"/>
      <c r="PRK39" s="191"/>
      <c r="PRL39" s="191"/>
      <c r="PRM39" s="191"/>
      <c r="PRN39" s="191"/>
      <c r="PRO39" s="191"/>
      <c r="PRP39" s="191"/>
      <c r="PRQ39" s="191"/>
      <c r="PRR39" s="191"/>
      <c r="PRS39" s="191"/>
      <c r="PRT39" s="191"/>
      <c r="PRU39" s="191"/>
      <c r="PRV39" s="191"/>
      <c r="PRW39" s="191"/>
      <c r="PRX39" s="191"/>
      <c r="PRY39" s="191"/>
      <c r="PRZ39" s="191"/>
      <c r="PSA39" s="191"/>
      <c r="PSB39" s="191"/>
      <c r="PSC39" s="191"/>
      <c r="PSD39" s="191"/>
      <c r="PSE39" s="191"/>
      <c r="PSF39" s="191"/>
      <c r="PSG39" s="191"/>
      <c r="PSH39" s="191"/>
      <c r="PSI39" s="191"/>
      <c r="PSJ39" s="191"/>
      <c r="PSK39" s="191"/>
      <c r="PSL39" s="191"/>
      <c r="PSM39" s="191"/>
      <c r="PSN39" s="191"/>
      <c r="PSO39" s="191"/>
      <c r="PSP39" s="191"/>
      <c r="PSQ39" s="191"/>
      <c r="PSR39" s="191"/>
      <c r="PSS39" s="191"/>
      <c r="PST39" s="191"/>
      <c r="PSU39" s="191"/>
      <c r="PSV39" s="191"/>
      <c r="PSW39" s="191"/>
      <c r="PSX39" s="191"/>
      <c r="PSY39" s="191"/>
      <c r="PSZ39" s="191"/>
      <c r="PTA39" s="191"/>
      <c r="PTB39" s="191"/>
      <c r="PTC39" s="191"/>
      <c r="PTD39" s="191"/>
      <c r="PTE39" s="191"/>
      <c r="PTF39" s="191"/>
      <c r="PTG39" s="191"/>
      <c r="PTH39" s="191"/>
      <c r="PTI39" s="191"/>
      <c r="PTJ39" s="191"/>
      <c r="PTK39" s="191"/>
      <c r="PTL39" s="191"/>
      <c r="PTM39" s="191"/>
      <c r="PTN39" s="191"/>
      <c r="PTO39" s="191"/>
      <c r="PTP39" s="191"/>
      <c r="PTQ39" s="191"/>
      <c r="PTR39" s="191"/>
      <c r="PTS39" s="191"/>
      <c r="PTT39" s="191"/>
      <c r="PTU39" s="191"/>
      <c r="PTV39" s="191"/>
      <c r="PTW39" s="191"/>
      <c r="PTX39" s="191"/>
      <c r="PTY39" s="191"/>
      <c r="PTZ39" s="191"/>
      <c r="PUA39" s="191"/>
      <c r="PUB39" s="191"/>
      <c r="PUC39" s="191"/>
      <c r="PUD39" s="191"/>
      <c r="PUE39" s="191"/>
      <c r="PUF39" s="191"/>
      <c r="PUG39" s="191"/>
      <c r="PUH39" s="191"/>
      <c r="PUI39" s="191"/>
      <c r="PUJ39" s="191"/>
      <c r="PUK39" s="191"/>
      <c r="PUL39" s="191"/>
      <c r="PUM39" s="191"/>
      <c r="PUN39" s="191"/>
      <c r="PUO39" s="191"/>
      <c r="PUP39" s="191"/>
      <c r="PUQ39" s="191"/>
      <c r="PUR39" s="191"/>
      <c r="PUS39" s="191"/>
      <c r="PUT39" s="191"/>
      <c r="PUU39" s="191"/>
      <c r="PUV39" s="191"/>
      <c r="PUW39" s="191"/>
      <c r="PUX39" s="191"/>
      <c r="PUY39" s="191"/>
      <c r="PUZ39" s="191"/>
      <c r="PVA39" s="191"/>
      <c r="PVB39" s="191"/>
      <c r="PVC39" s="191"/>
      <c r="PVD39" s="191"/>
      <c r="PVE39" s="191"/>
      <c r="PVF39" s="191"/>
      <c r="PVG39" s="191"/>
      <c r="PVH39" s="191"/>
      <c r="PVI39" s="191"/>
      <c r="PVJ39" s="191"/>
      <c r="PVK39" s="191"/>
      <c r="PVL39" s="191"/>
      <c r="PVM39" s="191"/>
      <c r="PVN39" s="191"/>
      <c r="PVO39" s="191"/>
      <c r="PVP39" s="191"/>
      <c r="PVQ39" s="191"/>
      <c r="PVR39" s="191"/>
      <c r="PVS39" s="191"/>
      <c r="PVT39" s="191"/>
      <c r="PVU39" s="191"/>
      <c r="PVV39" s="191"/>
      <c r="PVW39" s="191"/>
      <c r="PVX39" s="191"/>
      <c r="PVY39" s="191"/>
      <c r="PVZ39" s="191"/>
      <c r="PWA39" s="191"/>
      <c r="PWB39" s="191"/>
      <c r="PWC39" s="191"/>
      <c r="PWD39" s="191"/>
      <c r="PWE39" s="191"/>
      <c r="PWF39" s="191"/>
      <c r="PWG39" s="191"/>
      <c r="PWH39" s="191"/>
      <c r="PWI39" s="191"/>
      <c r="PWJ39" s="191"/>
      <c r="PWK39" s="191"/>
      <c r="PWL39" s="191"/>
      <c r="PWM39" s="191"/>
      <c r="PWN39" s="191"/>
      <c r="PWO39" s="191"/>
      <c r="PWP39" s="191"/>
      <c r="PWQ39" s="191"/>
      <c r="PWR39" s="191"/>
      <c r="PWS39" s="191"/>
      <c r="PWT39" s="191"/>
      <c r="PWU39" s="191"/>
      <c r="PWV39" s="191"/>
      <c r="PWW39" s="191"/>
      <c r="PWX39" s="191"/>
      <c r="PWY39" s="191"/>
      <c r="PWZ39" s="191"/>
      <c r="PXA39" s="191"/>
      <c r="PXB39" s="191"/>
      <c r="PXC39" s="191"/>
      <c r="PXD39" s="191"/>
      <c r="PXE39" s="191"/>
      <c r="PXF39" s="191"/>
      <c r="PXG39" s="191"/>
      <c r="PXH39" s="191"/>
      <c r="PXI39" s="191"/>
      <c r="PXJ39" s="191"/>
      <c r="PXK39" s="191"/>
      <c r="PXL39" s="191"/>
      <c r="PXM39" s="191"/>
      <c r="PXN39" s="191"/>
      <c r="PXO39" s="191"/>
      <c r="PXP39" s="191"/>
      <c r="PXQ39" s="191"/>
      <c r="PXR39" s="191"/>
      <c r="PXS39" s="191"/>
      <c r="PXT39" s="191"/>
      <c r="PXU39" s="191"/>
      <c r="PXV39" s="191"/>
      <c r="PXW39" s="191"/>
      <c r="PXX39" s="191"/>
      <c r="PXY39" s="191"/>
      <c r="PXZ39" s="191"/>
      <c r="PYA39" s="191"/>
      <c r="PYB39" s="191"/>
      <c r="PYC39" s="191"/>
      <c r="PYD39" s="191"/>
      <c r="PYE39" s="191"/>
      <c r="PYF39" s="191"/>
      <c r="PYG39" s="191"/>
      <c r="PYH39" s="191"/>
      <c r="PYI39" s="191"/>
      <c r="PYJ39" s="191"/>
      <c r="PYK39" s="191"/>
      <c r="PYL39" s="191"/>
      <c r="PYM39" s="191"/>
      <c r="PYN39" s="191"/>
      <c r="PYO39" s="191"/>
      <c r="PYP39" s="191"/>
      <c r="PYQ39" s="191"/>
      <c r="PYR39" s="191"/>
      <c r="PYS39" s="191"/>
      <c r="PYT39" s="191"/>
      <c r="PYU39" s="191"/>
      <c r="PYV39" s="191"/>
      <c r="PYW39" s="191"/>
      <c r="PYX39" s="191"/>
      <c r="PYY39" s="191"/>
      <c r="PYZ39" s="191"/>
      <c r="PZA39" s="191"/>
      <c r="PZB39" s="191"/>
      <c r="PZC39" s="191"/>
      <c r="PZD39" s="191"/>
      <c r="PZE39" s="191"/>
      <c r="PZF39" s="191"/>
      <c r="PZG39" s="191"/>
      <c r="PZH39" s="191"/>
      <c r="PZI39" s="191"/>
      <c r="PZJ39" s="191"/>
      <c r="PZK39" s="191"/>
      <c r="PZL39" s="191"/>
      <c r="PZM39" s="191"/>
      <c r="PZN39" s="191"/>
      <c r="PZO39" s="191"/>
      <c r="PZP39" s="191"/>
      <c r="PZQ39" s="191"/>
      <c r="PZR39" s="191"/>
      <c r="PZS39" s="191"/>
      <c r="PZT39" s="191"/>
      <c r="PZU39" s="191"/>
      <c r="PZV39" s="191"/>
      <c r="PZW39" s="191"/>
      <c r="PZX39" s="191"/>
      <c r="PZY39" s="191"/>
      <c r="PZZ39" s="191"/>
      <c r="QAA39" s="191"/>
      <c r="QAB39" s="191"/>
      <c r="QAC39" s="191"/>
      <c r="QAD39" s="191"/>
      <c r="QAE39" s="191"/>
      <c r="QAF39" s="191"/>
      <c r="QAG39" s="191"/>
      <c r="QAH39" s="191"/>
      <c r="QAI39" s="191"/>
      <c r="QAJ39" s="191"/>
      <c r="QAK39" s="191"/>
      <c r="QAL39" s="191"/>
      <c r="QAM39" s="191"/>
      <c r="QAN39" s="191"/>
      <c r="QAO39" s="191"/>
      <c r="QAP39" s="191"/>
      <c r="QAQ39" s="191"/>
      <c r="QAR39" s="191"/>
      <c r="QAS39" s="191"/>
      <c r="QAT39" s="191"/>
      <c r="QAU39" s="191"/>
      <c r="QAV39" s="191"/>
      <c r="QAW39" s="191"/>
      <c r="QAX39" s="191"/>
      <c r="QAY39" s="191"/>
      <c r="QAZ39" s="191"/>
      <c r="QBA39" s="191"/>
      <c r="QBB39" s="191"/>
      <c r="QBC39" s="191"/>
      <c r="QBD39" s="191"/>
      <c r="QBE39" s="191"/>
      <c r="QBF39" s="191"/>
      <c r="QBG39" s="191"/>
      <c r="QBH39" s="191"/>
      <c r="QBI39" s="191"/>
      <c r="QBJ39" s="191"/>
      <c r="QBK39" s="191"/>
      <c r="QBL39" s="191"/>
      <c r="QBM39" s="191"/>
      <c r="QBN39" s="191"/>
      <c r="QBO39" s="191"/>
      <c r="QBP39" s="191"/>
      <c r="QBQ39" s="191"/>
      <c r="QBR39" s="191"/>
      <c r="QBS39" s="191"/>
      <c r="QBT39" s="191"/>
      <c r="QBU39" s="191"/>
      <c r="QBV39" s="191"/>
      <c r="QBW39" s="191"/>
      <c r="QBX39" s="191"/>
      <c r="QBY39" s="191"/>
      <c r="QBZ39" s="191"/>
      <c r="QCA39" s="191"/>
      <c r="QCB39" s="191"/>
      <c r="QCC39" s="191"/>
      <c r="QCD39" s="191"/>
      <c r="QCE39" s="191"/>
      <c r="QCF39" s="191"/>
      <c r="QCG39" s="191"/>
      <c r="QCH39" s="191"/>
      <c r="QCI39" s="191"/>
      <c r="QCJ39" s="191"/>
      <c r="QCK39" s="191"/>
      <c r="QCL39" s="191"/>
      <c r="QCM39" s="191"/>
      <c r="QCN39" s="191"/>
      <c r="QCO39" s="191"/>
      <c r="QCP39" s="191"/>
      <c r="QCQ39" s="191"/>
      <c r="QCR39" s="191"/>
      <c r="QCS39" s="191"/>
      <c r="QCT39" s="191"/>
      <c r="QCU39" s="191"/>
      <c r="QCV39" s="191"/>
      <c r="QCW39" s="191"/>
      <c r="QCX39" s="191"/>
      <c r="QCY39" s="191"/>
      <c r="QCZ39" s="191"/>
      <c r="QDA39" s="191"/>
      <c r="QDB39" s="191"/>
      <c r="QDC39" s="191"/>
      <c r="QDD39" s="191"/>
      <c r="QDE39" s="191"/>
      <c r="QDF39" s="191"/>
      <c r="QDG39" s="191"/>
      <c r="QDH39" s="191"/>
      <c r="QDI39" s="191"/>
      <c r="QDJ39" s="191"/>
      <c r="QDK39" s="191"/>
      <c r="QDL39" s="191"/>
      <c r="QDM39" s="191"/>
      <c r="QDN39" s="191"/>
      <c r="QDO39" s="191"/>
      <c r="QDP39" s="191"/>
      <c r="QDQ39" s="191"/>
      <c r="QDR39" s="191"/>
      <c r="QDS39" s="191"/>
      <c r="QDT39" s="191"/>
      <c r="QDU39" s="191"/>
      <c r="QDV39" s="191"/>
      <c r="QDW39" s="191"/>
      <c r="QDX39" s="191"/>
      <c r="QDY39" s="191"/>
      <c r="QDZ39" s="191"/>
      <c r="QEA39" s="191"/>
      <c r="QEB39" s="191"/>
      <c r="QEC39" s="191"/>
      <c r="QED39" s="191"/>
      <c r="QEE39" s="191"/>
      <c r="QEF39" s="191"/>
      <c r="QEG39" s="191"/>
      <c r="QEH39" s="191"/>
      <c r="QEI39" s="191"/>
      <c r="QEJ39" s="191"/>
      <c r="QEK39" s="191"/>
      <c r="QEL39" s="191"/>
      <c r="QEM39" s="191"/>
      <c r="QEN39" s="191"/>
      <c r="QEO39" s="191"/>
      <c r="QEP39" s="191"/>
      <c r="QEQ39" s="191"/>
      <c r="QER39" s="191"/>
      <c r="QES39" s="191"/>
      <c r="QET39" s="191"/>
      <c r="QEU39" s="191"/>
      <c r="QEV39" s="191"/>
      <c r="QEW39" s="191"/>
      <c r="QEX39" s="191"/>
      <c r="QEY39" s="191"/>
      <c r="QEZ39" s="191"/>
      <c r="QFA39" s="191"/>
      <c r="QFB39" s="191"/>
      <c r="QFC39" s="191"/>
      <c r="QFD39" s="191"/>
      <c r="QFE39" s="191"/>
      <c r="QFF39" s="191"/>
      <c r="QFG39" s="191"/>
      <c r="QFH39" s="191"/>
      <c r="QFI39" s="191"/>
      <c r="QFJ39" s="191"/>
      <c r="QFK39" s="191"/>
      <c r="QFL39" s="191"/>
      <c r="QFM39" s="191"/>
      <c r="QFN39" s="191"/>
      <c r="QFO39" s="191"/>
      <c r="QFP39" s="191"/>
      <c r="QFQ39" s="191"/>
      <c r="QFR39" s="191"/>
      <c r="QFS39" s="191"/>
      <c r="QFT39" s="191"/>
      <c r="QFU39" s="191"/>
      <c r="QFV39" s="191"/>
      <c r="QFW39" s="191"/>
      <c r="QFX39" s="191"/>
      <c r="QFY39" s="191"/>
      <c r="QFZ39" s="191"/>
      <c r="QGA39" s="191"/>
      <c r="QGB39" s="191"/>
      <c r="QGC39" s="191"/>
      <c r="QGD39" s="191"/>
      <c r="QGE39" s="191"/>
      <c r="QGF39" s="191"/>
      <c r="QGG39" s="191"/>
      <c r="QGH39" s="191"/>
      <c r="QGI39" s="191"/>
      <c r="QGJ39" s="191"/>
      <c r="QGK39" s="191"/>
      <c r="QGL39" s="191"/>
      <c r="QGM39" s="191"/>
      <c r="QGN39" s="191"/>
      <c r="QGO39" s="191"/>
      <c r="QGP39" s="191"/>
      <c r="QGQ39" s="191"/>
      <c r="QGR39" s="191"/>
      <c r="QGS39" s="191"/>
      <c r="QGT39" s="191"/>
      <c r="QGU39" s="191"/>
      <c r="QGV39" s="191"/>
      <c r="QGW39" s="191"/>
      <c r="QGX39" s="191"/>
      <c r="QGY39" s="191"/>
      <c r="QGZ39" s="191"/>
      <c r="QHA39" s="191"/>
      <c r="QHB39" s="191"/>
      <c r="QHC39" s="191"/>
      <c r="QHD39" s="191"/>
      <c r="QHE39" s="191"/>
      <c r="QHF39" s="191"/>
      <c r="QHG39" s="191"/>
      <c r="QHH39" s="191"/>
      <c r="QHI39" s="191"/>
      <c r="QHJ39" s="191"/>
      <c r="QHK39" s="191"/>
      <c r="QHL39" s="191"/>
      <c r="QHM39" s="191"/>
      <c r="QHN39" s="191"/>
      <c r="QHO39" s="191"/>
      <c r="QHP39" s="191"/>
      <c r="QHQ39" s="191"/>
      <c r="QHR39" s="191"/>
      <c r="QHS39" s="191"/>
      <c r="QHT39" s="191"/>
      <c r="QHU39" s="191"/>
      <c r="QHV39" s="191"/>
      <c r="QHW39" s="191"/>
      <c r="QHX39" s="191"/>
      <c r="QHY39" s="191"/>
      <c r="QHZ39" s="191"/>
      <c r="QIA39" s="191"/>
      <c r="QIB39" s="191"/>
      <c r="QIC39" s="191"/>
      <c r="QID39" s="191"/>
      <c r="QIE39" s="191"/>
      <c r="QIF39" s="191"/>
      <c r="QIG39" s="191"/>
      <c r="QIH39" s="191"/>
      <c r="QII39" s="191"/>
      <c r="QIJ39" s="191"/>
      <c r="QIK39" s="191"/>
      <c r="QIL39" s="191"/>
      <c r="QIM39" s="191"/>
      <c r="QIN39" s="191"/>
      <c r="QIO39" s="191"/>
      <c r="QIP39" s="191"/>
      <c r="QIQ39" s="191"/>
      <c r="QIR39" s="191"/>
      <c r="QIS39" s="191"/>
      <c r="QIT39" s="191"/>
      <c r="QIU39" s="191"/>
      <c r="QIV39" s="191"/>
      <c r="QIW39" s="191"/>
      <c r="QIX39" s="191"/>
      <c r="QIY39" s="191"/>
      <c r="QIZ39" s="191"/>
      <c r="QJA39" s="191"/>
      <c r="QJB39" s="191"/>
      <c r="QJC39" s="191"/>
      <c r="QJD39" s="191"/>
      <c r="QJE39" s="191"/>
      <c r="QJF39" s="191"/>
      <c r="QJG39" s="191"/>
      <c r="QJH39" s="191"/>
      <c r="QJI39" s="191"/>
      <c r="QJJ39" s="191"/>
      <c r="QJK39" s="191"/>
      <c r="QJL39" s="191"/>
      <c r="QJM39" s="191"/>
      <c r="QJN39" s="191"/>
      <c r="QJO39" s="191"/>
      <c r="QJP39" s="191"/>
      <c r="QJQ39" s="191"/>
      <c r="QJR39" s="191"/>
      <c r="QJS39" s="191"/>
      <c r="QJT39" s="191"/>
      <c r="QJU39" s="191"/>
      <c r="QJV39" s="191"/>
      <c r="QJW39" s="191"/>
      <c r="QJX39" s="191"/>
      <c r="QJY39" s="191"/>
      <c r="QJZ39" s="191"/>
      <c r="QKA39" s="191"/>
      <c r="QKB39" s="191"/>
      <c r="QKC39" s="191"/>
      <c r="QKD39" s="191"/>
      <c r="QKE39" s="191"/>
      <c r="QKF39" s="191"/>
      <c r="QKG39" s="191"/>
      <c r="QKH39" s="191"/>
      <c r="QKI39" s="191"/>
      <c r="QKJ39" s="191"/>
      <c r="QKK39" s="191"/>
      <c r="QKL39" s="191"/>
      <c r="QKM39" s="191"/>
      <c r="QKN39" s="191"/>
      <c r="QKO39" s="191"/>
      <c r="QKP39" s="191"/>
      <c r="QKQ39" s="191"/>
      <c r="QKR39" s="191"/>
      <c r="QKS39" s="191"/>
      <c r="QKT39" s="191"/>
      <c r="QKU39" s="191"/>
      <c r="QKV39" s="191"/>
      <c r="QKW39" s="191"/>
      <c r="QKX39" s="191"/>
      <c r="QKY39" s="191"/>
      <c r="QKZ39" s="191"/>
      <c r="QLA39" s="191"/>
      <c r="QLB39" s="191"/>
      <c r="QLC39" s="191"/>
      <c r="QLD39" s="191"/>
      <c r="QLE39" s="191"/>
      <c r="QLF39" s="191"/>
      <c r="QLG39" s="191"/>
      <c r="QLH39" s="191"/>
      <c r="QLI39" s="191"/>
      <c r="QLJ39" s="191"/>
      <c r="QLK39" s="191"/>
      <c r="QLL39" s="191"/>
      <c r="QLM39" s="191"/>
      <c r="QLN39" s="191"/>
      <c r="QLO39" s="191"/>
      <c r="QLP39" s="191"/>
      <c r="QLQ39" s="191"/>
      <c r="QLR39" s="191"/>
      <c r="QLS39" s="191"/>
      <c r="QLT39" s="191"/>
      <c r="QLU39" s="191"/>
      <c r="QLV39" s="191"/>
      <c r="QLW39" s="191"/>
      <c r="QLX39" s="191"/>
      <c r="QLY39" s="191"/>
      <c r="QLZ39" s="191"/>
      <c r="QMA39" s="191"/>
      <c r="QMB39" s="191"/>
      <c r="QMC39" s="191"/>
      <c r="QMD39" s="191"/>
      <c r="QME39" s="191"/>
      <c r="QMF39" s="191"/>
      <c r="QMG39" s="191"/>
      <c r="QMH39" s="191"/>
      <c r="QMI39" s="191"/>
      <c r="QMJ39" s="191"/>
      <c r="QMK39" s="191"/>
      <c r="QML39" s="191"/>
      <c r="QMM39" s="191"/>
      <c r="QMN39" s="191"/>
      <c r="QMO39" s="191"/>
      <c r="QMP39" s="191"/>
      <c r="QMQ39" s="191"/>
      <c r="QMR39" s="191"/>
      <c r="QMS39" s="191"/>
      <c r="QMT39" s="191"/>
      <c r="QMU39" s="191"/>
      <c r="QMV39" s="191"/>
      <c r="QMW39" s="191"/>
      <c r="QMX39" s="191"/>
      <c r="QMY39" s="191"/>
      <c r="QMZ39" s="191"/>
      <c r="QNA39" s="191"/>
      <c r="QNB39" s="191"/>
      <c r="QNC39" s="191"/>
      <c r="QND39" s="191"/>
      <c r="QNE39" s="191"/>
      <c r="QNF39" s="191"/>
      <c r="QNG39" s="191"/>
      <c r="QNH39" s="191"/>
      <c r="QNI39" s="191"/>
      <c r="QNJ39" s="191"/>
      <c r="QNK39" s="191"/>
      <c r="QNL39" s="191"/>
      <c r="QNM39" s="191"/>
      <c r="QNN39" s="191"/>
      <c r="QNO39" s="191"/>
      <c r="QNP39" s="191"/>
      <c r="QNQ39" s="191"/>
      <c r="QNR39" s="191"/>
      <c r="QNS39" s="191"/>
      <c r="QNT39" s="191"/>
      <c r="QNU39" s="191"/>
      <c r="QNV39" s="191"/>
      <c r="QNW39" s="191"/>
      <c r="QNX39" s="191"/>
      <c r="QNY39" s="191"/>
      <c r="QNZ39" s="191"/>
      <c r="QOA39" s="191"/>
      <c r="QOB39" s="191"/>
      <c r="QOC39" s="191"/>
      <c r="QOD39" s="191"/>
      <c r="QOE39" s="191"/>
      <c r="QOF39" s="191"/>
      <c r="QOG39" s="191"/>
      <c r="QOH39" s="191"/>
      <c r="QOI39" s="191"/>
      <c r="QOJ39" s="191"/>
      <c r="QOK39" s="191"/>
      <c r="QOL39" s="191"/>
      <c r="QOM39" s="191"/>
      <c r="QON39" s="191"/>
      <c r="QOO39" s="191"/>
      <c r="QOP39" s="191"/>
      <c r="QOQ39" s="191"/>
      <c r="QOR39" s="191"/>
      <c r="QOS39" s="191"/>
      <c r="QOT39" s="191"/>
      <c r="QOU39" s="191"/>
      <c r="QOV39" s="191"/>
      <c r="QOW39" s="191"/>
      <c r="QOX39" s="191"/>
      <c r="QOY39" s="191"/>
      <c r="QOZ39" s="191"/>
      <c r="QPA39" s="191"/>
      <c r="QPB39" s="191"/>
      <c r="QPC39" s="191"/>
      <c r="QPD39" s="191"/>
      <c r="QPE39" s="191"/>
      <c r="QPF39" s="191"/>
      <c r="QPG39" s="191"/>
      <c r="QPH39" s="191"/>
      <c r="QPI39" s="191"/>
      <c r="QPJ39" s="191"/>
      <c r="QPK39" s="191"/>
      <c r="QPL39" s="191"/>
      <c r="QPM39" s="191"/>
      <c r="QPN39" s="191"/>
      <c r="QPO39" s="191"/>
      <c r="QPP39" s="191"/>
      <c r="QPQ39" s="191"/>
      <c r="QPR39" s="191"/>
      <c r="QPS39" s="191"/>
      <c r="QPT39" s="191"/>
      <c r="QPU39" s="191"/>
      <c r="QPV39" s="191"/>
      <c r="QPW39" s="191"/>
      <c r="QPX39" s="191"/>
      <c r="QPY39" s="191"/>
      <c r="QPZ39" s="191"/>
      <c r="QQA39" s="191"/>
      <c r="QQB39" s="191"/>
      <c r="QQC39" s="191"/>
      <c r="QQD39" s="191"/>
      <c r="QQE39" s="191"/>
      <c r="QQF39" s="191"/>
      <c r="QQG39" s="191"/>
      <c r="QQH39" s="191"/>
      <c r="QQI39" s="191"/>
      <c r="QQJ39" s="191"/>
      <c r="QQK39" s="191"/>
      <c r="QQL39" s="191"/>
      <c r="QQM39" s="191"/>
      <c r="QQN39" s="191"/>
      <c r="QQO39" s="191"/>
      <c r="QQP39" s="191"/>
      <c r="QQQ39" s="191"/>
      <c r="QQR39" s="191"/>
      <c r="QQS39" s="191"/>
      <c r="QQT39" s="191"/>
      <c r="QQU39" s="191"/>
      <c r="QQV39" s="191"/>
      <c r="QQW39" s="191"/>
      <c r="QQX39" s="191"/>
      <c r="QQY39" s="191"/>
      <c r="QQZ39" s="191"/>
      <c r="QRA39" s="191"/>
      <c r="QRB39" s="191"/>
      <c r="QRC39" s="191"/>
      <c r="QRD39" s="191"/>
      <c r="QRE39" s="191"/>
      <c r="QRF39" s="191"/>
      <c r="QRG39" s="191"/>
      <c r="QRH39" s="191"/>
      <c r="QRI39" s="191"/>
      <c r="QRJ39" s="191"/>
      <c r="QRK39" s="191"/>
      <c r="QRL39" s="191"/>
      <c r="QRM39" s="191"/>
      <c r="QRN39" s="191"/>
      <c r="QRO39" s="191"/>
      <c r="QRP39" s="191"/>
      <c r="QRQ39" s="191"/>
      <c r="QRR39" s="191"/>
      <c r="QRS39" s="191"/>
      <c r="QRT39" s="191"/>
      <c r="QRU39" s="191"/>
      <c r="QRV39" s="191"/>
      <c r="QRW39" s="191"/>
      <c r="QRX39" s="191"/>
      <c r="QRY39" s="191"/>
      <c r="QRZ39" s="191"/>
      <c r="QSA39" s="191"/>
      <c r="QSB39" s="191"/>
      <c r="QSC39" s="191"/>
      <c r="QSD39" s="191"/>
      <c r="QSE39" s="191"/>
      <c r="QSF39" s="191"/>
      <c r="QSG39" s="191"/>
      <c r="QSH39" s="191"/>
      <c r="QSI39" s="191"/>
      <c r="QSJ39" s="191"/>
      <c r="QSK39" s="191"/>
      <c r="QSL39" s="191"/>
      <c r="QSM39" s="191"/>
      <c r="QSN39" s="191"/>
      <c r="QSO39" s="191"/>
      <c r="QSP39" s="191"/>
      <c r="QSQ39" s="191"/>
      <c r="QSR39" s="191"/>
      <c r="QSS39" s="191"/>
      <c r="QST39" s="191"/>
      <c r="QSU39" s="191"/>
      <c r="QSV39" s="191"/>
      <c r="QSW39" s="191"/>
      <c r="QSX39" s="191"/>
      <c r="QSY39" s="191"/>
      <c r="QSZ39" s="191"/>
      <c r="QTA39" s="191"/>
      <c r="QTB39" s="191"/>
      <c r="QTC39" s="191"/>
      <c r="QTD39" s="191"/>
      <c r="QTE39" s="191"/>
      <c r="QTF39" s="191"/>
      <c r="QTG39" s="191"/>
      <c r="QTH39" s="191"/>
      <c r="QTI39" s="191"/>
      <c r="QTJ39" s="191"/>
      <c r="QTK39" s="191"/>
      <c r="QTL39" s="191"/>
      <c r="QTM39" s="191"/>
      <c r="QTN39" s="191"/>
      <c r="QTO39" s="191"/>
      <c r="QTP39" s="191"/>
      <c r="QTQ39" s="191"/>
      <c r="QTR39" s="191"/>
      <c r="QTS39" s="191"/>
      <c r="QTT39" s="191"/>
      <c r="QTU39" s="191"/>
      <c r="QTV39" s="191"/>
      <c r="QTW39" s="191"/>
      <c r="QTX39" s="191"/>
      <c r="QTY39" s="191"/>
      <c r="QTZ39" s="191"/>
      <c r="QUA39" s="191"/>
      <c r="QUB39" s="191"/>
      <c r="QUC39" s="191"/>
      <c r="QUD39" s="191"/>
      <c r="QUE39" s="191"/>
      <c r="QUF39" s="191"/>
      <c r="QUG39" s="191"/>
      <c r="QUH39" s="191"/>
      <c r="QUI39" s="191"/>
      <c r="QUJ39" s="191"/>
      <c r="QUK39" s="191"/>
      <c r="QUL39" s="191"/>
      <c r="QUM39" s="191"/>
      <c r="QUN39" s="191"/>
      <c r="QUO39" s="191"/>
      <c r="QUP39" s="191"/>
      <c r="QUQ39" s="191"/>
      <c r="QUR39" s="191"/>
      <c r="QUS39" s="191"/>
      <c r="QUT39" s="191"/>
      <c r="QUU39" s="191"/>
      <c r="QUV39" s="191"/>
      <c r="QUW39" s="191"/>
      <c r="QUX39" s="191"/>
      <c r="QUY39" s="191"/>
      <c r="QUZ39" s="191"/>
      <c r="QVA39" s="191"/>
      <c r="QVB39" s="191"/>
      <c r="QVC39" s="191"/>
      <c r="QVD39" s="191"/>
      <c r="QVE39" s="191"/>
      <c r="QVF39" s="191"/>
      <c r="QVG39" s="191"/>
      <c r="QVH39" s="191"/>
      <c r="QVI39" s="191"/>
      <c r="QVJ39" s="191"/>
      <c r="QVK39" s="191"/>
      <c r="QVL39" s="191"/>
      <c r="QVM39" s="191"/>
      <c r="QVN39" s="191"/>
      <c r="QVO39" s="191"/>
      <c r="QVP39" s="191"/>
      <c r="QVQ39" s="191"/>
      <c r="QVR39" s="191"/>
      <c r="QVS39" s="191"/>
      <c r="QVT39" s="191"/>
      <c r="QVU39" s="191"/>
      <c r="QVV39" s="191"/>
      <c r="QVW39" s="191"/>
      <c r="QVX39" s="191"/>
      <c r="QVY39" s="191"/>
      <c r="QVZ39" s="191"/>
      <c r="QWA39" s="191"/>
      <c r="QWB39" s="191"/>
      <c r="QWC39" s="191"/>
      <c r="QWD39" s="191"/>
      <c r="QWE39" s="191"/>
      <c r="QWF39" s="191"/>
      <c r="QWG39" s="191"/>
      <c r="QWH39" s="191"/>
      <c r="QWI39" s="191"/>
      <c r="QWJ39" s="191"/>
      <c r="QWK39" s="191"/>
      <c r="QWL39" s="191"/>
      <c r="QWM39" s="191"/>
      <c r="QWN39" s="191"/>
      <c r="QWO39" s="191"/>
      <c r="QWP39" s="191"/>
      <c r="QWQ39" s="191"/>
      <c r="QWR39" s="191"/>
      <c r="QWS39" s="191"/>
      <c r="QWT39" s="191"/>
      <c r="QWU39" s="191"/>
      <c r="QWV39" s="191"/>
      <c r="QWW39" s="191"/>
      <c r="QWX39" s="191"/>
      <c r="QWY39" s="191"/>
      <c r="QWZ39" s="191"/>
      <c r="QXA39" s="191"/>
      <c r="QXB39" s="191"/>
      <c r="QXC39" s="191"/>
      <c r="QXD39" s="191"/>
      <c r="QXE39" s="191"/>
      <c r="QXF39" s="191"/>
      <c r="QXG39" s="191"/>
      <c r="QXH39" s="191"/>
      <c r="QXI39" s="191"/>
      <c r="QXJ39" s="191"/>
      <c r="QXK39" s="191"/>
      <c r="QXL39" s="191"/>
      <c r="QXM39" s="191"/>
      <c r="QXN39" s="191"/>
      <c r="QXO39" s="191"/>
      <c r="QXP39" s="191"/>
      <c r="QXQ39" s="191"/>
      <c r="QXR39" s="191"/>
      <c r="QXS39" s="191"/>
      <c r="QXT39" s="191"/>
      <c r="QXU39" s="191"/>
      <c r="QXV39" s="191"/>
      <c r="QXW39" s="191"/>
      <c r="QXX39" s="191"/>
      <c r="QXY39" s="191"/>
      <c r="QXZ39" s="191"/>
      <c r="QYA39" s="191"/>
      <c r="QYB39" s="191"/>
      <c r="QYC39" s="191"/>
      <c r="QYD39" s="191"/>
      <c r="QYE39" s="191"/>
      <c r="QYF39" s="191"/>
      <c r="QYG39" s="191"/>
      <c r="QYH39" s="191"/>
      <c r="QYI39" s="191"/>
      <c r="QYJ39" s="191"/>
      <c r="QYK39" s="191"/>
      <c r="QYL39" s="191"/>
      <c r="QYM39" s="191"/>
      <c r="QYN39" s="191"/>
      <c r="QYO39" s="191"/>
      <c r="QYP39" s="191"/>
      <c r="QYQ39" s="191"/>
      <c r="QYR39" s="191"/>
      <c r="QYS39" s="191"/>
      <c r="QYT39" s="191"/>
      <c r="QYU39" s="191"/>
      <c r="QYV39" s="191"/>
      <c r="QYW39" s="191"/>
      <c r="QYX39" s="191"/>
      <c r="QYY39" s="191"/>
      <c r="QYZ39" s="191"/>
      <c r="QZA39" s="191"/>
      <c r="QZB39" s="191"/>
      <c r="QZC39" s="191"/>
      <c r="QZD39" s="191"/>
      <c r="QZE39" s="191"/>
      <c r="QZF39" s="191"/>
      <c r="QZG39" s="191"/>
      <c r="QZH39" s="191"/>
      <c r="QZI39" s="191"/>
      <c r="QZJ39" s="191"/>
      <c r="QZK39" s="191"/>
      <c r="QZL39" s="191"/>
      <c r="QZM39" s="191"/>
      <c r="QZN39" s="191"/>
      <c r="QZO39" s="191"/>
      <c r="QZP39" s="191"/>
      <c r="QZQ39" s="191"/>
      <c r="QZR39" s="191"/>
      <c r="QZS39" s="191"/>
      <c r="QZT39" s="191"/>
      <c r="QZU39" s="191"/>
      <c r="QZV39" s="191"/>
      <c r="QZW39" s="191"/>
      <c r="QZX39" s="191"/>
      <c r="QZY39" s="191"/>
      <c r="QZZ39" s="191"/>
      <c r="RAA39" s="191"/>
      <c r="RAB39" s="191"/>
      <c r="RAC39" s="191"/>
      <c r="RAD39" s="191"/>
      <c r="RAE39" s="191"/>
      <c r="RAF39" s="191"/>
      <c r="RAG39" s="191"/>
      <c r="RAH39" s="191"/>
      <c r="RAI39" s="191"/>
      <c r="RAJ39" s="191"/>
      <c r="RAK39" s="191"/>
      <c r="RAL39" s="191"/>
      <c r="RAM39" s="191"/>
      <c r="RAN39" s="191"/>
      <c r="RAO39" s="191"/>
      <c r="RAP39" s="191"/>
      <c r="RAQ39" s="191"/>
      <c r="RAR39" s="191"/>
      <c r="RAS39" s="191"/>
      <c r="RAT39" s="191"/>
      <c r="RAU39" s="191"/>
      <c r="RAV39" s="191"/>
      <c r="RAW39" s="191"/>
      <c r="RAX39" s="191"/>
      <c r="RAY39" s="191"/>
      <c r="RAZ39" s="191"/>
      <c r="RBA39" s="191"/>
      <c r="RBB39" s="191"/>
      <c r="RBC39" s="191"/>
      <c r="RBD39" s="191"/>
      <c r="RBE39" s="191"/>
      <c r="RBF39" s="191"/>
      <c r="RBG39" s="191"/>
      <c r="RBH39" s="191"/>
      <c r="RBI39" s="191"/>
      <c r="RBJ39" s="191"/>
      <c r="RBK39" s="191"/>
      <c r="RBL39" s="191"/>
      <c r="RBM39" s="191"/>
      <c r="RBN39" s="191"/>
      <c r="RBO39" s="191"/>
      <c r="RBP39" s="191"/>
      <c r="RBQ39" s="191"/>
      <c r="RBR39" s="191"/>
      <c r="RBS39" s="191"/>
      <c r="RBT39" s="191"/>
      <c r="RBU39" s="191"/>
      <c r="RBV39" s="191"/>
      <c r="RBW39" s="191"/>
      <c r="RBX39" s="191"/>
      <c r="RBY39" s="191"/>
      <c r="RBZ39" s="191"/>
      <c r="RCA39" s="191"/>
      <c r="RCB39" s="191"/>
      <c r="RCC39" s="191"/>
      <c r="RCD39" s="191"/>
      <c r="RCE39" s="191"/>
      <c r="RCF39" s="191"/>
      <c r="RCG39" s="191"/>
      <c r="RCH39" s="191"/>
      <c r="RCI39" s="191"/>
      <c r="RCJ39" s="191"/>
      <c r="RCK39" s="191"/>
      <c r="RCL39" s="191"/>
      <c r="RCM39" s="191"/>
      <c r="RCN39" s="191"/>
      <c r="RCO39" s="191"/>
      <c r="RCP39" s="191"/>
      <c r="RCQ39" s="191"/>
      <c r="RCR39" s="191"/>
      <c r="RCS39" s="191"/>
      <c r="RCT39" s="191"/>
      <c r="RCU39" s="191"/>
      <c r="RCV39" s="191"/>
      <c r="RCW39" s="191"/>
      <c r="RCX39" s="191"/>
      <c r="RCY39" s="191"/>
      <c r="RCZ39" s="191"/>
      <c r="RDA39" s="191"/>
      <c r="RDB39" s="191"/>
      <c r="RDC39" s="191"/>
      <c r="RDD39" s="191"/>
      <c r="RDE39" s="191"/>
      <c r="RDF39" s="191"/>
      <c r="RDG39" s="191"/>
      <c r="RDH39" s="191"/>
      <c r="RDI39" s="191"/>
      <c r="RDJ39" s="191"/>
      <c r="RDK39" s="191"/>
      <c r="RDL39" s="191"/>
      <c r="RDM39" s="191"/>
      <c r="RDN39" s="191"/>
      <c r="RDO39" s="191"/>
      <c r="RDP39" s="191"/>
      <c r="RDQ39" s="191"/>
      <c r="RDR39" s="191"/>
      <c r="RDS39" s="191"/>
      <c r="RDT39" s="191"/>
      <c r="RDU39" s="191"/>
      <c r="RDV39" s="191"/>
      <c r="RDW39" s="191"/>
      <c r="RDX39" s="191"/>
      <c r="RDY39" s="191"/>
      <c r="RDZ39" s="191"/>
      <c r="REA39" s="191"/>
      <c r="REB39" s="191"/>
      <c r="REC39" s="191"/>
      <c r="RED39" s="191"/>
      <c r="REE39" s="191"/>
      <c r="REF39" s="191"/>
      <c r="REG39" s="191"/>
      <c r="REH39" s="191"/>
      <c r="REI39" s="191"/>
      <c r="REJ39" s="191"/>
      <c r="REK39" s="191"/>
      <c r="REL39" s="191"/>
      <c r="REM39" s="191"/>
      <c r="REN39" s="191"/>
      <c r="REO39" s="191"/>
      <c r="REP39" s="191"/>
      <c r="REQ39" s="191"/>
      <c r="RER39" s="191"/>
      <c r="RES39" s="191"/>
      <c r="RET39" s="191"/>
      <c r="REU39" s="191"/>
      <c r="REV39" s="191"/>
      <c r="REW39" s="191"/>
      <c r="REX39" s="191"/>
      <c r="REY39" s="191"/>
      <c r="REZ39" s="191"/>
      <c r="RFA39" s="191"/>
      <c r="RFB39" s="191"/>
      <c r="RFC39" s="191"/>
      <c r="RFD39" s="191"/>
      <c r="RFE39" s="191"/>
      <c r="RFF39" s="191"/>
      <c r="RFG39" s="191"/>
      <c r="RFH39" s="191"/>
      <c r="RFI39" s="191"/>
      <c r="RFJ39" s="191"/>
      <c r="RFK39" s="191"/>
      <c r="RFL39" s="191"/>
      <c r="RFM39" s="191"/>
      <c r="RFN39" s="191"/>
      <c r="RFO39" s="191"/>
      <c r="RFP39" s="191"/>
      <c r="RFQ39" s="191"/>
      <c r="RFR39" s="191"/>
      <c r="RFS39" s="191"/>
      <c r="RFT39" s="191"/>
      <c r="RFU39" s="191"/>
      <c r="RFV39" s="191"/>
      <c r="RFW39" s="191"/>
      <c r="RFX39" s="191"/>
      <c r="RFY39" s="191"/>
      <c r="RFZ39" s="191"/>
      <c r="RGA39" s="191"/>
      <c r="RGB39" s="191"/>
      <c r="RGC39" s="191"/>
      <c r="RGD39" s="191"/>
      <c r="RGE39" s="191"/>
      <c r="RGF39" s="191"/>
      <c r="RGG39" s="191"/>
      <c r="RGH39" s="191"/>
      <c r="RGI39" s="191"/>
      <c r="RGJ39" s="191"/>
      <c r="RGK39" s="191"/>
      <c r="RGL39" s="191"/>
      <c r="RGM39" s="191"/>
      <c r="RGN39" s="191"/>
      <c r="RGO39" s="191"/>
      <c r="RGP39" s="191"/>
      <c r="RGQ39" s="191"/>
      <c r="RGR39" s="191"/>
      <c r="RGS39" s="191"/>
      <c r="RGT39" s="191"/>
      <c r="RGU39" s="191"/>
      <c r="RGV39" s="191"/>
      <c r="RGW39" s="191"/>
      <c r="RGX39" s="191"/>
      <c r="RGY39" s="191"/>
      <c r="RGZ39" s="191"/>
      <c r="RHA39" s="191"/>
      <c r="RHB39" s="191"/>
      <c r="RHC39" s="191"/>
      <c r="RHD39" s="191"/>
      <c r="RHE39" s="191"/>
      <c r="RHF39" s="191"/>
      <c r="RHG39" s="191"/>
      <c r="RHH39" s="191"/>
      <c r="RHI39" s="191"/>
      <c r="RHJ39" s="191"/>
      <c r="RHK39" s="191"/>
      <c r="RHL39" s="191"/>
      <c r="RHM39" s="191"/>
      <c r="RHN39" s="191"/>
      <c r="RHO39" s="191"/>
      <c r="RHP39" s="191"/>
      <c r="RHQ39" s="191"/>
      <c r="RHR39" s="191"/>
      <c r="RHS39" s="191"/>
      <c r="RHT39" s="191"/>
      <c r="RHU39" s="191"/>
      <c r="RHV39" s="191"/>
      <c r="RHW39" s="191"/>
      <c r="RHX39" s="191"/>
      <c r="RHY39" s="191"/>
      <c r="RHZ39" s="191"/>
      <c r="RIA39" s="191"/>
      <c r="RIB39" s="191"/>
      <c r="RIC39" s="191"/>
      <c r="RID39" s="191"/>
      <c r="RIE39" s="191"/>
      <c r="RIF39" s="191"/>
      <c r="RIG39" s="191"/>
      <c r="RIH39" s="191"/>
      <c r="RII39" s="191"/>
      <c r="RIJ39" s="191"/>
      <c r="RIK39" s="191"/>
      <c r="RIL39" s="191"/>
      <c r="RIM39" s="191"/>
      <c r="RIN39" s="191"/>
      <c r="RIO39" s="191"/>
      <c r="RIP39" s="191"/>
      <c r="RIQ39" s="191"/>
      <c r="RIR39" s="191"/>
      <c r="RIS39" s="191"/>
      <c r="RIT39" s="191"/>
      <c r="RIU39" s="191"/>
      <c r="RIV39" s="191"/>
      <c r="RIW39" s="191"/>
      <c r="RIX39" s="191"/>
      <c r="RIY39" s="191"/>
      <c r="RIZ39" s="191"/>
      <c r="RJA39" s="191"/>
      <c r="RJB39" s="191"/>
      <c r="RJC39" s="191"/>
      <c r="RJD39" s="191"/>
      <c r="RJE39" s="191"/>
      <c r="RJF39" s="191"/>
      <c r="RJG39" s="191"/>
      <c r="RJH39" s="191"/>
      <c r="RJI39" s="191"/>
      <c r="RJJ39" s="191"/>
      <c r="RJK39" s="191"/>
      <c r="RJL39" s="191"/>
      <c r="RJM39" s="191"/>
      <c r="RJN39" s="191"/>
      <c r="RJO39" s="191"/>
      <c r="RJP39" s="191"/>
      <c r="RJQ39" s="191"/>
      <c r="RJR39" s="191"/>
      <c r="RJS39" s="191"/>
      <c r="RJT39" s="191"/>
      <c r="RJU39" s="191"/>
      <c r="RJV39" s="191"/>
      <c r="RJW39" s="191"/>
      <c r="RJX39" s="191"/>
      <c r="RJY39" s="191"/>
      <c r="RJZ39" s="191"/>
      <c r="RKA39" s="191"/>
      <c r="RKB39" s="191"/>
      <c r="RKC39" s="191"/>
      <c r="RKD39" s="191"/>
      <c r="RKE39" s="191"/>
      <c r="RKF39" s="191"/>
      <c r="RKG39" s="191"/>
      <c r="RKH39" s="191"/>
      <c r="RKI39" s="191"/>
      <c r="RKJ39" s="191"/>
      <c r="RKK39" s="191"/>
      <c r="RKL39" s="191"/>
      <c r="RKM39" s="191"/>
      <c r="RKN39" s="191"/>
      <c r="RKO39" s="191"/>
      <c r="RKP39" s="191"/>
      <c r="RKQ39" s="191"/>
      <c r="RKR39" s="191"/>
      <c r="RKS39" s="191"/>
      <c r="RKT39" s="191"/>
      <c r="RKU39" s="191"/>
      <c r="RKV39" s="191"/>
      <c r="RKW39" s="191"/>
      <c r="RKX39" s="191"/>
      <c r="RKY39" s="191"/>
      <c r="RKZ39" s="191"/>
      <c r="RLA39" s="191"/>
      <c r="RLB39" s="191"/>
      <c r="RLC39" s="191"/>
      <c r="RLD39" s="191"/>
      <c r="RLE39" s="191"/>
      <c r="RLF39" s="191"/>
      <c r="RLG39" s="191"/>
      <c r="RLH39" s="191"/>
      <c r="RLI39" s="191"/>
      <c r="RLJ39" s="191"/>
      <c r="RLK39" s="191"/>
      <c r="RLL39" s="191"/>
      <c r="RLM39" s="191"/>
      <c r="RLN39" s="191"/>
      <c r="RLO39" s="191"/>
      <c r="RLP39" s="191"/>
      <c r="RLQ39" s="191"/>
      <c r="RLR39" s="191"/>
      <c r="RLS39" s="191"/>
      <c r="RLT39" s="191"/>
      <c r="RLU39" s="191"/>
      <c r="RLV39" s="191"/>
      <c r="RLW39" s="191"/>
      <c r="RLX39" s="191"/>
      <c r="RLY39" s="191"/>
      <c r="RLZ39" s="191"/>
      <c r="RMA39" s="191"/>
      <c r="RMB39" s="191"/>
      <c r="RMC39" s="191"/>
      <c r="RMD39" s="191"/>
      <c r="RME39" s="191"/>
      <c r="RMF39" s="191"/>
      <c r="RMG39" s="191"/>
      <c r="RMH39" s="191"/>
      <c r="RMI39" s="191"/>
      <c r="RMJ39" s="191"/>
      <c r="RMK39" s="191"/>
      <c r="RML39" s="191"/>
      <c r="RMM39" s="191"/>
      <c r="RMN39" s="191"/>
      <c r="RMO39" s="191"/>
      <c r="RMP39" s="191"/>
      <c r="RMQ39" s="191"/>
      <c r="RMR39" s="191"/>
      <c r="RMS39" s="191"/>
      <c r="RMT39" s="191"/>
      <c r="RMU39" s="191"/>
      <c r="RMV39" s="191"/>
      <c r="RMW39" s="191"/>
      <c r="RMX39" s="191"/>
      <c r="RMY39" s="191"/>
      <c r="RMZ39" s="191"/>
      <c r="RNA39" s="191"/>
      <c r="RNB39" s="191"/>
      <c r="RNC39" s="191"/>
      <c r="RND39" s="191"/>
      <c r="RNE39" s="191"/>
      <c r="RNF39" s="191"/>
      <c r="RNG39" s="191"/>
      <c r="RNH39" s="191"/>
      <c r="RNI39" s="191"/>
      <c r="RNJ39" s="191"/>
      <c r="RNK39" s="191"/>
      <c r="RNL39" s="191"/>
      <c r="RNM39" s="191"/>
      <c r="RNN39" s="191"/>
      <c r="RNO39" s="191"/>
      <c r="RNP39" s="191"/>
      <c r="RNQ39" s="191"/>
      <c r="RNR39" s="191"/>
      <c r="RNS39" s="191"/>
      <c r="RNT39" s="191"/>
      <c r="RNU39" s="191"/>
      <c r="RNV39" s="191"/>
      <c r="RNW39" s="191"/>
      <c r="RNX39" s="191"/>
      <c r="RNY39" s="191"/>
      <c r="RNZ39" s="191"/>
      <c r="ROA39" s="191"/>
      <c r="ROB39" s="191"/>
      <c r="ROC39" s="191"/>
      <c r="ROD39" s="191"/>
      <c r="ROE39" s="191"/>
      <c r="ROF39" s="191"/>
      <c r="ROG39" s="191"/>
      <c r="ROH39" s="191"/>
      <c r="ROI39" s="191"/>
      <c r="ROJ39" s="191"/>
      <c r="ROK39" s="191"/>
      <c r="ROL39" s="191"/>
      <c r="ROM39" s="191"/>
      <c r="RON39" s="191"/>
      <c r="ROO39" s="191"/>
      <c r="ROP39" s="191"/>
      <c r="ROQ39" s="191"/>
      <c r="ROR39" s="191"/>
      <c r="ROS39" s="191"/>
      <c r="ROT39" s="191"/>
      <c r="ROU39" s="191"/>
      <c r="ROV39" s="191"/>
      <c r="ROW39" s="191"/>
      <c r="ROX39" s="191"/>
      <c r="ROY39" s="191"/>
      <c r="ROZ39" s="191"/>
      <c r="RPA39" s="191"/>
      <c r="RPB39" s="191"/>
      <c r="RPC39" s="191"/>
      <c r="RPD39" s="191"/>
      <c r="RPE39" s="191"/>
      <c r="RPF39" s="191"/>
      <c r="RPG39" s="191"/>
      <c r="RPH39" s="191"/>
      <c r="RPI39" s="191"/>
      <c r="RPJ39" s="191"/>
      <c r="RPK39" s="191"/>
      <c r="RPL39" s="191"/>
      <c r="RPM39" s="191"/>
      <c r="RPN39" s="191"/>
      <c r="RPO39" s="191"/>
      <c r="RPP39" s="191"/>
      <c r="RPQ39" s="191"/>
      <c r="RPR39" s="191"/>
      <c r="RPS39" s="191"/>
      <c r="RPT39" s="191"/>
      <c r="RPU39" s="191"/>
      <c r="RPV39" s="191"/>
      <c r="RPW39" s="191"/>
      <c r="RPX39" s="191"/>
      <c r="RPY39" s="191"/>
      <c r="RPZ39" s="191"/>
      <c r="RQA39" s="191"/>
      <c r="RQB39" s="191"/>
      <c r="RQC39" s="191"/>
      <c r="RQD39" s="191"/>
      <c r="RQE39" s="191"/>
      <c r="RQF39" s="191"/>
      <c r="RQG39" s="191"/>
      <c r="RQH39" s="191"/>
      <c r="RQI39" s="191"/>
      <c r="RQJ39" s="191"/>
      <c r="RQK39" s="191"/>
      <c r="RQL39" s="191"/>
      <c r="RQM39" s="191"/>
      <c r="RQN39" s="191"/>
      <c r="RQO39" s="191"/>
      <c r="RQP39" s="191"/>
      <c r="RQQ39" s="191"/>
      <c r="RQR39" s="191"/>
      <c r="RQS39" s="191"/>
      <c r="RQT39" s="191"/>
      <c r="RQU39" s="191"/>
      <c r="RQV39" s="191"/>
      <c r="RQW39" s="191"/>
      <c r="RQX39" s="191"/>
      <c r="RQY39" s="191"/>
      <c r="RQZ39" s="191"/>
      <c r="RRA39" s="191"/>
      <c r="RRB39" s="191"/>
      <c r="RRC39" s="191"/>
      <c r="RRD39" s="191"/>
      <c r="RRE39" s="191"/>
      <c r="RRF39" s="191"/>
      <c r="RRG39" s="191"/>
      <c r="RRH39" s="191"/>
      <c r="RRI39" s="191"/>
      <c r="RRJ39" s="191"/>
      <c r="RRK39" s="191"/>
      <c r="RRL39" s="191"/>
      <c r="RRM39" s="191"/>
      <c r="RRN39" s="191"/>
      <c r="RRO39" s="191"/>
      <c r="RRP39" s="191"/>
      <c r="RRQ39" s="191"/>
      <c r="RRR39" s="191"/>
      <c r="RRS39" s="191"/>
      <c r="RRT39" s="191"/>
      <c r="RRU39" s="191"/>
      <c r="RRV39" s="191"/>
      <c r="RRW39" s="191"/>
      <c r="RRX39" s="191"/>
      <c r="RRY39" s="191"/>
      <c r="RRZ39" s="191"/>
      <c r="RSA39" s="191"/>
      <c r="RSB39" s="191"/>
      <c r="RSC39" s="191"/>
      <c r="RSD39" s="191"/>
      <c r="RSE39" s="191"/>
      <c r="RSF39" s="191"/>
      <c r="RSG39" s="191"/>
      <c r="RSH39" s="191"/>
      <c r="RSI39" s="191"/>
      <c r="RSJ39" s="191"/>
      <c r="RSK39" s="191"/>
      <c r="RSL39" s="191"/>
      <c r="RSM39" s="191"/>
      <c r="RSN39" s="191"/>
      <c r="RSO39" s="191"/>
      <c r="RSP39" s="191"/>
      <c r="RSQ39" s="191"/>
      <c r="RSR39" s="191"/>
      <c r="RSS39" s="191"/>
      <c r="RST39" s="191"/>
      <c r="RSU39" s="191"/>
      <c r="RSV39" s="191"/>
      <c r="RSW39" s="191"/>
      <c r="RSX39" s="191"/>
      <c r="RSY39" s="191"/>
      <c r="RSZ39" s="191"/>
      <c r="RTA39" s="191"/>
      <c r="RTB39" s="191"/>
      <c r="RTC39" s="191"/>
      <c r="RTD39" s="191"/>
      <c r="RTE39" s="191"/>
      <c r="RTF39" s="191"/>
      <c r="RTG39" s="191"/>
      <c r="RTH39" s="191"/>
      <c r="RTI39" s="191"/>
      <c r="RTJ39" s="191"/>
      <c r="RTK39" s="191"/>
      <c r="RTL39" s="191"/>
      <c r="RTM39" s="191"/>
      <c r="RTN39" s="191"/>
      <c r="RTO39" s="191"/>
      <c r="RTP39" s="191"/>
      <c r="RTQ39" s="191"/>
      <c r="RTR39" s="191"/>
      <c r="RTS39" s="191"/>
      <c r="RTT39" s="191"/>
      <c r="RTU39" s="191"/>
      <c r="RTV39" s="191"/>
      <c r="RTW39" s="191"/>
      <c r="RTX39" s="191"/>
      <c r="RTY39" s="191"/>
      <c r="RTZ39" s="191"/>
      <c r="RUA39" s="191"/>
      <c r="RUB39" s="191"/>
      <c r="RUC39" s="191"/>
      <c r="RUD39" s="191"/>
      <c r="RUE39" s="191"/>
      <c r="RUF39" s="191"/>
      <c r="RUG39" s="191"/>
      <c r="RUH39" s="191"/>
      <c r="RUI39" s="191"/>
      <c r="RUJ39" s="191"/>
      <c r="RUK39" s="191"/>
      <c r="RUL39" s="191"/>
      <c r="RUM39" s="191"/>
      <c r="RUN39" s="191"/>
      <c r="RUO39" s="191"/>
      <c r="RUP39" s="191"/>
      <c r="RUQ39" s="191"/>
      <c r="RUR39" s="191"/>
      <c r="RUS39" s="191"/>
      <c r="RUT39" s="191"/>
      <c r="RUU39" s="191"/>
      <c r="RUV39" s="191"/>
      <c r="RUW39" s="191"/>
      <c r="RUX39" s="191"/>
      <c r="RUY39" s="191"/>
      <c r="RUZ39" s="191"/>
      <c r="RVA39" s="191"/>
      <c r="RVB39" s="191"/>
      <c r="RVC39" s="191"/>
      <c r="RVD39" s="191"/>
      <c r="RVE39" s="191"/>
      <c r="RVF39" s="191"/>
      <c r="RVG39" s="191"/>
      <c r="RVH39" s="191"/>
      <c r="RVI39" s="191"/>
      <c r="RVJ39" s="191"/>
      <c r="RVK39" s="191"/>
      <c r="RVL39" s="191"/>
      <c r="RVM39" s="191"/>
      <c r="RVN39" s="191"/>
      <c r="RVO39" s="191"/>
      <c r="RVP39" s="191"/>
      <c r="RVQ39" s="191"/>
      <c r="RVR39" s="191"/>
      <c r="RVS39" s="191"/>
      <c r="RVT39" s="191"/>
      <c r="RVU39" s="191"/>
      <c r="RVV39" s="191"/>
      <c r="RVW39" s="191"/>
      <c r="RVX39" s="191"/>
      <c r="RVY39" s="191"/>
      <c r="RVZ39" s="191"/>
      <c r="RWA39" s="191"/>
      <c r="RWB39" s="191"/>
      <c r="RWC39" s="191"/>
      <c r="RWD39" s="191"/>
      <c r="RWE39" s="191"/>
      <c r="RWF39" s="191"/>
      <c r="RWG39" s="191"/>
      <c r="RWH39" s="191"/>
      <c r="RWI39" s="191"/>
      <c r="RWJ39" s="191"/>
      <c r="RWK39" s="191"/>
      <c r="RWL39" s="191"/>
      <c r="RWM39" s="191"/>
      <c r="RWN39" s="191"/>
      <c r="RWO39" s="191"/>
      <c r="RWP39" s="191"/>
      <c r="RWQ39" s="191"/>
      <c r="RWR39" s="191"/>
      <c r="RWS39" s="191"/>
      <c r="RWT39" s="191"/>
      <c r="RWU39" s="191"/>
      <c r="RWV39" s="191"/>
      <c r="RWW39" s="191"/>
      <c r="RWX39" s="191"/>
      <c r="RWY39" s="191"/>
      <c r="RWZ39" s="191"/>
      <c r="RXA39" s="191"/>
      <c r="RXB39" s="191"/>
      <c r="RXC39" s="191"/>
      <c r="RXD39" s="191"/>
      <c r="RXE39" s="191"/>
      <c r="RXF39" s="191"/>
      <c r="RXG39" s="191"/>
      <c r="RXH39" s="191"/>
      <c r="RXI39" s="191"/>
      <c r="RXJ39" s="191"/>
      <c r="RXK39" s="191"/>
      <c r="RXL39" s="191"/>
      <c r="RXM39" s="191"/>
      <c r="RXN39" s="191"/>
      <c r="RXO39" s="191"/>
      <c r="RXP39" s="191"/>
      <c r="RXQ39" s="191"/>
      <c r="RXR39" s="191"/>
      <c r="RXS39" s="191"/>
      <c r="RXT39" s="191"/>
      <c r="RXU39" s="191"/>
      <c r="RXV39" s="191"/>
      <c r="RXW39" s="191"/>
      <c r="RXX39" s="191"/>
      <c r="RXY39" s="191"/>
      <c r="RXZ39" s="191"/>
      <c r="RYA39" s="191"/>
      <c r="RYB39" s="191"/>
      <c r="RYC39" s="191"/>
      <c r="RYD39" s="191"/>
      <c r="RYE39" s="191"/>
      <c r="RYF39" s="191"/>
      <c r="RYG39" s="191"/>
      <c r="RYH39" s="191"/>
      <c r="RYI39" s="191"/>
      <c r="RYJ39" s="191"/>
      <c r="RYK39" s="191"/>
      <c r="RYL39" s="191"/>
      <c r="RYM39" s="191"/>
      <c r="RYN39" s="191"/>
      <c r="RYO39" s="191"/>
      <c r="RYP39" s="191"/>
      <c r="RYQ39" s="191"/>
      <c r="RYR39" s="191"/>
      <c r="RYS39" s="191"/>
      <c r="RYT39" s="191"/>
      <c r="RYU39" s="191"/>
      <c r="RYV39" s="191"/>
      <c r="RYW39" s="191"/>
      <c r="RYX39" s="191"/>
      <c r="RYY39" s="191"/>
      <c r="RYZ39" s="191"/>
      <c r="RZA39" s="191"/>
      <c r="RZB39" s="191"/>
      <c r="RZC39" s="191"/>
      <c r="RZD39" s="191"/>
      <c r="RZE39" s="191"/>
      <c r="RZF39" s="191"/>
      <c r="RZG39" s="191"/>
      <c r="RZH39" s="191"/>
      <c r="RZI39" s="191"/>
      <c r="RZJ39" s="191"/>
      <c r="RZK39" s="191"/>
      <c r="RZL39" s="191"/>
      <c r="RZM39" s="191"/>
      <c r="RZN39" s="191"/>
      <c r="RZO39" s="191"/>
      <c r="RZP39" s="191"/>
      <c r="RZQ39" s="191"/>
      <c r="RZR39" s="191"/>
      <c r="RZS39" s="191"/>
      <c r="RZT39" s="191"/>
      <c r="RZU39" s="191"/>
      <c r="RZV39" s="191"/>
      <c r="RZW39" s="191"/>
      <c r="RZX39" s="191"/>
      <c r="RZY39" s="191"/>
      <c r="RZZ39" s="191"/>
      <c r="SAA39" s="191"/>
      <c r="SAB39" s="191"/>
      <c r="SAC39" s="191"/>
      <c r="SAD39" s="191"/>
      <c r="SAE39" s="191"/>
      <c r="SAF39" s="191"/>
      <c r="SAG39" s="191"/>
      <c r="SAH39" s="191"/>
      <c r="SAI39" s="191"/>
      <c r="SAJ39" s="191"/>
      <c r="SAK39" s="191"/>
      <c r="SAL39" s="191"/>
      <c r="SAM39" s="191"/>
      <c r="SAN39" s="191"/>
      <c r="SAO39" s="191"/>
      <c r="SAP39" s="191"/>
      <c r="SAQ39" s="191"/>
      <c r="SAR39" s="191"/>
      <c r="SAS39" s="191"/>
      <c r="SAT39" s="191"/>
      <c r="SAU39" s="191"/>
      <c r="SAV39" s="191"/>
      <c r="SAW39" s="191"/>
      <c r="SAX39" s="191"/>
      <c r="SAY39" s="191"/>
      <c r="SAZ39" s="191"/>
      <c r="SBA39" s="191"/>
      <c r="SBB39" s="191"/>
      <c r="SBC39" s="191"/>
      <c r="SBD39" s="191"/>
      <c r="SBE39" s="191"/>
      <c r="SBF39" s="191"/>
      <c r="SBG39" s="191"/>
      <c r="SBH39" s="191"/>
      <c r="SBI39" s="191"/>
      <c r="SBJ39" s="191"/>
      <c r="SBK39" s="191"/>
      <c r="SBL39" s="191"/>
      <c r="SBM39" s="191"/>
      <c r="SBN39" s="191"/>
      <c r="SBO39" s="191"/>
      <c r="SBP39" s="191"/>
      <c r="SBQ39" s="191"/>
      <c r="SBR39" s="191"/>
      <c r="SBS39" s="191"/>
      <c r="SBT39" s="191"/>
      <c r="SBU39" s="191"/>
      <c r="SBV39" s="191"/>
      <c r="SBW39" s="191"/>
      <c r="SBX39" s="191"/>
      <c r="SBY39" s="191"/>
      <c r="SBZ39" s="191"/>
      <c r="SCA39" s="191"/>
      <c r="SCB39" s="191"/>
      <c r="SCC39" s="191"/>
      <c r="SCD39" s="191"/>
      <c r="SCE39" s="191"/>
      <c r="SCF39" s="191"/>
      <c r="SCG39" s="191"/>
      <c r="SCH39" s="191"/>
      <c r="SCI39" s="191"/>
      <c r="SCJ39" s="191"/>
      <c r="SCK39" s="191"/>
      <c r="SCL39" s="191"/>
      <c r="SCM39" s="191"/>
      <c r="SCN39" s="191"/>
      <c r="SCO39" s="191"/>
      <c r="SCP39" s="191"/>
      <c r="SCQ39" s="191"/>
      <c r="SCR39" s="191"/>
      <c r="SCS39" s="191"/>
      <c r="SCT39" s="191"/>
      <c r="SCU39" s="191"/>
      <c r="SCV39" s="191"/>
      <c r="SCW39" s="191"/>
      <c r="SCX39" s="191"/>
      <c r="SCY39" s="191"/>
      <c r="SCZ39" s="191"/>
      <c r="SDA39" s="191"/>
      <c r="SDB39" s="191"/>
      <c r="SDC39" s="191"/>
      <c r="SDD39" s="191"/>
      <c r="SDE39" s="191"/>
      <c r="SDF39" s="191"/>
      <c r="SDG39" s="191"/>
      <c r="SDH39" s="191"/>
      <c r="SDI39" s="191"/>
      <c r="SDJ39" s="191"/>
      <c r="SDK39" s="191"/>
      <c r="SDL39" s="191"/>
      <c r="SDM39" s="191"/>
      <c r="SDN39" s="191"/>
      <c r="SDO39" s="191"/>
      <c r="SDP39" s="191"/>
      <c r="SDQ39" s="191"/>
      <c r="SDR39" s="191"/>
      <c r="SDS39" s="191"/>
      <c r="SDT39" s="191"/>
      <c r="SDU39" s="191"/>
      <c r="SDV39" s="191"/>
      <c r="SDW39" s="191"/>
      <c r="SDX39" s="191"/>
      <c r="SDY39" s="191"/>
      <c r="SDZ39" s="191"/>
      <c r="SEA39" s="191"/>
      <c r="SEB39" s="191"/>
      <c r="SEC39" s="191"/>
      <c r="SED39" s="191"/>
      <c r="SEE39" s="191"/>
      <c r="SEF39" s="191"/>
      <c r="SEG39" s="191"/>
      <c r="SEH39" s="191"/>
      <c r="SEI39" s="191"/>
      <c r="SEJ39" s="191"/>
      <c r="SEK39" s="191"/>
      <c r="SEL39" s="191"/>
      <c r="SEM39" s="191"/>
      <c r="SEN39" s="191"/>
      <c r="SEO39" s="191"/>
      <c r="SEP39" s="191"/>
      <c r="SEQ39" s="191"/>
      <c r="SER39" s="191"/>
      <c r="SES39" s="191"/>
      <c r="SET39" s="191"/>
      <c r="SEU39" s="191"/>
      <c r="SEV39" s="191"/>
      <c r="SEW39" s="191"/>
      <c r="SEX39" s="191"/>
      <c r="SEY39" s="191"/>
      <c r="SEZ39" s="191"/>
      <c r="SFA39" s="191"/>
      <c r="SFB39" s="191"/>
      <c r="SFC39" s="191"/>
      <c r="SFD39" s="191"/>
      <c r="SFE39" s="191"/>
      <c r="SFF39" s="191"/>
      <c r="SFG39" s="191"/>
      <c r="SFH39" s="191"/>
      <c r="SFI39" s="191"/>
      <c r="SFJ39" s="191"/>
      <c r="SFK39" s="191"/>
      <c r="SFL39" s="191"/>
      <c r="SFM39" s="191"/>
      <c r="SFN39" s="191"/>
      <c r="SFO39" s="191"/>
      <c r="SFP39" s="191"/>
      <c r="SFQ39" s="191"/>
      <c r="SFR39" s="191"/>
      <c r="SFS39" s="191"/>
      <c r="SFT39" s="191"/>
      <c r="SFU39" s="191"/>
      <c r="SFV39" s="191"/>
      <c r="SFW39" s="191"/>
      <c r="SFX39" s="191"/>
      <c r="SFY39" s="191"/>
      <c r="SFZ39" s="191"/>
      <c r="SGA39" s="191"/>
      <c r="SGB39" s="191"/>
      <c r="SGC39" s="191"/>
      <c r="SGD39" s="191"/>
      <c r="SGE39" s="191"/>
      <c r="SGF39" s="191"/>
      <c r="SGG39" s="191"/>
      <c r="SGH39" s="191"/>
      <c r="SGI39" s="191"/>
      <c r="SGJ39" s="191"/>
      <c r="SGK39" s="191"/>
      <c r="SGL39" s="191"/>
      <c r="SGM39" s="191"/>
      <c r="SGN39" s="191"/>
      <c r="SGO39" s="191"/>
      <c r="SGP39" s="191"/>
      <c r="SGQ39" s="191"/>
      <c r="SGR39" s="191"/>
      <c r="SGS39" s="191"/>
      <c r="SGT39" s="191"/>
      <c r="SGU39" s="191"/>
      <c r="SGV39" s="191"/>
      <c r="SGW39" s="191"/>
      <c r="SGX39" s="191"/>
      <c r="SGY39" s="191"/>
      <c r="SGZ39" s="191"/>
      <c r="SHA39" s="191"/>
      <c r="SHB39" s="191"/>
      <c r="SHC39" s="191"/>
      <c r="SHD39" s="191"/>
      <c r="SHE39" s="191"/>
      <c r="SHF39" s="191"/>
      <c r="SHG39" s="191"/>
      <c r="SHH39" s="191"/>
      <c r="SHI39" s="191"/>
      <c r="SHJ39" s="191"/>
      <c r="SHK39" s="191"/>
      <c r="SHL39" s="191"/>
      <c r="SHM39" s="191"/>
      <c r="SHN39" s="191"/>
      <c r="SHO39" s="191"/>
      <c r="SHP39" s="191"/>
      <c r="SHQ39" s="191"/>
      <c r="SHR39" s="191"/>
      <c r="SHS39" s="191"/>
      <c r="SHT39" s="191"/>
      <c r="SHU39" s="191"/>
      <c r="SHV39" s="191"/>
      <c r="SHW39" s="191"/>
      <c r="SHX39" s="191"/>
      <c r="SHY39" s="191"/>
      <c r="SHZ39" s="191"/>
      <c r="SIA39" s="191"/>
      <c r="SIB39" s="191"/>
      <c r="SIC39" s="191"/>
      <c r="SID39" s="191"/>
      <c r="SIE39" s="191"/>
      <c r="SIF39" s="191"/>
      <c r="SIG39" s="191"/>
      <c r="SIH39" s="191"/>
      <c r="SII39" s="191"/>
      <c r="SIJ39" s="191"/>
      <c r="SIK39" s="191"/>
      <c r="SIL39" s="191"/>
      <c r="SIM39" s="191"/>
      <c r="SIN39" s="191"/>
      <c r="SIO39" s="191"/>
      <c r="SIP39" s="191"/>
      <c r="SIQ39" s="191"/>
      <c r="SIR39" s="191"/>
      <c r="SIS39" s="191"/>
      <c r="SIT39" s="191"/>
      <c r="SIU39" s="191"/>
      <c r="SIV39" s="191"/>
      <c r="SIW39" s="191"/>
      <c r="SIX39" s="191"/>
      <c r="SIY39" s="191"/>
      <c r="SIZ39" s="191"/>
      <c r="SJA39" s="191"/>
      <c r="SJB39" s="191"/>
      <c r="SJC39" s="191"/>
      <c r="SJD39" s="191"/>
      <c r="SJE39" s="191"/>
      <c r="SJF39" s="191"/>
      <c r="SJG39" s="191"/>
      <c r="SJH39" s="191"/>
      <c r="SJI39" s="191"/>
      <c r="SJJ39" s="191"/>
      <c r="SJK39" s="191"/>
      <c r="SJL39" s="191"/>
      <c r="SJM39" s="191"/>
      <c r="SJN39" s="191"/>
      <c r="SJO39" s="191"/>
      <c r="SJP39" s="191"/>
      <c r="SJQ39" s="191"/>
      <c r="SJR39" s="191"/>
      <c r="SJS39" s="191"/>
      <c r="SJT39" s="191"/>
      <c r="SJU39" s="191"/>
      <c r="SJV39" s="191"/>
      <c r="SJW39" s="191"/>
      <c r="SJX39" s="191"/>
      <c r="SJY39" s="191"/>
      <c r="SJZ39" s="191"/>
      <c r="SKA39" s="191"/>
      <c r="SKB39" s="191"/>
      <c r="SKC39" s="191"/>
      <c r="SKD39" s="191"/>
      <c r="SKE39" s="191"/>
      <c r="SKF39" s="191"/>
      <c r="SKG39" s="191"/>
      <c r="SKH39" s="191"/>
      <c r="SKI39" s="191"/>
      <c r="SKJ39" s="191"/>
      <c r="SKK39" s="191"/>
      <c r="SKL39" s="191"/>
      <c r="SKM39" s="191"/>
      <c r="SKN39" s="191"/>
      <c r="SKO39" s="191"/>
      <c r="SKP39" s="191"/>
      <c r="SKQ39" s="191"/>
      <c r="SKR39" s="191"/>
      <c r="SKS39" s="191"/>
      <c r="SKT39" s="191"/>
      <c r="SKU39" s="191"/>
      <c r="SKV39" s="191"/>
      <c r="SKW39" s="191"/>
      <c r="SKX39" s="191"/>
      <c r="SKY39" s="191"/>
      <c r="SKZ39" s="191"/>
      <c r="SLA39" s="191"/>
      <c r="SLB39" s="191"/>
      <c r="SLC39" s="191"/>
      <c r="SLD39" s="191"/>
      <c r="SLE39" s="191"/>
      <c r="SLF39" s="191"/>
      <c r="SLG39" s="191"/>
      <c r="SLH39" s="191"/>
      <c r="SLI39" s="191"/>
      <c r="SLJ39" s="191"/>
      <c r="SLK39" s="191"/>
      <c r="SLL39" s="191"/>
      <c r="SLM39" s="191"/>
      <c r="SLN39" s="191"/>
      <c r="SLO39" s="191"/>
      <c r="SLP39" s="191"/>
      <c r="SLQ39" s="191"/>
      <c r="SLR39" s="191"/>
      <c r="SLS39" s="191"/>
      <c r="SLT39" s="191"/>
      <c r="SLU39" s="191"/>
      <c r="SLV39" s="191"/>
      <c r="SLW39" s="191"/>
      <c r="SLX39" s="191"/>
      <c r="SLY39" s="191"/>
      <c r="SLZ39" s="191"/>
      <c r="SMA39" s="191"/>
      <c r="SMB39" s="191"/>
      <c r="SMC39" s="191"/>
      <c r="SMD39" s="191"/>
      <c r="SME39" s="191"/>
      <c r="SMF39" s="191"/>
      <c r="SMG39" s="191"/>
      <c r="SMH39" s="191"/>
      <c r="SMI39" s="191"/>
      <c r="SMJ39" s="191"/>
      <c r="SMK39" s="191"/>
      <c r="SML39" s="191"/>
      <c r="SMM39" s="191"/>
      <c r="SMN39" s="191"/>
      <c r="SMO39" s="191"/>
      <c r="SMP39" s="191"/>
      <c r="SMQ39" s="191"/>
      <c r="SMR39" s="191"/>
      <c r="SMS39" s="191"/>
      <c r="SMT39" s="191"/>
      <c r="SMU39" s="191"/>
      <c r="SMV39" s="191"/>
      <c r="SMW39" s="191"/>
      <c r="SMX39" s="191"/>
      <c r="SMY39" s="191"/>
      <c r="SMZ39" s="191"/>
      <c r="SNA39" s="191"/>
      <c r="SNB39" s="191"/>
      <c r="SNC39" s="191"/>
      <c r="SND39" s="191"/>
      <c r="SNE39" s="191"/>
      <c r="SNF39" s="191"/>
      <c r="SNG39" s="191"/>
      <c r="SNH39" s="191"/>
      <c r="SNI39" s="191"/>
      <c r="SNJ39" s="191"/>
      <c r="SNK39" s="191"/>
      <c r="SNL39" s="191"/>
      <c r="SNM39" s="191"/>
      <c r="SNN39" s="191"/>
      <c r="SNO39" s="191"/>
      <c r="SNP39" s="191"/>
      <c r="SNQ39" s="191"/>
      <c r="SNR39" s="191"/>
      <c r="SNS39" s="191"/>
      <c r="SNT39" s="191"/>
      <c r="SNU39" s="191"/>
      <c r="SNV39" s="191"/>
      <c r="SNW39" s="191"/>
      <c r="SNX39" s="191"/>
      <c r="SNY39" s="191"/>
      <c r="SNZ39" s="191"/>
      <c r="SOA39" s="191"/>
      <c r="SOB39" s="191"/>
      <c r="SOC39" s="191"/>
      <c r="SOD39" s="191"/>
      <c r="SOE39" s="191"/>
      <c r="SOF39" s="191"/>
      <c r="SOG39" s="191"/>
      <c r="SOH39" s="191"/>
      <c r="SOI39" s="191"/>
      <c r="SOJ39" s="191"/>
      <c r="SOK39" s="191"/>
      <c r="SOL39" s="191"/>
      <c r="SOM39" s="191"/>
      <c r="SON39" s="191"/>
      <c r="SOO39" s="191"/>
      <c r="SOP39" s="191"/>
      <c r="SOQ39" s="191"/>
      <c r="SOR39" s="191"/>
      <c r="SOS39" s="191"/>
      <c r="SOT39" s="191"/>
      <c r="SOU39" s="191"/>
      <c r="SOV39" s="191"/>
      <c r="SOW39" s="191"/>
      <c r="SOX39" s="191"/>
      <c r="SOY39" s="191"/>
      <c r="SOZ39" s="191"/>
      <c r="SPA39" s="191"/>
      <c r="SPB39" s="191"/>
      <c r="SPC39" s="191"/>
      <c r="SPD39" s="191"/>
      <c r="SPE39" s="191"/>
      <c r="SPF39" s="191"/>
      <c r="SPG39" s="191"/>
      <c r="SPH39" s="191"/>
      <c r="SPI39" s="191"/>
      <c r="SPJ39" s="191"/>
      <c r="SPK39" s="191"/>
      <c r="SPL39" s="191"/>
      <c r="SPM39" s="191"/>
      <c r="SPN39" s="191"/>
      <c r="SPO39" s="191"/>
      <c r="SPP39" s="191"/>
      <c r="SPQ39" s="191"/>
      <c r="SPR39" s="191"/>
      <c r="SPS39" s="191"/>
      <c r="SPT39" s="191"/>
      <c r="SPU39" s="191"/>
      <c r="SPV39" s="191"/>
      <c r="SPW39" s="191"/>
      <c r="SPX39" s="191"/>
      <c r="SPY39" s="191"/>
      <c r="SPZ39" s="191"/>
      <c r="SQA39" s="191"/>
      <c r="SQB39" s="191"/>
      <c r="SQC39" s="191"/>
      <c r="SQD39" s="191"/>
      <c r="SQE39" s="191"/>
      <c r="SQF39" s="191"/>
      <c r="SQG39" s="191"/>
      <c r="SQH39" s="191"/>
      <c r="SQI39" s="191"/>
      <c r="SQJ39" s="191"/>
      <c r="SQK39" s="191"/>
      <c r="SQL39" s="191"/>
      <c r="SQM39" s="191"/>
      <c r="SQN39" s="191"/>
      <c r="SQO39" s="191"/>
      <c r="SQP39" s="191"/>
      <c r="SQQ39" s="191"/>
      <c r="SQR39" s="191"/>
      <c r="SQS39" s="191"/>
      <c r="SQT39" s="191"/>
      <c r="SQU39" s="191"/>
      <c r="SQV39" s="191"/>
      <c r="SQW39" s="191"/>
      <c r="SQX39" s="191"/>
      <c r="SQY39" s="191"/>
      <c r="SQZ39" s="191"/>
      <c r="SRA39" s="191"/>
      <c r="SRB39" s="191"/>
      <c r="SRC39" s="191"/>
      <c r="SRD39" s="191"/>
      <c r="SRE39" s="191"/>
      <c r="SRF39" s="191"/>
      <c r="SRG39" s="191"/>
      <c r="SRH39" s="191"/>
      <c r="SRI39" s="191"/>
      <c r="SRJ39" s="191"/>
      <c r="SRK39" s="191"/>
      <c r="SRL39" s="191"/>
      <c r="SRM39" s="191"/>
      <c r="SRN39" s="191"/>
      <c r="SRO39" s="191"/>
      <c r="SRP39" s="191"/>
      <c r="SRQ39" s="191"/>
      <c r="SRR39" s="191"/>
      <c r="SRS39" s="191"/>
      <c r="SRT39" s="191"/>
      <c r="SRU39" s="191"/>
      <c r="SRV39" s="191"/>
      <c r="SRW39" s="191"/>
      <c r="SRX39" s="191"/>
      <c r="SRY39" s="191"/>
      <c r="SRZ39" s="191"/>
      <c r="SSA39" s="191"/>
      <c r="SSB39" s="191"/>
      <c r="SSC39" s="191"/>
      <c r="SSD39" s="191"/>
      <c r="SSE39" s="191"/>
      <c r="SSF39" s="191"/>
      <c r="SSG39" s="191"/>
      <c r="SSH39" s="191"/>
      <c r="SSI39" s="191"/>
      <c r="SSJ39" s="191"/>
      <c r="SSK39" s="191"/>
      <c r="SSL39" s="191"/>
      <c r="SSM39" s="191"/>
      <c r="SSN39" s="191"/>
      <c r="SSO39" s="191"/>
      <c r="SSP39" s="191"/>
      <c r="SSQ39" s="191"/>
      <c r="SSR39" s="191"/>
      <c r="SSS39" s="191"/>
      <c r="SST39" s="191"/>
      <c r="SSU39" s="191"/>
      <c r="SSV39" s="191"/>
      <c r="SSW39" s="191"/>
      <c r="SSX39" s="191"/>
      <c r="SSY39" s="191"/>
      <c r="SSZ39" s="191"/>
      <c r="STA39" s="191"/>
      <c r="STB39" s="191"/>
      <c r="STC39" s="191"/>
      <c r="STD39" s="191"/>
      <c r="STE39" s="191"/>
      <c r="STF39" s="191"/>
      <c r="STG39" s="191"/>
      <c r="STH39" s="191"/>
      <c r="STI39" s="191"/>
      <c r="STJ39" s="191"/>
      <c r="STK39" s="191"/>
      <c r="STL39" s="191"/>
      <c r="STM39" s="191"/>
      <c r="STN39" s="191"/>
      <c r="STO39" s="191"/>
      <c r="STP39" s="191"/>
      <c r="STQ39" s="191"/>
      <c r="STR39" s="191"/>
      <c r="STS39" s="191"/>
      <c r="STT39" s="191"/>
      <c r="STU39" s="191"/>
      <c r="STV39" s="191"/>
      <c r="STW39" s="191"/>
      <c r="STX39" s="191"/>
      <c r="STY39" s="191"/>
      <c r="STZ39" s="191"/>
      <c r="SUA39" s="191"/>
      <c r="SUB39" s="191"/>
      <c r="SUC39" s="191"/>
      <c r="SUD39" s="191"/>
      <c r="SUE39" s="191"/>
      <c r="SUF39" s="191"/>
      <c r="SUG39" s="191"/>
      <c r="SUH39" s="191"/>
      <c r="SUI39" s="191"/>
      <c r="SUJ39" s="191"/>
      <c r="SUK39" s="191"/>
      <c r="SUL39" s="191"/>
      <c r="SUM39" s="191"/>
      <c r="SUN39" s="191"/>
      <c r="SUO39" s="191"/>
      <c r="SUP39" s="191"/>
      <c r="SUQ39" s="191"/>
      <c r="SUR39" s="191"/>
      <c r="SUS39" s="191"/>
      <c r="SUT39" s="191"/>
      <c r="SUU39" s="191"/>
      <c r="SUV39" s="191"/>
      <c r="SUW39" s="191"/>
      <c r="SUX39" s="191"/>
      <c r="SUY39" s="191"/>
      <c r="SUZ39" s="191"/>
      <c r="SVA39" s="191"/>
      <c r="SVB39" s="191"/>
      <c r="SVC39" s="191"/>
      <c r="SVD39" s="191"/>
      <c r="SVE39" s="191"/>
      <c r="SVF39" s="191"/>
      <c r="SVG39" s="191"/>
      <c r="SVH39" s="191"/>
      <c r="SVI39" s="191"/>
      <c r="SVJ39" s="191"/>
      <c r="SVK39" s="191"/>
      <c r="SVL39" s="191"/>
      <c r="SVM39" s="191"/>
      <c r="SVN39" s="191"/>
      <c r="SVO39" s="191"/>
      <c r="SVP39" s="191"/>
      <c r="SVQ39" s="191"/>
      <c r="SVR39" s="191"/>
      <c r="SVS39" s="191"/>
      <c r="SVT39" s="191"/>
      <c r="SVU39" s="191"/>
      <c r="SVV39" s="191"/>
      <c r="SVW39" s="191"/>
      <c r="SVX39" s="191"/>
      <c r="SVY39" s="191"/>
      <c r="SVZ39" s="191"/>
      <c r="SWA39" s="191"/>
      <c r="SWB39" s="191"/>
      <c r="SWC39" s="191"/>
      <c r="SWD39" s="191"/>
      <c r="SWE39" s="191"/>
      <c r="SWF39" s="191"/>
      <c r="SWG39" s="191"/>
      <c r="SWH39" s="191"/>
      <c r="SWI39" s="191"/>
      <c r="SWJ39" s="191"/>
      <c r="SWK39" s="191"/>
      <c r="SWL39" s="191"/>
      <c r="SWM39" s="191"/>
      <c r="SWN39" s="191"/>
      <c r="SWO39" s="191"/>
      <c r="SWP39" s="191"/>
      <c r="SWQ39" s="191"/>
      <c r="SWR39" s="191"/>
      <c r="SWS39" s="191"/>
      <c r="SWT39" s="191"/>
      <c r="SWU39" s="191"/>
      <c r="SWV39" s="191"/>
      <c r="SWW39" s="191"/>
      <c r="SWX39" s="191"/>
      <c r="SWY39" s="191"/>
      <c r="SWZ39" s="191"/>
      <c r="SXA39" s="191"/>
      <c r="SXB39" s="191"/>
      <c r="SXC39" s="191"/>
      <c r="SXD39" s="191"/>
      <c r="SXE39" s="191"/>
      <c r="SXF39" s="191"/>
      <c r="SXG39" s="191"/>
      <c r="SXH39" s="191"/>
      <c r="SXI39" s="191"/>
      <c r="SXJ39" s="191"/>
      <c r="SXK39" s="191"/>
      <c r="SXL39" s="191"/>
      <c r="SXM39" s="191"/>
      <c r="SXN39" s="191"/>
      <c r="SXO39" s="191"/>
      <c r="SXP39" s="191"/>
      <c r="SXQ39" s="191"/>
      <c r="SXR39" s="191"/>
      <c r="SXS39" s="191"/>
      <c r="SXT39" s="191"/>
      <c r="SXU39" s="191"/>
      <c r="SXV39" s="191"/>
      <c r="SXW39" s="191"/>
      <c r="SXX39" s="191"/>
      <c r="SXY39" s="191"/>
      <c r="SXZ39" s="191"/>
      <c r="SYA39" s="191"/>
      <c r="SYB39" s="191"/>
      <c r="SYC39" s="191"/>
      <c r="SYD39" s="191"/>
      <c r="SYE39" s="191"/>
      <c r="SYF39" s="191"/>
      <c r="SYG39" s="191"/>
      <c r="SYH39" s="191"/>
      <c r="SYI39" s="191"/>
      <c r="SYJ39" s="191"/>
      <c r="SYK39" s="191"/>
      <c r="SYL39" s="191"/>
      <c r="SYM39" s="191"/>
      <c r="SYN39" s="191"/>
      <c r="SYO39" s="191"/>
      <c r="SYP39" s="191"/>
      <c r="SYQ39" s="191"/>
      <c r="SYR39" s="191"/>
      <c r="SYS39" s="191"/>
      <c r="SYT39" s="191"/>
      <c r="SYU39" s="191"/>
      <c r="SYV39" s="191"/>
      <c r="SYW39" s="191"/>
      <c r="SYX39" s="191"/>
      <c r="SYY39" s="191"/>
      <c r="SYZ39" s="191"/>
      <c r="SZA39" s="191"/>
      <c r="SZB39" s="191"/>
      <c r="SZC39" s="191"/>
      <c r="SZD39" s="191"/>
      <c r="SZE39" s="191"/>
      <c r="SZF39" s="191"/>
      <c r="SZG39" s="191"/>
      <c r="SZH39" s="191"/>
      <c r="SZI39" s="191"/>
      <c r="SZJ39" s="191"/>
      <c r="SZK39" s="191"/>
      <c r="SZL39" s="191"/>
      <c r="SZM39" s="191"/>
      <c r="SZN39" s="191"/>
      <c r="SZO39" s="191"/>
      <c r="SZP39" s="191"/>
      <c r="SZQ39" s="191"/>
      <c r="SZR39" s="191"/>
      <c r="SZS39" s="191"/>
      <c r="SZT39" s="191"/>
      <c r="SZU39" s="191"/>
      <c r="SZV39" s="191"/>
      <c r="SZW39" s="191"/>
      <c r="SZX39" s="191"/>
      <c r="SZY39" s="191"/>
      <c r="SZZ39" s="191"/>
      <c r="TAA39" s="191"/>
      <c r="TAB39" s="191"/>
      <c r="TAC39" s="191"/>
      <c r="TAD39" s="191"/>
      <c r="TAE39" s="191"/>
      <c r="TAF39" s="191"/>
      <c r="TAG39" s="191"/>
      <c r="TAH39" s="191"/>
      <c r="TAI39" s="191"/>
      <c r="TAJ39" s="191"/>
      <c r="TAK39" s="191"/>
      <c r="TAL39" s="191"/>
      <c r="TAM39" s="191"/>
      <c r="TAN39" s="191"/>
      <c r="TAO39" s="191"/>
      <c r="TAP39" s="191"/>
      <c r="TAQ39" s="191"/>
      <c r="TAR39" s="191"/>
      <c r="TAS39" s="191"/>
      <c r="TAT39" s="191"/>
      <c r="TAU39" s="191"/>
      <c r="TAV39" s="191"/>
      <c r="TAW39" s="191"/>
      <c r="TAX39" s="191"/>
      <c r="TAY39" s="191"/>
      <c r="TAZ39" s="191"/>
      <c r="TBA39" s="191"/>
      <c r="TBB39" s="191"/>
      <c r="TBC39" s="191"/>
      <c r="TBD39" s="191"/>
      <c r="TBE39" s="191"/>
      <c r="TBF39" s="191"/>
      <c r="TBG39" s="191"/>
      <c r="TBH39" s="191"/>
      <c r="TBI39" s="191"/>
      <c r="TBJ39" s="191"/>
      <c r="TBK39" s="191"/>
      <c r="TBL39" s="191"/>
      <c r="TBM39" s="191"/>
      <c r="TBN39" s="191"/>
      <c r="TBO39" s="191"/>
      <c r="TBP39" s="191"/>
      <c r="TBQ39" s="191"/>
      <c r="TBR39" s="191"/>
      <c r="TBS39" s="191"/>
      <c r="TBT39" s="191"/>
      <c r="TBU39" s="191"/>
      <c r="TBV39" s="191"/>
      <c r="TBW39" s="191"/>
      <c r="TBX39" s="191"/>
      <c r="TBY39" s="191"/>
      <c r="TBZ39" s="191"/>
      <c r="TCA39" s="191"/>
      <c r="TCB39" s="191"/>
      <c r="TCC39" s="191"/>
      <c r="TCD39" s="191"/>
      <c r="TCE39" s="191"/>
      <c r="TCF39" s="191"/>
      <c r="TCG39" s="191"/>
      <c r="TCH39" s="191"/>
      <c r="TCI39" s="191"/>
      <c r="TCJ39" s="191"/>
      <c r="TCK39" s="191"/>
      <c r="TCL39" s="191"/>
      <c r="TCM39" s="191"/>
      <c r="TCN39" s="191"/>
      <c r="TCO39" s="191"/>
      <c r="TCP39" s="191"/>
      <c r="TCQ39" s="191"/>
      <c r="TCR39" s="191"/>
      <c r="TCS39" s="191"/>
      <c r="TCT39" s="191"/>
      <c r="TCU39" s="191"/>
      <c r="TCV39" s="191"/>
      <c r="TCW39" s="191"/>
      <c r="TCX39" s="191"/>
      <c r="TCY39" s="191"/>
      <c r="TCZ39" s="191"/>
      <c r="TDA39" s="191"/>
      <c r="TDB39" s="191"/>
      <c r="TDC39" s="191"/>
      <c r="TDD39" s="191"/>
      <c r="TDE39" s="191"/>
      <c r="TDF39" s="191"/>
      <c r="TDG39" s="191"/>
      <c r="TDH39" s="191"/>
      <c r="TDI39" s="191"/>
      <c r="TDJ39" s="191"/>
      <c r="TDK39" s="191"/>
      <c r="TDL39" s="191"/>
      <c r="TDM39" s="191"/>
      <c r="TDN39" s="191"/>
      <c r="TDO39" s="191"/>
      <c r="TDP39" s="191"/>
      <c r="TDQ39" s="191"/>
      <c r="TDR39" s="191"/>
      <c r="TDS39" s="191"/>
      <c r="TDT39" s="191"/>
      <c r="TDU39" s="191"/>
      <c r="TDV39" s="191"/>
      <c r="TDW39" s="191"/>
      <c r="TDX39" s="191"/>
      <c r="TDY39" s="191"/>
      <c r="TDZ39" s="191"/>
      <c r="TEA39" s="191"/>
      <c r="TEB39" s="191"/>
      <c r="TEC39" s="191"/>
      <c r="TED39" s="191"/>
      <c r="TEE39" s="191"/>
      <c r="TEF39" s="191"/>
      <c r="TEG39" s="191"/>
      <c r="TEH39" s="191"/>
      <c r="TEI39" s="191"/>
      <c r="TEJ39" s="191"/>
      <c r="TEK39" s="191"/>
      <c r="TEL39" s="191"/>
      <c r="TEM39" s="191"/>
      <c r="TEN39" s="191"/>
      <c r="TEO39" s="191"/>
      <c r="TEP39" s="191"/>
      <c r="TEQ39" s="191"/>
      <c r="TER39" s="191"/>
      <c r="TES39" s="191"/>
      <c r="TET39" s="191"/>
      <c r="TEU39" s="191"/>
      <c r="TEV39" s="191"/>
      <c r="TEW39" s="191"/>
      <c r="TEX39" s="191"/>
      <c r="TEY39" s="191"/>
      <c r="TEZ39" s="191"/>
      <c r="TFA39" s="191"/>
      <c r="TFB39" s="191"/>
      <c r="TFC39" s="191"/>
      <c r="TFD39" s="191"/>
      <c r="TFE39" s="191"/>
      <c r="TFF39" s="191"/>
      <c r="TFG39" s="191"/>
      <c r="TFH39" s="191"/>
      <c r="TFI39" s="191"/>
      <c r="TFJ39" s="191"/>
      <c r="TFK39" s="191"/>
      <c r="TFL39" s="191"/>
      <c r="TFM39" s="191"/>
      <c r="TFN39" s="191"/>
      <c r="TFO39" s="191"/>
      <c r="TFP39" s="191"/>
      <c r="TFQ39" s="191"/>
      <c r="TFR39" s="191"/>
      <c r="TFS39" s="191"/>
      <c r="TFT39" s="191"/>
      <c r="TFU39" s="191"/>
      <c r="TFV39" s="191"/>
      <c r="TFW39" s="191"/>
      <c r="TFX39" s="191"/>
      <c r="TFY39" s="191"/>
      <c r="TFZ39" s="191"/>
      <c r="TGA39" s="191"/>
      <c r="TGB39" s="191"/>
      <c r="TGC39" s="191"/>
      <c r="TGD39" s="191"/>
      <c r="TGE39" s="191"/>
      <c r="TGF39" s="191"/>
      <c r="TGG39" s="191"/>
      <c r="TGH39" s="191"/>
      <c r="TGI39" s="191"/>
      <c r="TGJ39" s="191"/>
      <c r="TGK39" s="191"/>
      <c r="TGL39" s="191"/>
      <c r="TGM39" s="191"/>
      <c r="TGN39" s="191"/>
      <c r="TGO39" s="191"/>
      <c r="TGP39" s="191"/>
      <c r="TGQ39" s="191"/>
      <c r="TGR39" s="191"/>
      <c r="TGS39" s="191"/>
      <c r="TGT39" s="191"/>
      <c r="TGU39" s="191"/>
      <c r="TGV39" s="191"/>
      <c r="TGW39" s="191"/>
      <c r="TGX39" s="191"/>
      <c r="TGY39" s="191"/>
      <c r="TGZ39" s="191"/>
      <c r="THA39" s="191"/>
      <c r="THB39" s="191"/>
      <c r="THC39" s="191"/>
      <c r="THD39" s="191"/>
      <c r="THE39" s="191"/>
      <c r="THF39" s="191"/>
      <c r="THG39" s="191"/>
      <c r="THH39" s="191"/>
      <c r="THI39" s="191"/>
      <c r="THJ39" s="191"/>
      <c r="THK39" s="191"/>
      <c r="THL39" s="191"/>
      <c r="THM39" s="191"/>
      <c r="THN39" s="191"/>
      <c r="THO39" s="191"/>
      <c r="THP39" s="191"/>
      <c r="THQ39" s="191"/>
      <c r="THR39" s="191"/>
      <c r="THS39" s="191"/>
      <c r="THT39" s="191"/>
      <c r="THU39" s="191"/>
      <c r="THV39" s="191"/>
      <c r="THW39" s="191"/>
      <c r="THX39" s="191"/>
      <c r="THY39" s="191"/>
      <c r="THZ39" s="191"/>
      <c r="TIA39" s="191"/>
      <c r="TIB39" s="191"/>
      <c r="TIC39" s="191"/>
      <c r="TID39" s="191"/>
      <c r="TIE39" s="191"/>
      <c r="TIF39" s="191"/>
      <c r="TIG39" s="191"/>
      <c r="TIH39" s="191"/>
      <c r="TII39" s="191"/>
      <c r="TIJ39" s="191"/>
      <c r="TIK39" s="191"/>
      <c r="TIL39" s="191"/>
      <c r="TIM39" s="191"/>
      <c r="TIN39" s="191"/>
      <c r="TIO39" s="191"/>
      <c r="TIP39" s="191"/>
      <c r="TIQ39" s="191"/>
      <c r="TIR39" s="191"/>
      <c r="TIS39" s="191"/>
      <c r="TIT39" s="191"/>
      <c r="TIU39" s="191"/>
      <c r="TIV39" s="191"/>
      <c r="TIW39" s="191"/>
      <c r="TIX39" s="191"/>
      <c r="TIY39" s="191"/>
      <c r="TIZ39" s="191"/>
      <c r="TJA39" s="191"/>
      <c r="TJB39" s="191"/>
      <c r="TJC39" s="191"/>
      <c r="TJD39" s="191"/>
      <c r="TJE39" s="191"/>
      <c r="TJF39" s="191"/>
      <c r="TJG39" s="191"/>
      <c r="TJH39" s="191"/>
      <c r="TJI39" s="191"/>
      <c r="TJJ39" s="191"/>
      <c r="TJK39" s="191"/>
      <c r="TJL39" s="191"/>
      <c r="TJM39" s="191"/>
      <c r="TJN39" s="191"/>
      <c r="TJO39" s="191"/>
      <c r="TJP39" s="191"/>
      <c r="TJQ39" s="191"/>
      <c r="TJR39" s="191"/>
      <c r="TJS39" s="191"/>
      <c r="TJT39" s="191"/>
      <c r="TJU39" s="191"/>
      <c r="TJV39" s="191"/>
      <c r="TJW39" s="191"/>
      <c r="TJX39" s="191"/>
      <c r="TJY39" s="191"/>
      <c r="TJZ39" s="191"/>
      <c r="TKA39" s="191"/>
      <c r="TKB39" s="191"/>
      <c r="TKC39" s="191"/>
      <c r="TKD39" s="191"/>
      <c r="TKE39" s="191"/>
      <c r="TKF39" s="191"/>
      <c r="TKG39" s="191"/>
      <c r="TKH39" s="191"/>
      <c r="TKI39" s="191"/>
      <c r="TKJ39" s="191"/>
      <c r="TKK39" s="191"/>
      <c r="TKL39" s="191"/>
      <c r="TKM39" s="191"/>
      <c r="TKN39" s="191"/>
      <c r="TKO39" s="191"/>
      <c r="TKP39" s="191"/>
      <c r="TKQ39" s="191"/>
      <c r="TKR39" s="191"/>
      <c r="TKS39" s="191"/>
      <c r="TKT39" s="191"/>
      <c r="TKU39" s="191"/>
      <c r="TKV39" s="191"/>
      <c r="TKW39" s="191"/>
      <c r="TKX39" s="191"/>
      <c r="TKY39" s="191"/>
      <c r="TKZ39" s="191"/>
      <c r="TLA39" s="191"/>
      <c r="TLB39" s="191"/>
      <c r="TLC39" s="191"/>
      <c r="TLD39" s="191"/>
      <c r="TLE39" s="191"/>
      <c r="TLF39" s="191"/>
      <c r="TLG39" s="191"/>
      <c r="TLH39" s="191"/>
      <c r="TLI39" s="191"/>
      <c r="TLJ39" s="191"/>
      <c r="TLK39" s="191"/>
      <c r="TLL39" s="191"/>
      <c r="TLM39" s="191"/>
      <c r="TLN39" s="191"/>
      <c r="TLO39" s="191"/>
      <c r="TLP39" s="191"/>
      <c r="TLQ39" s="191"/>
      <c r="TLR39" s="191"/>
      <c r="TLS39" s="191"/>
      <c r="TLT39" s="191"/>
      <c r="TLU39" s="191"/>
      <c r="TLV39" s="191"/>
      <c r="TLW39" s="191"/>
      <c r="TLX39" s="191"/>
      <c r="TLY39" s="191"/>
      <c r="TLZ39" s="191"/>
      <c r="TMA39" s="191"/>
      <c r="TMB39" s="191"/>
      <c r="TMC39" s="191"/>
      <c r="TMD39" s="191"/>
      <c r="TME39" s="191"/>
      <c r="TMF39" s="191"/>
      <c r="TMG39" s="191"/>
      <c r="TMH39" s="191"/>
      <c r="TMI39" s="191"/>
      <c r="TMJ39" s="191"/>
      <c r="TMK39" s="191"/>
      <c r="TML39" s="191"/>
      <c r="TMM39" s="191"/>
      <c r="TMN39" s="191"/>
      <c r="TMO39" s="191"/>
      <c r="TMP39" s="191"/>
      <c r="TMQ39" s="191"/>
      <c r="TMR39" s="191"/>
      <c r="TMS39" s="191"/>
      <c r="TMT39" s="191"/>
      <c r="TMU39" s="191"/>
      <c r="TMV39" s="191"/>
      <c r="TMW39" s="191"/>
      <c r="TMX39" s="191"/>
      <c r="TMY39" s="191"/>
      <c r="TMZ39" s="191"/>
      <c r="TNA39" s="191"/>
      <c r="TNB39" s="191"/>
      <c r="TNC39" s="191"/>
      <c r="TND39" s="191"/>
      <c r="TNE39" s="191"/>
      <c r="TNF39" s="191"/>
      <c r="TNG39" s="191"/>
      <c r="TNH39" s="191"/>
      <c r="TNI39" s="191"/>
      <c r="TNJ39" s="191"/>
      <c r="TNK39" s="191"/>
      <c r="TNL39" s="191"/>
      <c r="TNM39" s="191"/>
      <c r="TNN39" s="191"/>
      <c r="TNO39" s="191"/>
      <c r="TNP39" s="191"/>
      <c r="TNQ39" s="191"/>
      <c r="TNR39" s="191"/>
      <c r="TNS39" s="191"/>
      <c r="TNT39" s="191"/>
      <c r="TNU39" s="191"/>
      <c r="TNV39" s="191"/>
      <c r="TNW39" s="191"/>
      <c r="TNX39" s="191"/>
      <c r="TNY39" s="191"/>
      <c r="TNZ39" s="191"/>
      <c r="TOA39" s="191"/>
      <c r="TOB39" s="191"/>
      <c r="TOC39" s="191"/>
      <c r="TOD39" s="191"/>
      <c r="TOE39" s="191"/>
      <c r="TOF39" s="191"/>
      <c r="TOG39" s="191"/>
      <c r="TOH39" s="191"/>
      <c r="TOI39" s="191"/>
      <c r="TOJ39" s="191"/>
      <c r="TOK39" s="191"/>
      <c r="TOL39" s="191"/>
      <c r="TOM39" s="191"/>
      <c r="TON39" s="191"/>
      <c r="TOO39" s="191"/>
      <c r="TOP39" s="191"/>
      <c r="TOQ39" s="191"/>
      <c r="TOR39" s="191"/>
      <c r="TOS39" s="191"/>
      <c r="TOT39" s="191"/>
      <c r="TOU39" s="191"/>
      <c r="TOV39" s="191"/>
      <c r="TOW39" s="191"/>
      <c r="TOX39" s="191"/>
      <c r="TOY39" s="191"/>
      <c r="TOZ39" s="191"/>
      <c r="TPA39" s="191"/>
      <c r="TPB39" s="191"/>
      <c r="TPC39" s="191"/>
      <c r="TPD39" s="191"/>
      <c r="TPE39" s="191"/>
      <c r="TPF39" s="191"/>
      <c r="TPG39" s="191"/>
      <c r="TPH39" s="191"/>
      <c r="TPI39" s="191"/>
      <c r="TPJ39" s="191"/>
      <c r="TPK39" s="191"/>
      <c r="TPL39" s="191"/>
      <c r="TPM39" s="191"/>
      <c r="TPN39" s="191"/>
      <c r="TPO39" s="191"/>
      <c r="TPP39" s="191"/>
      <c r="TPQ39" s="191"/>
      <c r="TPR39" s="191"/>
      <c r="TPS39" s="191"/>
      <c r="TPT39" s="191"/>
      <c r="TPU39" s="191"/>
      <c r="TPV39" s="191"/>
      <c r="TPW39" s="191"/>
      <c r="TPX39" s="191"/>
      <c r="TPY39" s="191"/>
      <c r="TPZ39" s="191"/>
      <c r="TQA39" s="191"/>
      <c r="TQB39" s="191"/>
      <c r="TQC39" s="191"/>
      <c r="TQD39" s="191"/>
      <c r="TQE39" s="191"/>
      <c r="TQF39" s="191"/>
      <c r="TQG39" s="191"/>
      <c r="TQH39" s="191"/>
      <c r="TQI39" s="191"/>
      <c r="TQJ39" s="191"/>
      <c r="TQK39" s="191"/>
      <c r="TQL39" s="191"/>
      <c r="TQM39" s="191"/>
      <c r="TQN39" s="191"/>
      <c r="TQO39" s="191"/>
      <c r="TQP39" s="191"/>
      <c r="TQQ39" s="191"/>
      <c r="TQR39" s="191"/>
      <c r="TQS39" s="191"/>
      <c r="TQT39" s="191"/>
      <c r="TQU39" s="191"/>
      <c r="TQV39" s="191"/>
      <c r="TQW39" s="191"/>
      <c r="TQX39" s="191"/>
      <c r="TQY39" s="191"/>
      <c r="TQZ39" s="191"/>
      <c r="TRA39" s="191"/>
      <c r="TRB39" s="191"/>
      <c r="TRC39" s="191"/>
      <c r="TRD39" s="191"/>
      <c r="TRE39" s="191"/>
      <c r="TRF39" s="191"/>
      <c r="TRG39" s="191"/>
      <c r="TRH39" s="191"/>
      <c r="TRI39" s="191"/>
      <c r="TRJ39" s="191"/>
      <c r="TRK39" s="191"/>
      <c r="TRL39" s="191"/>
      <c r="TRM39" s="191"/>
      <c r="TRN39" s="191"/>
      <c r="TRO39" s="191"/>
      <c r="TRP39" s="191"/>
      <c r="TRQ39" s="191"/>
      <c r="TRR39" s="191"/>
      <c r="TRS39" s="191"/>
      <c r="TRT39" s="191"/>
      <c r="TRU39" s="191"/>
      <c r="TRV39" s="191"/>
      <c r="TRW39" s="191"/>
      <c r="TRX39" s="191"/>
      <c r="TRY39" s="191"/>
      <c r="TRZ39" s="191"/>
      <c r="TSA39" s="191"/>
      <c r="TSB39" s="191"/>
      <c r="TSC39" s="191"/>
      <c r="TSD39" s="191"/>
      <c r="TSE39" s="191"/>
      <c r="TSF39" s="191"/>
      <c r="TSG39" s="191"/>
      <c r="TSH39" s="191"/>
      <c r="TSI39" s="191"/>
      <c r="TSJ39" s="191"/>
      <c r="TSK39" s="191"/>
      <c r="TSL39" s="191"/>
      <c r="TSM39" s="191"/>
      <c r="TSN39" s="191"/>
      <c r="TSO39" s="191"/>
      <c r="TSP39" s="191"/>
      <c r="TSQ39" s="191"/>
      <c r="TSR39" s="191"/>
      <c r="TSS39" s="191"/>
      <c r="TST39" s="191"/>
      <c r="TSU39" s="191"/>
      <c r="TSV39" s="191"/>
      <c r="TSW39" s="191"/>
      <c r="TSX39" s="191"/>
      <c r="TSY39" s="191"/>
      <c r="TSZ39" s="191"/>
      <c r="TTA39" s="191"/>
      <c r="TTB39" s="191"/>
      <c r="TTC39" s="191"/>
      <c r="TTD39" s="191"/>
      <c r="TTE39" s="191"/>
      <c r="TTF39" s="191"/>
      <c r="TTG39" s="191"/>
      <c r="TTH39" s="191"/>
      <c r="TTI39" s="191"/>
      <c r="TTJ39" s="191"/>
      <c r="TTK39" s="191"/>
      <c r="TTL39" s="191"/>
      <c r="TTM39" s="191"/>
      <c r="TTN39" s="191"/>
      <c r="TTO39" s="191"/>
      <c r="TTP39" s="191"/>
      <c r="TTQ39" s="191"/>
      <c r="TTR39" s="191"/>
      <c r="TTS39" s="191"/>
      <c r="TTT39" s="191"/>
      <c r="TTU39" s="191"/>
      <c r="TTV39" s="191"/>
      <c r="TTW39" s="191"/>
      <c r="TTX39" s="191"/>
      <c r="TTY39" s="191"/>
      <c r="TTZ39" s="191"/>
      <c r="TUA39" s="191"/>
      <c r="TUB39" s="191"/>
      <c r="TUC39" s="191"/>
      <c r="TUD39" s="191"/>
      <c r="TUE39" s="191"/>
      <c r="TUF39" s="191"/>
      <c r="TUG39" s="191"/>
      <c r="TUH39" s="191"/>
      <c r="TUI39" s="191"/>
      <c r="TUJ39" s="191"/>
      <c r="TUK39" s="191"/>
      <c r="TUL39" s="191"/>
      <c r="TUM39" s="191"/>
      <c r="TUN39" s="191"/>
      <c r="TUO39" s="191"/>
      <c r="TUP39" s="191"/>
      <c r="TUQ39" s="191"/>
      <c r="TUR39" s="191"/>
      <c r="TUS39" s="191"/>
      <c r="TUT39" s="191"/>
      <c r="TUU39" s="191"/>
      <c r="TUV39" s="191"/>
      <c r="TUW39" s="191"/>
      <c r="TUX39" s="191"/>
      <c r="TUY39" s="191"/>
      <c r="TUZ39" s="191"/>
      <c r="TVA39" s="191"/>
      <c r="TVB39" s="191"/>
      <c r="TVC39" s="191"/>
      <c r="TVD39" s="191"/>
      <c r="TVE39" s="191"/>
      <c r="TVF39" s="191"/>
      <c r="TVG39" s="191"/>
      <c r="TVH39" s="191"/>
      <c r="TVI39" s="191"/>
      <c r="TVJ39" s="191"/>
      <c r="TVK39" s="191"/>
      <c r="TVL39" s="191"/>
      <c r="TVM39" s="191"/>
      <c r="TVN39" s="191"/>
      <c r="TVO39" s="191"/>
      <c r="TVP39" s="191"/>
      <c r="TVQ39" s="191"/>
      <c r="TVR39" s="191"/>
      <c r="TVS39" s="191"/>
      <c r="TVT39" s="191"/>
      <c r="TVU39" s="191"/>
      <c r="TVV39" s="191"/>
      <c r="TVW39" s="191"/>
      <c r="TVX39" s="191"/>
      <c r="TVY39" s="191"/>
      <c r="TVZ39" s="191"/>
      <c r="TWA39" s="191"/>
      <c r="TWB39" s="191"/>
      <c r="TWC39" s="191"/>
      <c r="TWD39" s="191"/>
      <c r="TWE39" s="191"/>
      <c r="TWF39" s="191"/>
      <c r="TWG39" s="191"/>
      <c r="TWH39" s="191"/>
      <c r="TWI39" s="191"/>
      <c r="TWJ39" s="191"/>
      <c r="TWK39" s="191"/>
      <c r="TWL39" s="191"/>
      <c r="TWM39" s="191"/>
      <c r="TWN39" s="191"/>
      <c r="TWO39" s="191"/>
      <c r="TWP39" s="191"/>
      <c r="TWQ39" s="191"/>
      <c r="TWR39" s="191"/>
      <c r="TWS39" s="191"/>
      <c r="TWT39" s="191"/>
      <c r="TWU39" s="191"/>
      <c r="TWV39" s="191"/>
      <c r="TWW39" s="191"/>
      <c r="TWX39" s="191"/>
      <c r="TWY39" s="191"/>
      <c r="TWZ39" s="191"/>
      <c r="TXA39" s="191"/>
      <c r="TXB39" s="191"/>
      <c r="TXC39" s="191"/>
      <c r="TXD39" s="191"/>
      <c r="TXE39" s="191"/>
      <c r="TXF39" s="191"/>
      <c r="TXG39" s="191"/>
      <c r="TXH39" s="191"/>
      <c r="TXI39" s="191"/>
      <c r="TXJ39" s="191"/>
      <c r="TXK39" s="191"/>
      <c r="TXL39" s="191"/>
      <c r="TXM39" s="191"/>
      <c r="TXN39" s="191"/>
      <c r="TXO39" s="191"/>
      <c r="TXP39" s="191"/>
      <c r="TXQ39" s="191"/>
      <c r="TXR39" s="191"/>
      <c r="TXS39" s="191"/>
      <c r="TXT39" s="191"/>
      <c r="TXU39" s="191"/>
      <c r="TXV39" s="191"/>
      <c r="TXW39" s="191"/>
      <c r="TXX39" s="191"/>
      <c r="TXY39" s="191"/>
      <c r="TXZ39" s="191"/>
      <c r="TYA39" s="191"/>
      <c r="TYB39" s="191"/>
      <c r="TYC39" s="191"/>
      <c r="TYD39" s="191"/>
      <c r="TYE39" s="191"/>
      <c r="TYF39" s="191"/>
      <c r="TYG39" s="191"/>
      <c r="TYH39" s="191"/>
      <c r="TYI39" s="191"/>
      <c r="TYJ39" s="191"/>
      <c r="TYK39" s="191"/>
      <c r="TYL39" s="191"/>
      <c r="TYM39" s="191"/>
      <c r="TYN39" s="191"/>
      <c r="TYO39" s="191"/>
      <c r="TYP39" s="191"/>
      <c r="TYQ39" s="191"/>
      <c r="TYR39" s="191"/>
      <c r="TYS39" s="191"/>
      <c r="TYT39" s="191"/>
      <c r="TYU39" s="191"/>
      <c r="TYV39" s="191"/>
      <c r="TYW39" s="191"/>
      <c r="TYX39" s="191"/>
      <c r="TYY39" s="191"/>
      <c r="TYZ39" s="191"/>
      <c r="TZA39" s="191"/>
      <c r="TZB39" s="191"/>
      <c r="TZC39" s="191"/>
      <c r="TZD39" s="191"/>
      <c r="TZE39" s="191"/>
      <c r="TZF39" s="191"/>
      <c r="TZG39" s="191"/>
      <c r="TZH39" s="191"/>
      <c r="TZI39" s="191"/>
      <c r="TZJ39" s="191"/>
      <c r="TZK39" s="191"/>
      <c r="TZL39" s="191"/>
      <c r="TZM39" s="191"/>
      <c r="TZN39" s="191"/>
      <c r="TZO39" s="191"/>
      <c r="TZP39" s="191"/>
      <c r="TZQ39" s="191"/>
      <c r="TZR39" s="191"/>
      <c r="TZS39" s="191"/>
      <c r="TZT39" s="191"/>
      <c r="TZU39" s="191"/>
      <c r="TZV39" s="191"/>
      <c r="TZW39" s="191"/>
      <c r="TZX39" s="191"/>
      <c r="TZY39" s="191"/>
      <c r="TZZ39" s="191"/>
      <c r="UAA39" s="191"/>
      <c r="UAB39" s="191"/>
      <c r="UAC39" s="191"/>
      <c r="UAD39" s="191"/>
      <c r="UAE39" s="191"/>
      <c r="UAF39" s="191"/>
      <c r="UAG39" s="191"/>
      <c r="UAH39" s="191"/>
      <c r="UAI39" s="191"/>
      <c r="UAJ39" s="191"/>
      <c r="UAK39" s="191"/>
      <c r="UAL39" s="191"/>
      <c r="UAM39" s="191"/>
      <c r="UAN39" s="191"/>
      <c r="UAO39" s="191"/>
      <c r="UAP39" s="191"/>
      <c r="UAQ39" s="191"/>
      <c r="UAR39" s="191"/>
      <c r="UAS39" s="191"/>
      <c r="UAT39" s="191"/>
      <c r="UAU39" s="191"/>
      <c r="UAV39" s="191"/>
      <c r="UAW39" s="191"/>
      <c r="UAX39" s="191"/>
      <c r="UAY39" s="191"/>
      <c r="UAZ39" s="191"/>
      <c r="UBA39" s="191"/>
      <c r="UBB39" s="191"/>
      <c r="UBC39" s="191"/>
      <c r="UBD39" s="191"/>
      <c r="UBE39" s="191"/>
      <c r="UBF39" s="191"/>
      <c r="UBG39" s="191"/>
      <c r="UBH39" s="191"/>
      <c r="UBI39" s="191"/>
      <c r="UBJ39" s="191"/>
      <c r="UBK39" s="191"/>
      <c r="UBL39" s="191"/>
      <c r="UBM39" s="191"/>
      <c r="UBN39" s="191"/>
      <c r="UBO39" s="191"/>
      <c r="UBP39" s="191"/>
      <c r="UBQ39" s="191"/>
      <c r="UBR39" s="191"/>
      <c r="UBS39" s="191"/>
      <c r="UBT39" s="191"/>
      <c r="UBU39" s="191"/>
      <c r="UBV39" s="191"/>
      <c r="UBW39" s="191"/>
      <c r="UBX39" s="191"/>
      <c r="UBY39" s="191"/>
      <c r="UBZ39" s="191"/>
      <c r="UCA39" s="191"/>
      <c r="UCB39" s="191"/>
      <c r="UCC39" s="191"/>
      <c r="UCD39" s="191"/>
      <c r="UCE39" s="191"/>
      <c r="UCF39" s="191"/>
      <c r="UCG39" s="191"/>
      <c r="UCH39" s="191"/>
      <c r="UCI39" s="191"/>
      <c r="UCJ39" s="191"/>
      <c r="UCK39" s="191"/>
      <c r="UCL39" s="191"/>
      <c r="UCM39" s="191"/>
      <c r="UCN39" s="191"/>
      <c r="UCO39" s="191"/>
      <c r="UCP39" s="191"/>
      <c r="UCQ39" s="191"/>
      <c r="UCR39" s="191"/>
      <c r="UCS39" s="191"/>
      <c r="UCT39" s="191"/>
      <c r="UCU39" s="191"/>
      <c r="UCV39" s="191"/>
      <c r="UCW39" s="191"/>
      <c r="UCX39" s="191"/>
      <c r="UCY39" s="191"/>
      <c r="UCZ39" s="191"/>
      <c r="UDA39" s="191"/>
      <c r="UDB39" s="191"/>
      <c r="UDC39" s="191"/>
      <c r="UDD39" s="191"/>
      <c r="UDE39" s="191"/>
      <c r="UDF39" s="191"/>
      <c r="UDG39" s="191"/>
      <c r="UDH39" s="191"/>
      <c r="UDI39" s="191"/>
      <c r="UDJ39" s="191"/>
      <c r="UDK39" s="191"/>
      <c r="UDL39" s="191"/>
      <c r="UDM39" s="191"/>
      <c r="UDN39" s="191"/>
      <c r="UDO39" s="191"/>
      <c r="UDP39" s="191"/>
      <c r="UDQ39" s="191"/>
      <c r="UDR39" s="191"/>
      <c r="UDS39" s="191"/>
      <c r="UDT39" s="191"/>
      <c r="UDU39" s="191"/>
      <c r="UDV39" s="191"/>
      <c r="UDW39" s="191"/>
      <c r="UDX39" s="191"/>
      <c r="UDY39" s="191"/>
      <c r="UDZ39" s="191"/>
      <c r="UEA39" s="191"/>
      <c r="UEB39" s="191"/>
      <c r="UEC39" s="191"/>
      <c r="UED39" s="191"/>
      <c r="UEE39" s="191"/>
      <c r="UEF39" s="191"/>
      <c r="UEG39" s="191"/>
      <c r="UEH39" s="191"/>
      <c r="UEI39" s="191"/>
      <c r="UEJ39" s="191"/>
      <c r="UEK39" s="191"/>
      <c r="UEL39" s="191"/>
      <c r="UEM39" s="191"/>
      <c r="UEN39" s="191"/>
      <c r="UEO39" s="191"/>
      <c r="UEP39" s="191"/>
      <c r="UEQ39" s="191"/>
      <c r="UER39" s="191"/>
      <c r="UES39" s="191"/>
      <c r="UET39" s="191"/>
      <c r="UEU39" s="191"/>
      <c r="UEV39" s="191"/>
      <c r="UEW39" s="191"/>
      <c r="UEX39" s="191"/>
      <c r="UEY39" s="191"/>
      <c r="UEZ39" s="191"/>
      <c r="UFA39" s="191"/>
      <c r="UFB39" s="191"/>
      <c r="UFC39" s="191"/>
      <c r="UFD39" s="191"/>
      <c r="UFE39" s="191"/>
      <c r="UFF39" s="191"/>
      <c r="UFG39" s="191"/>
      <c r="UFH39" s="191"/>
      <c r="UFI39" s="191"/>
      <c r="UFJ39" s="191"/>
      <c r="UFK39" s="191"/>
      <c r="UFL39" s="191"/>
      <c r="UFM39" s="191"/>
      <c r="UFN39" s="191"/>
      <c r="UFO39" s="191"/>
      <c r="UFP39" s="191"/>
      <c r="UFQ39" s="191"/>
      <c r="UFR39" s="191"/>
      <c r="UFS39" s="191"/>
      <c r="UFT39" s="191"/>
      <c r="UFU39" s="191"/>
      <c r="UFV39" s="191"/>
      <c r="UFW39" s="191"/>
      <c r="UFX39" s="191"/>
      <c r="UFY39" s="191"/>
      <c r="UFZ39" s="191"/>
      <c r="UGA39" s="191"/>
      <c r="UGB39" s="191"/>
      <c r="UGC39" s="191"/>
      <c r="UGD39" s="191"/>
      <c r="UGE39" s="191"/>
      <c r="UGF39" s="191"/>
      <c r="UGG39" s="191"/>
      <c r="UGH39" s="191"/>
      <c r="UGI39" s="191"/>
      <c r="UGJ39" s="191"/>
      <c r="UGK39" s="191"/>
      <c r="UGL39" s="191"/>
      <c r="UGM39" s="191"/>
      <c r="UGN39" s="191"/>
      <c r="UGO39" s="191"/>
      <c r="UGP39" s="191"/>
      <c r="UGQ39" s="191"/>
      <c r="UGR39" s="191"/>
      <c r="UGS39" s="191"/>
      <c r="UGT39" s="191"/>
      <c r="UGU39" s="191"/>
      <c r="UGV39" s="191"/>
      <c r="UGW39" s="191"/>
      <c r="UGX39" s="191"/>
      <c r="UGY39" s="191"/>
      <c r="UGZ39" s="191"/>
      <c r="UHA39" s="191"/>
      <c r="UHB39" s="191"/>
      <c r="UHC39" s="191"/>
      <c r="UHD39" s="191"/>
      <c r="UHE39" s="191"/>
      <c r="UHF39" s="191"/>
      <c r="UHG39" s="191"/>
      <c r="UHH39" s="191"/>
      <c r="UHI39" s="191"/>
      <c r="UHJ39" s="191"/>
      <c r="UHK39" s="191"/>
      <c r="UHL39" s="191"/>
      <c r="UHM39" s="191"/>
      <c r="UHN39" s="191"/>
      <c r="UHO39" s="191"/>
      <c r="UHP39" s="191"/>
      <c r="UHQ39" s="191"/>
      <c r="UHR39" s="191"/>
      <c r="UHS39" s="191"/>
      <c r="UHT39" s="191"/>
      <c r="UHU39" s="191"/>
      <c r="UHV39" s="191"/>
      <c r="UHW39" s="191"/>
      <c r="UHX39" s="191"/>
      <c r="UHY39" s="191"/>
      <c r="UHZ39" s="191"/>
      <c r="UIA39" s="191"/>
      <c r="UIB39" s="191"/>
      <c r="UIC39" s="191"/>
      <c r="UID39" s="191"/>
      <c r="UIE39" s="191"/>
      <c r="UIF39" s="191"/>
      <c r="UIG39" s="191"/>
      <c r="UIH39" s="191"/>
      <c r="UII39" s="191"/>
      <c r="UIJ39" s="191"/>
      <c r="UIK39" s="191"/>
      <c r="UIL39" s="191"/>
      <c r="UIM39" s="191"/>
      <c r="UIN39" s="191"/>
      <c r="UIO39" s="191"/>
      <c r="UIP39" s="191"/>
      <c r="UIQ39" s="191"/>
      <c r="UIR39" s="191"/>
      <c r="UIS39" s="191"/>
      <c r="UIT39" s="191"/>
      <c r="UIU39" s="191"/>
      <c r="UIV39" s="191"/>
      <c r="UIW39" s="191"/>
      <c r="UIX39" s="191"/>
      <c r="UIY39" s="191"/>
      <c r="UIZ39" s="191"/>
      <c r="UJA39" s="191"/>
      <c r="UJB39" s="191"/>
      <c r="UJC39" s="191"/>
      <c r="UJD39" s="191"/>
      <c r="UJE39" s="191"/>
      <c r="UJF39" s="191"/>
      <c r="UJG39" s="191"/>
      <c r="UJH39" s="191"/>
      <c r="UJI39" s="191"/>
      <c r="UJJ39" s="191"/>
      <c r="UJK39" s="191"/>
      <c r="UJL39" s="191"/>
      <c r="UJM39" s="191"/>
      <c r="UJN39" s="191"/>
      <c r="UJO39" s="191"/>
      <c r="UJP39" s="191"/>
      <c r="UJQ39" s="191"/>
      <c r="UJR39" s="191"/>
      <c r="UJS39" s="191"/>
      <c r="UJT39" s="191"/>
      <c r="UJU39" s="191"/>
      <c r="UJV39" s="191"/>
      <c r="UJW39" s="191"/>
      <c r="UJX39" s="191"/>
      <c r="UJY39" s="191"/>
      <c r="UJZ39" s="191"/>
      <c r="UKA39" s="191"/>
      <c r="UKB39" s="191"/>
      <c r="UKC39" s="191"/>
      <c r="UKD39" s="191"/>
      <c r="UKE39" s="191"/>
      <c r="UKF39" s="191"/>
      <c r="UKG39" s="191"/>
      <c r="UKH39" s="191"/>
      <c r="UKI39" s="191"/>
      <c r="UKJ39" s="191"/>
      <c r="UKK39" s="191"/>
      <c r="UKL39" s="191"/>
      <c r="UKM39" s="191"/>
      <c r="UKN39" s="191"/>
      <c r="UKO39" s="191"/>
      <c r="UKP39" s="191"/>
      <c r="UKQ39" s="191"/>
      <c r="UKR39" s="191"/>
      <c r="UKS39" s="191"/>
      <c r="UKT39" s="191"/>
      <c r="UKU39" s="191"/>
      <c r="UKV39" s="191"/>
      <c r="UKW39" s="191"/>
      <c r="UKX39" s="191"/>
      <c r="UKY39" s="191"/>
      <c r="UKZ39" s="191"/>
      <c r="ULA39" s="191"/>
      <c r="ULB39" s="191"/>
      <c r="ULC39" s="191"/>
      <c r="ULD39" s="191"/>
      <c r="ULE39" s="191"/>
      <c r="ULF39" s="191"/>
      <c r="ULG39" s="191"/>
      <c r="ULH39" s="191"/>
      <c r="ULI39" s="191"/>
      <c r="ULJ39" s="191"/>
      <c r="ULK39" s="191"/>
      <c r="ULL39" s="191"/>
      <c r="ULM39" s="191"/>
      <c r="ULN39" s="191"/>
      <c r="ULO39" s="191"/>
      <c r="ULP39" s="191"/>
      <c r="ULQ39" s="191"/>
      <c r="ULR39" s="191"/>
      <c r="ULS39" s="191"/>
      <c r="ULT39" s="191"/>
      <c r="ULU39" s="191"/>
      <c r="ULV39" s="191"/>
      <c r="ULW39" s="191"/>
      <c r="ULX39" s="191"/>
      <c r="ULY39" s="191"/>
      <c r="ULZ39" s="191"/>
      <c r="UMA39" s="191"/>
      <c r="UMB39" s="191"/>
      <c r="UMC39" s="191"/>
      <c r="UMD39" s="191"/>
      <c r="UME39" s="191"/>
      <c r="UMF39" s="191"/>
      <c r="UMG39" s="191"/>
      <c r="UMH39" s="191"/>
      <c r="UMI39" s="191"/>
      <c r="UMJ39" s="191"/>
      <c r="UMK39" s="191"/>
      <c r="UML39" s="191"/>
      <c r="UMM39" s="191"/>
      <c r="UMN39" s="191"/>
      <c r="UMO39" s="191"/>
      <c r="UMP39" s="191"/>
      <c r="UMQ39" s="191"/>
      <c r="UMR39" s="191"/>
      <c r="UMS39" s="191"/>
      <c r="UMT39" s="191"/>
      <c r="UMU39" s="191"/>
      <c r="UMV39" s="191"/>
      <c r="UMW39" s="191"/>
      <c r="UMX39" s="191"/>
      <c r="UMY39" s="191"/>
      <c r="UMZ39" s="191"/>
      <c r="UNA39" s="191"/>
      <c r="UNB39" s="191"/>
      <c r="UNC39" s="191"/>
      <c r="UND39" s="191"/>
      <c r="UNE39" s="191"/>
      <c r="UNF39" s="191"/>
      <c r="UNG39" s="191"/>
      <c r="UNH39" s="191"/>
      <c r="UNI39" s="191"/>
      <c r="UNJ39" s="191"/>
      <c r="UNK39" s="191"/>
      <c r="UNL39" s="191"/>
      <c r="UNM39" s="191"/>
      <c r="UNN39" s="191"/>
      <c r="UNO39" s="191"/>
      <c r="UNP39" s="191"/>
      <c r="UNQ39" s="191"/>
      <c r="UNR39" s="191"/>
      <c r="UNS39" s="191"/>
      <c r="UNT39" s="191"/>
      <c r="UNU39" s="191"/>
      <c r="UNV39" s="191"/>
      <c r="UNW39" s="191"/>
      <c r="UNX39" s="191"/>
      <c r="UNY39" s="191"/>
      <c r="UNZ39" s="191"/>
      <c r="UOA39" s="191"/>
      <c r="UOB39" s="191"/>
      <c r="UOC39" s="191"/>
      <c r="UOD39" s="191"/>
      <c r="UOE39" s="191"/>
      <c r="UOF39" s="191"/>
      <c r="UOG39" s="191"/>
      <c r="UOH39" s="191"/>
      <c r="UOI39" s="191"/>
      <c r="UOJ39" s="191"/>
      <c r="UOK39" s="191"/>
      <c r="UOL39" s="191"/>
      <c r="UOM39" s="191"/>
      <c r="UON39" s="191"/>
      <c r="UOO39" s="191"/>
      <c r="UOP39" s="191"/>
      <c r="UOQ39" s="191"/>
      <c r="UOR39" s="191"/>
      <c r="UOS39" s="191"/>
      <c r="UOT39" s="191"/>
      <c r="UOU39" s="191"/>
      <c r="UOV39" s="191"/>
      <c r="UOW39" s="191"/>
      <c r="UOX39" s="191"/>
      <c r="UOY39" s="191"/>
      <c r="UOZ39" s="191"/>
      <c r="UPA39" s="191"/>
      <c r="UPB39" s="191"/>
      <c r="UPC39" s="191"/>
      <c r="UPD39" s="191"/>
      <c r="UPE39" s="191"/>
      <c r="UPF39" s="191"/>
      <c r="UPG39" s="191"/>
      <c r="UPH39" s="191"/>
      <c r="UPI39" s="191"/>
      <c r="UPJ39" s="191"/>
      <c r="UPK39" s="191"/>
      <c r="UPL39" s="191"/>
      <c r="UPM39" s="191"/>
      <c r="UPN39" s="191"/>
      <c r="UPO39" s="191"/>
      <c r="UPP39" s="191"/>
      <c r="UPQ39" s="191"/>
      <c r="UPR39" s="191"/>
      <c r="UPS39" s="191"/>
      <c r="UPT39" s="191"/>
      <c r="UPU39" s="191"/>
      <c r="UPV39" s="191"/>
      <c r="UPW39" s="191"/>
      <c r="UPX39" s="191"/>
      <c r="UPY39" s="191"/>
      <c r="UPZ39" s="191"/>
      <c r="UQA39" s="191"/>
      <c r="UQB39" s="191"/>
      <c r="UQC39" s="191"/>
      <c r="UQD39" s="191"/>
      <c r="UQE39" s="191"/>
      <c r="UQF39" s="191"/>
      <c r="UQG39" s="191"/>
      <c r="UQH39" s="191"/>
      <c r="UQI39" s="191"/>
      <c r="UQJ39" s="191"/>
      <c r="UQK39" s="191"/>
      <c r="UQL39" s="191"/>
      <c r="UQM39" s="191"/>
      <c r="UQN39" s="191"/>
      <c r="UQO39" s="191"/>
      <c r="UQP39" s="191"/>
      <c r="UQQ39" s="191"/>
      <c r="UQR39" s="191"/>
      <c r="UQS39" s="191"/>
      <c r="UQT39" s="191"/>
      <c r="UQU39" s="191"/>
      <c r="UQV39" s="191"/>
      <c r="UQW39" s="191"/>
      <c r="UQX39" s="191"/>
      <c r="UQY39" s="191"/>
      <c r="UQZ39" s="191"/>
      <c r="URA39" s="191"/>
      <c r="URB39" s="191"/>
      <c r="URC39" s="191"/>
      <c r="URD39" s="191"/>
      <c r="URE39" s="191"/>
      <c r="URF39" s="191"/>
      <c r="URG39" s="191"/>
      <c r="URH39" s="191"/>
      <c r="URI39" s="191"/>
      <c r="URJ39" s="191"/>
      <c r="URK39" s="191"/>
      <c r="URL39" s="191"/>
      <c r="URM39" s="191"/>
      <c r="URN39" s="191"/>
      <c r="URO39" s="191"/>
      <c r="URP39" s="191"/>
      <c r="URQ39" s="191"/>
      <c r="URR39" s="191"/>
      <c r="URS39" s="191"/>
      <c r="URT39" s="191"/>
      <c r="URU39" s="191"/>
      <c r="URV39" s="191"/>
      <c r="URW39" s="191"/>
      <c r="URX39" s="191"/>
      <c r="URY39" s="191"/>
      <c r="URZ39" s="191"/>
      <c r="USA39" s="191"/>
      <c r="USB39" s="191"/>
      <c r="USC39" s="191"/>
      <c r="USD39" s="191"/>
      <c r="USE39" s="191"/>
      <c r="USF39" s="191"/>
      <c r="USG39" s="191"/>
      <c r="USH39" s="191"/>
      <c r="USI39" s="191"/>
      <c r="USJ39" s="191"/>
      <c r="USK39" s="191"/>
      <c r="USL39" s="191"/>
      <c r="USM39" s="191"/>
      <c r="USN39" s="191"/>
      <c r="USO39" s="191"/>
      <c r="USP39" s="191"/>
      <c r="USQ39" s="191"/>
      <c r="USR39" s="191"/>
      <c r="USS39" s="191"/>
      <c r="UST39" s="191"/>
      <c r="USU39" s="191"/>
      <c r="USV39" s="191"/>
      <c r="USW39" s="191"/>
      <c r="USX39" s="191"/>
      <c r="USY39" s="191"/>
      <c r="USZ39" s="191"/>
      <c r="UTA39" s="191"/>
      <c r="UTB39" s="191"/>
      <c r="UTC39" s="191"/>
      <c r="UTD39" s="191"/>
      <c r="UTE39" s="191"/>
      <c r="UTF39" s="191"/>
      <c r="UTG39" s="191"/>
      <c r="UTH39" s="191"/>
      <c r="UTI39" s="191"/>
      <c r="UTJ39" s="191"/>
      <c r="UTK39" s="191"/>
      <c r="UTL39" s="191"/>
      <c r="UTM39" s="191"/>
      <c r="UTN39" s="191"/>
      <c r="UTO39" s="191"/>
      <c r="UTP39" s="191"/>
      <c r="UTQ39" s="191"/>
      <c r="UTR39" s="191"/>
      <c r="UTS39" s="191"/>
      <c r="UTT39" s="191"/>
      <c r="UTU39" s="191"/>
      <c r="UTV39" s="191"/>
      <c r="UTW39" s="191"/>
      <c r="UTX39" s="191"/>
      <c r="UTY39" s="191"/>
      <c r="UTZ39" s="191"/>
      <c r="UUA39" s="191"/>
      <c r="UUB39" s="191"/>
      <c r="UUC39" s="191"/>
      <c r="UUD39" s="191"/>
      <c r="UUE39" s="191"/>
      <c r="UUF39" s="191"/>
      <c r="UUG39" s="191"/>
      <c r="UUH39" s="191"/>
      <c r="UUI39" s="191"/>
      <c r="UUJ39" s="191"/>
      <c r="UUK39" s="191"/>
      <c r="UUL39" s="191"/>
      <c r="UUM39" s="191"/>
      <c r="UUN39" s="191"/>
      <c r="UUO39" s="191"/>
      <c r="UUP39" s="191"/>
      <c r="UUQ39" s="191"/>
      <c r="UUR39" s="191"/>
      <c r="UUS39" s="191"/>
      <c r="UUT39" s="191"/>
      <c r="UUU39" s="191"/>
      <c r="UUV39" s="191"/>
      <c r="UUW39" s="191"/>
      <c r="UUX39" s="191"/>
      <c r="UUY39" s="191"/>
      <c r="UUZ39" s="191"/>
      <c r="UVA39" s="191"/>
      <c r="UVB39" s="191"/>
      <c r="UVC39" s="191"/>
      <c r="UVD39" s="191"/>
      <c r="UVE39" s="191"/>
      <c r="UVF39" s="191"/>
      <c r="UVG39" s="191"/>
      <c r="UVH39" s="191"/>
      <c r="UVI39" s="191"/>
      <c r="UVJ39" s="191"/>
      <c r="UVK39" s="191"/>
      <c r="UVL39" s="191"/>
      <c r="UVM39" s="191"/>
      <c r="UVN39" s="191"/>
      <c r="UVO39" s="191"/>
      <c r="UVP39" s="191"/>
      <c r="UVQ39" s="191"/>
      <c r="UVR39" s="191"/>
      <c r="UVS39" s="191"/>
      <c r="UVT39" s="191"/>
      <c r="UVU39" s="191"/>
      <c r="UVV39" s="191"/>
      <c r="UVW39" s="191"/>
      <c r="UVX39" s="191"/>
      <c r="UVY39" s="191"/>
      <c r="UVZ39" s="191"/>
      <c r="UWA39" s="191"/>
      <c r="UWB39" s="191"/>
      <c r="UWC39" s="191"/>
      <c r="UWD39" s="191"/>
      <c r="UWE39" s="191"/>
      <c r="UWF39" s="191"/>
      <c r="UWG39" s="191"/>
      <c r="UWH39" s="191"/>
      <c r="UWI39" s="191"/>
      <c r="UWJ39" s="191"/>
      <c r="UWK39" s="191"/>
      <c r="UWL39" s="191"/>
      <c r="UWM39" s="191"/>
      <c r="UWN39" s="191"/>
      <c r="UWO39" s="191"/>
      <c r="UWP39" s="191"/>
      <c r="UWQ39" s="191"/>
      <c r="UWR39" s="191"/>
      <c r="UWS39" s="191"/>
      <c r="UWT39" s="191"/>
      <c r="UWU39" s="191"/>
      <c r="UWV39" s="191"/>
      <c r="UWW39" s="191"/>
      <c r="UWX39" s="191"/>
      <c r="UWY39" s="191"/>
      <c r="UWZ39" s="191"/>
      <c r="UXA39" s="191"/>
      <c r="UXB39" s="191"/>
      <c r="UXC39" s="191"/>
      <c r="UXD39" s="191"/>
      <c r="UXE39" s="191"/>
      <c r="UXF39" s="191"/>
      <c r="UXG39" s="191"/>
      <c r="UXH39" s="191"/>
      <c r="UXI39" s="191"/>
      <c r="UXJ39" s="191"/>
      <c r="UXK39" s="191"/>
      <c r="UXL39" s="191"/>
      <c r="UXM39" s="191"/>
      <c r="UXN39" s="191"/>
      <c r="UXO39" s="191"/>
      <c r="UXP39" s="191"/>
      <c r="UXQ39" s="191"/>
      <c r="UXR39" s="191"/>
      <c r="UXS39" s="191"/>
      <c r="UXT39" s="191"/>
      <c r="UXU39" s="191"/>
      <c r="UXV39" s="191"/>
      <c r="UXW39" s="191"/>
      <c r="UXX39" s="191"/>
      <c r="UXY39" s="191"/>
      <c r="UXZ39" s="191"/>
      <c r="UYA39" s="191"/>
      <c r="UYB39" s="191"/>
      <c r="UYC39" s="191"/>
      <c r="UYD39" s="191"/>
      <c r="UYE39" s="191"/>
      <c r="UYF39" s="191"/>
      <c r="UYG39" s="191"/>
      <c r="UYH39" s="191"/>
      <c r="UYI39" s="191"/>
      <c r="UYJ39" s="191"/>
      <c r="UYK39" s="191"/>
      <c r="UYL39" s="191"/>
      <c r="UYM39" s="191"/>
      <c r="UYN39" s="191"/>
      <c r="UYO39" s="191"/>
      <c r="UYP39" s="191"/>
      <c r="UYQ39" s="191"/>
      <c r="UYR39" s="191"/>
      <c r="UYS39" s="191"/>
      <c r="UYT39" s="191"/>
      <c r="UYU39" s="191"/>
      <c r="UYV39" s="191"/>
      <c r="UYW39" s="191"/>
      <c r="UYX39" s="191"/>
      <c r="UYY39" s="191"/>
      <c r="UYZ39" s="191"/>
      <c r="UZA39" s="191"/>
      <c r="UZB39" s="191"/>
      <c r="UZC39" s="191"/>
      <c r="UZD39" s="191"/>
      <c r="UZE39" s="191"/>
      <c r="UZF39" s="191"/>
      <c r="UZG39" s="191"/>
      <c r="UZH39" s="191"/>
      <c r="UZI39" s="191"/>
      <c r="UZJ39" s="191"/>
      <c r="UZK39" s="191"/>
      <c r="UZL39" s="191"/>
      <c r="UZM39" s="191"/>
      <c r="UZN39" s="191"/>
      <c r="UZO39" s="191"/>
      <c r="UZP39" s="191"/>
      <c r="UZQ39" s="191"/>
      <c r="UZR39" s="191"/>
      <c r="UZS39" s="191"/>
      <c r="UZT39" s="191"/>
      <c r="UZU39" s="191"/>
      <c r="UZV39" s="191"/>
      <c r="UZW39" s="191"/>
      <c r="UZX39" s="191"/>
      <c r="UZY39" s="191"/>
      <c r="UZZ39" s="191"/>
      <c r="VAA39" s="191"/>
      <c r="VAB39" s="191"/>
      <c r="VAC39" s="191"/>
      <c r="VAD39" s="191"/>
      <c r="VAE39" s="191"/>
      <c r="VAF39" s="191"/>
      <c r="VAG39" s="191"/>
      <c r="VAH39" s="191"/>
      <c r="VAI39" s="191"/>
      <c r="VAJ39" s="191"/>
      <c r="VAK39" s="191"/>
      <c r="VAL39" s="191"/>
      <c r="VAM39" s="191"/>
      <c r="VAN39" s="191"/>
      <c r="VAO39" s="191"/>
      <c r="VAP39" s="191"/>
      <c r="VAQ39" s="191"/>
      <c r="VAR39" s="191"/>
      <c r="VAS39" s="191"/>
      <c r="VAT39" s="191"/>
      <c r="VAU39" s="191"/>
      <c r="VAV39" s="191"/>
      <c r="VAW39" s="191"/>
      <c r="VAX39" s="191"/>
      <c r="VAY39" s="191"/>
      <c r="VAZ39" s="191"/>
      <c r="VBA39" s="191"/>
      <c r="VBB39" s="191"/>
      <c r="VBC39" s="191"/>
      <c r="VBD39" s="191"/>
      <c r="VBE39" s="191"/>
      <c r="VBF39" s="191"/>
      <c r="VBG39" s="191"/>
      <c r="VBH39" s="191"/>
      <c r="VBI39" s="191"/>
      <c r="VBJ39" s="191"/>
      <c r="VBK39" s="191"/>
      <c r="VBL39" s="191"/>
      <c r="VBM39" s="191"/>
      <c r="VBN39" s="191"/>
      <c r="VBO39" s="191"/>
      <c r="VBP39" s="191"/>
      <c r="VBQ39" s="191"/>
      <c r="VBR39" s="191"/>
      <c r="VBS39" s="191"/>
      <c r="VBT39" s="191"/>
      <c r="VBU39" s="191"/>
      <c r="VBV39" s="191"/>
      <c r="VBW39" s="191"/>
      <c r="VBX39" s="191"/>
      <c r="VBY39" s="191"/>
      <c r="VBZ39" s="191"/>
      <c r="VCA39" s="191"/>
      <c r="VCB39" s="191"/>
      <c r="VCC39" s="191"/>
      <c r="VCD39" s="191"/>
      <c r="VCE39" s="191"/>
      <c r="VCF39" s="191"/>
      <c r="VCG39" s="191"/>
      <c r="VCH39" s="191"/>
      <c r="VCI39" s="191"/>
      <c r="VCJ39" s="191"/>
      <c r="VCK39" s="191"/>
      <c r="VCL39" s="191"/>
      <c r="VCM39" s="191"/>
      <c r="VCN39" s="191"/>
      <c r="VCO39" s="191"/>
      <c r="VCP39" s="191"/>
      <c r="VCQ39" s="191"/>
      <c r="VCR39" s="191"/>
      <c r="VCS39" s="191"/>
      <c r="VCT39" s="191"/>
      <c r="VCU39" s="191"/>
      <c r="VCV39" s="191"/>
      <c r="VCW39" s="191"/>
      <c r="VCX39" s="191"/>
      <c r="VCY39" s="191"/>
      <c r="VCZ39" s="191"/>
      <c r="VDA39" s="191"/>
      <c r="VDB39" s="191"/>
      <c r="VDC39" s="191"/>
      <c r="VDD39" s="191"/>
      <c r="VDE39" s="191"/>
      <c r="VDF39" s="191"/>
      <c r="VDG39" s="191"/>
      <c r="VDH39" s="191"/>
      <c r="VDI39" s="191"/>
      <c r="VDJ39" s="191"/>
      <c r="VDK39" s="191"/>
      <c r="VDL39" s="191"/>
      <c r="VDM39" s="191"/>
      <c r="VDN39" s="191"/>
      <c r="VDO39" s="191"/>
      <c r="VDP39" s="191"/>
      <c r="VDQ39" s="191"/>
      <c r="VDR39" s="191"/>
      <c r="VDS39" s="191"/>
      <c r="VDT39" s="191"/>
      <c r="VDU39" s="191"/>
      <c r="VDV39" s="191"/>
      <c r="VDW39" s="191"/>
      <c r="VDX39" s="191"/>
      <c r="VDY39" s="191"/>
      <c r="VDZ39" s="191"/>
      <c r="VEA39" s="191"/>
      <c r="VEB39" s="191"/>
      <c r="VEC39" s="191"/>
      <c r="VED39" s="191"/>
      <c r="VEE39" s="191"/>
      <c r="VEF39" s="191"/>
      <c r="VEG39" s="191"/>
      <c r="VEH39" s="191"/>
      <c r="VEI39" s="191"/>
      <c r="VEJ39" s="191"/>
      <c r="VEK39" s="191"/>
      <c r="VEL39" s="191"/>
      <c r="VEM39" s="191"/>
      <c r="VEN39" s="191"/>
      <c r="VEO39" s="191"/>
      <c r="VEP39" s="191"/>
      <c r="VEQ39" s="191"/>
      <c r="VER39" s="191"/>
      <c r="VES39" s="191"/>
      <c r="VET39" s="191"/>
      <c r="VEU39" s="191"/>
      <c r="VEV39" s="191"/>
      <c r="VEW39" s="191"/>
      <c r="VEX39" s="191"/>
      <c r="VEY39" s="191"/>
      <c r="VEZ39" s="191"/>
      <c r="VFA39" s="191"/>
      <c r="VFB39" s="191"/>
      <c r="VFC39" s="191"/>
      <c r="VFD39" s="191"/>
      <c r="VFE39" s="191"/>
      <c r="VFF39" s="191"/>
      <c r="VFG39" s="191"/>
      <c r="VFH39" s="191"/>
      <c r="VFI39" s="191"/>
      <c r="VFJ39" s="191"/>
      <c r="VFK39" s="191"/>
      <c r="VFL39" s="191"/>
      <c r="VFM39" s="191"/>
      <c r="VFN39" s="191"/>
      <c r="VFO39" s="191"/>
      <c r="VFP39" s="191"/>
      <c r="VFQ39" s="191"/>
      <c r="VFR39" s="191"/>
      <c r="VFS39" s="191"/>
      <c r="VFT39" s="191"/>
      <c r="VFU39" s="191"/>
      <c r="VFV39" s="191"/>
      <c r="VFW39" s="191"/>
      <c r="VFX39" s="191"/>
      <c r="VFY39" s="191"/>
      <c r="VFZ39" s="191"/>
      <c r="VGA39" s="191"/>
      <c r="VGB39" s="191"/>
      <c r="VGC39" s="191"/>
      <c r="VGD39" s="191"/>
      <c r="VGE39" s="191"/>
      <c r="VGF39" s="191"/>
      <c r="VGG39" s="191"/>
      <c r="VGH39" s="191"/>
      <c r="VGI39" s="191"/>
      <c r="VGJ39" s="191"/>
      <c r="VGK39" s="191"/>
      <c r="VGL39" s="191"/>
      <c r="VGM39" s="191"/>
      <c r="VGN39" s="191"/>
      <c r="VGO39" s="191"/>
      <c r="VGP39" s="191"/>
      <c r="VGQ39" s="191"/>
      <c r="VGR39" s="191"/>
      <c r="VGS39" s="191"/>
      <c r="VGT39" s="191"/>
      <c r="VGU39" s="191"/>
      <c r="VGV39" s="191"/>
      <c r="VGW39" s="191"/>
      <c r="VGX39" s="191"/>
      <c r="VGY39" s="191"/>
      <c r="VGZ39" s="191"/>
      <c r="VHA39" s="191"/>
      <c r="VHB39" s="191"/>
      <c r="VHC39" s="191"/>
      <c r="VHD39" s="191"/>
      <c r="VHE39" s="191"/>
      <c r="VHF39" s="191"/>
      <c r="VHG39" s="191"/>
      <c r="VHH39" s="191"/>
      <c r="VHI39" s="191"/>
      <c r="VHJ39" s="191"/>
      <c r="VHK39" s="191"/>
      <c r="VHL39" s="191"/>
      <c r="VHM39" s="191"/>
      <c r="VHN39" s="191"/>
      <c r="VHO39" s="191"/>
      <c r="VHP39" s="191"/>
      <c r="VHQ39" s="191"/>
      <c r="VHR39" s="191"/>
      <c r="VHS39" s="191"/>
      <c r="VHT39" s="191"/>
      <c r="VHU39" s="191"/>
      <c r="VHV39" s="191"/>
      <c r="VHW39" s="191"/>
      <c r="VHX39" s="191"/>
      <c r="VHY39" s="191"/>
      <c r="VHZ39" s="191"/>
      <c r="VIA39" s="191"/>
      <c r="VIB39" s="191"/>
      <c r="VIC39" s="191"/>
      <c r="VID39" s="191"/>
      <c r="VIE39" s="191"/>
      <c r="VIF39" s="191"/>
      <c r="VIG39" s="191"/>
      <c r="VIH39" s="191"/>
      <c r="VII39" s="191"/>
      <c r="VIJ39" s="191"/>
      <c r="VIK39" s="191"/>
      <c r="VIL39" s="191"/>
      <c r="VIM39" s="191"/>
      <c r="VIN39" s="191"/>
      <c r="VIO39" s="191"/>
      <c r="VIP39" s="191"/>
      <c r="VIQ39" s="191"/>
      <c r="VIR39" s="191"/>
      <c r="VIS39" s="191"/>
      <c r="VIT39" s="191"/>
      <c r="VIU39" s="191"/>
      <c r="VIV39" s="191"/>
      <c r="VIW39" s="191"/>
      <c r="VIX39" s="191"/>
      <c r="VIY39" s="191"/>
      <c r="VIZ39" s="191"/>
      <c r="VJA39" s="191"/>
      <c r="VJB39" s="191"/>
      <c r="VJC39" s="191"/>
      <c r="VJD39" s="191"/>
      <c r="VJE39" s="191"/>
      <c r="VJF39" s="191"/>
      <c r="VJG39" s="191"/>
      <c r="VJH39" s="191"/>
      <c r="VJI39" s="191"/>
      <c r="VJJ39" s="191"/>
      <c r="VJK39" s="191"/>
      <c r="VJL39" s="191"/>
      <c r="VJM39" s="191"/>
      <c r="VJN39" s="191"/>
      <c r="VJO39" s="191"/>
      <c r="VJP39" s="191"/>
      <c r="VJQ39" s="191"/>
      <c r="VJR39" s="191"/>
      <c r="VJS39" s="191"/>
      <c r="VJT39" s="191"/>
      <c r="VJU39" s="191"/>
      <c r="VJV39" s="191"/>
      <c r="VJW39" s="191"/>
      <c r="VJX39" s="191"/>
      <c r="VJY39" s="191"/>
      <c r="VJZ39" s="191"/>
      <c r="VKA39" s="191"/>
      <c r="VKB39" s="191"/>
      <c r="VKC39" s="191"/>
      <c r="VKD39" s="191"/>
      <c r="VKE39" s="191"/>
      <c r="VKF39" s="191"/>
      <c r="VKG39" s="191"/>
      <c r="VKH39" s="191"/>
      <c r="VKI39" s="191"/>
      <c r="VKJ39" s="191"/>
      <c r="VKK39" s="191"/>
      <c r="VKL39" s="191"/>
      <c r="VKM39" s="191"/>
      <c r="VKN39" s="191"/>
      <c r="VKO39" s="191"/>
      <c r="VKP39" s="191"/>
      <c r="VKQ39" s="191"/>
      <c r="VKR39" s="191"/>
      <c r="VKS39" s="191"/>
      <c r="VKT39" s="191"/>
      <c r="VKU39" s="191"/>
      <c r="VKV39" s="191"/>
      <c r="VKW39" s="191"/>
      <c r="VKX39" s="191"/>
      <c r="VKY39" s="191"/>
      <c r="VKZ39" s="191"/>
      <c r="VLA39" s="191"/>
      <c r="VLB39" s="191"/>
      <c r="VLC39" s="191"/>
      <c r="VLD39" s="191"/>
      <c r="VLE39" s="191"/>
      <c r="VLF39" s="191"/>
      <c r="VLG39" s="191"/>
      <c r="VLH39" s="191"/>
      <c r="VLI39" s="191"/>
      <c r="VLJ39" s="191"/>
      <c r="VLK39" s="191"/>
      <c r="VLL39" s="191"/>
      <c r="VLM39" s="191"/>
      <c r="VLN39" s="191"/>
      <c r="VLO39" s="191"/>
      <c r="VLP39" s="191"/>
      <c r="VLQ39" s="191"/>
      <c r="VLR39" s="191"/>
      <c r="VLS39" s="191"/>
      <c r="VLT39" s="191"/>
      <c r="VLU39" s="191"/>
      <c r="VLV39" s="191"/>
      <c r="VLW39" s="191"/>
      <c r="VLX39" s="191"/>
      <c r="VLY39" s="191"/>
      <c r="VLZ39" s="191"/>
      <c r="VMA39" s="191"/>
      <c r="VMB39" s="191"/>
      <c r="VMC39" s="191"/>
      <c r="VMD39" s="191"/>
      <c r="VME39" s="191"/>
      <c r="VMF39" s="191"/>
      <c r="VMG39" s="191"/>
      <c r="VMH39" s="191"/>
      <c r="VMI39" s="191"/>
      <c r="VMJ39" s="191"/>
      <c r="VMK39" s="191"/>
      <c r="VML39" s="191"/>
      <c r="VMM39" s="191"/>
      <c r="VMN39" s="191"/>
      <c r="VMO39" s="191"/>
      <c r="VMP39" s="191"/>
      <c r="VMQ39" s="191"/>
      <c r="VMR39" s="191"/>
      <c r="VMS39" s="191"/>
      <c r="VMT39" s="191"/>
      <c r="VMU39" s="191"/>
      <c r="VMV39" s="191"/>
      <c r="VMW39" s="191"/>
      <c r="VMX39" s="191"/>
      <c r="VMY39" s="191"/>
      <c r="VMZ39" s="191"/>
      <c r="VNA39" s="191"/>
      <c r="VNB39" s="191"/>
      <c r="VNC39" s="191"/>
      <c r="VND39" s="191"/>
      <c r="VNE39" s="191"/>
      <c r="VNF39" s="191"/>
      <c r="VNG39" s="191"/>
      <c r="VNH39" s="191"/>
      <c r="VNI39" s="191"/>
      <c r="VNJ39" s="191"/>
      <c r="VNK39" s="191"/>
      <c r="VNL39" s="191"/>
      <c r="VNM39" s="191"/>
      <c r="VNN39" s="191"/>
      <c r="VNO39" s="191"/>
      <c r="VNP39" s="191"/>
      <c r="VNQ39" s="191"/>
      <c r="VNR39" s="191"/>
      <c r="VNS39" s="191"/>
      <c r="VNT39" s="191"/>
      <c r="VNU39" s="191"/>
      <c r="VNV39" s="191"/>
      <c r="VNW39" s="191"/>
      <c r="VNX39" s="191"/>
      <c r="VNY39" s="191"/>
      <c r="VNZ39" s="191"/>
      <c r="VOA39" s="191"/>
      <c r="VOB39" s="191"/>
      <c r="VOC39" s="191"/>
      <c r="VOD39" s="191"/>
      <c r="VOE39" s="191"/>
      <c r="VOF39" s="191"/>
      <c r="VOG39" s="191"/>
      <c r="VOH39" s="191"/>
      <c r="VOI39" s="191"/>
      <c r="VOJ39" s="191"/>
      <c r="VOK39" s="191"/>
      <c r="VOL39" s="191"/>
      <c r="VOM39" s="191"/>
      <c r="VON39" s="191"/>
      <c r="VOO39" s="191"/>
      <c r="VOP39" s="191"/>
      <c r="VOQ39" s="191"/>
      <c r="VOR39" s="191"/>
      <c r="VOS39" s="191"/>
      <c r="VOT39" s="191"/>
      <c r="VOU39" s="191"/>
      <c r="VOV39" s="191"/>
      <c r="VOW39" s="191"/>
      <c r="VOX39" s="191"/>
      <c r="VOY39" s="191"/>
      <c r="VOZ39" s="191"/>
      <c r="VPA39" s="191"/>
      <c r="VPB39" s="191"/>
      <c r="VPC39" s="191"/>
      <c r="VPD39" s="191"/>
      <c r="VPE39" s="191"/>
      <c r="VPF39" s="191"/>
      <c r="VPG39" s="191"/>
      <c r="VPH39" s="191"/>
      <c r="VPI39" s="191"/>
      <c r="VPJ39" s="191"/>
      <c r="VPK39" s="191"/>
      <c r="VPL39" s="191"/>
      <c r="VPM39" s="191"/>
      <c r="VPN39" s="191"/>
      <c r="VPO39" s="191"/>
      <c r="VPP39" s="191"/>
      <c r="VPQ39" s="191"/>
      <c r="VPR39" s="191"/>
      <c r="VPS39" s="191"/>
      <c r="VPT39" s="191"/>
      <c r="VPU39" s="191"/>
      <c r="VPV39" s="191"/>
      <c r="VPW39" s="191"/>
      <c r="VPX39" s="191"/>
      <c r="VPY39" s="191"/>
      <c r="VPZ39" s="191"/>
      <c r="VQA39" s="191"/>
      <c r="VQB39" s="191"/>
      <c r="VQC39" s="191"/>
      <c r="VQD39" s="191"/>
      <c r="VQE39" s="191"/>
      <c r="VQF39" s="191"/>
      <c r="VQG39" s="191"/>
      <c r="VQH39" s="191"/>
      <c r="VQI39" s="191"/>
      <c r="VQJ39" s="191"/>
      <c r="VQK39" s="191"/>
      <c r="VQL39" s="191"/>
      <c r="VQM39" s="191"/>
      <c r="VQN39" s="191"/>
      <c r="VQO39" s="191"/>
      <c r="VQP39" s="191"/>
      <c r="VQQ39" s="191"/>
      <c r="VQR39" s="191"/>
      <c r="VQS39" s="191"/>
      <c r="VQT39" s="191"/>
      <c r="VQU39" s="191"/>
      <c r="VQV39" s="191"/>
      <c r="VQW39" s="191"/>
      <c r="VQX39" s="191"/>
      <c r="VQY39" s="191"/>
      <c r="VQZ39" s="191"/>
      <c r="VRA39" s="191"/>
      <c r="VRB39" s="191"/>
      <c r="VRC39" s="191"/>
      <c r="VRD39" s="191"/>
      <c r="VRE39" s="191"/>
      <c r="VRF39" s="191"/>
      <c r="VRG39" s="191"/>
      <c r="VRH39" s="191"/>
      <c r="VRI39" s="191"/>
      <c r="VRJ39" s="191"/>
      <c r="VRK39" s="191"/>
      <c r="VRL39" s="191"/>
      <c r="VRM39" s="191"/>
      <c r="VRN39" s="191"/>
      <c r="VRO39" s="191"/>
      <c r="VRP39" s="191"/>
      <c r="VRQ39" s="191"/>
      <c r="VRR39" s="191"/>
      <c r="VRS39" s="191"/>
      <c r="VRT39" s="191"/>
      <c r="VRU39" s="191"/>
      <c r="VRV39" s="191"/>
      <c r="VRW39" s="191"/>
      <c r="VRX39" s="191"/>
      <c r="VRY39" s="191"/>
      <c r="VRZ39" s="191"/>
      <c r="VSA39" s="191"/>
      <c r="VSB39" s="191"/>
      <c r="VSC39" s="191"/>
      <c r="VSD39" s="191"/>
      <c r="VSE39" s="191"/>
      <c r="VSF39" s="191"/>
      <c r="VSG39" s="191"/>
      <c r="VSH39" s="191"/>
      <c r="VSI39" s="191"/>
      <c r="VSJ39" s="191"/>
      <c r="VSK39" s="191"/>
      <c r="VSL39" s="191"/>
      <c r="VSM39" s="191"/>
      <c r="VSN39" s="191"/>
      <c r="VSO39" s="191"/>
      <c r="VSP39" s="191"/>
      <c r="VSQ39" s="191"/>
      <c r="VSR39" s="191"/>
      <c r="VSS39" s="191"/>
      <c r="VST39" s="191"/>
      <c r="VSU39" s="191"/>
      <c r="VSV39" s="191"/>
      <c r="VSW39" s="191"/>
      <c r="VSX39" s="191"/>
      <c r="VSY39" s="191"/>
      <c r="VSZ39" s="191"/>
      <c r="VTA39" s="191"/>
      <c r="VTB39" s="191"/>
      <c r="VTC39" s="191"/>
      <c r="VTD39" s="191"/>
      <c r="VTE39" s="191"/>
      <c r="VTF39" s="191"/>
      <c r="VTG39" s="191"/>
      <c r="VTH39" s="191"/>
      <c r="VTI39" s="191"/>
      <c r="VTJ39" s="191"/>
      <c r="VTK39" s="191"/>
      <c r="VTL39" s="191"/>
      <c r="VTM39" s="191"/>
      <c r="VTN39" s="191"/>
      <c r="VTO39" s="191"/>
      <c r="VTP39" s="191"/>
      <c r="VTQ39" s="191"/>
      <c r="VTR39" s="191"/>
      <c r="VTS39" s="191"/>
      <c r="VTT39" s="191"/>
      <c r="VTU39" s="191"/>
      <c r="VTV39" s="191"/>
      <c r="VTW39" s="191"/>
      <c r="VTX39" s="191"/>
      <c r="VTY39" s="191"/>
      <c r="VTZ39" s="191"/>
      <c r="VUA39" s="191"/>
      <c r="VUB39" s="191"/>
      <c r="VUC39" s="191"/>
      <c r="VUD39" s="191"/>
      <c r="VUE39" s="191"/>
      <c r="VUF39" s="191"/>
      <c r="VUG39" s="191"/>
      <c r="VUH39" s="191"/>
      <c r="VUI39" s="191"/>
      <c r="VUJ39" s="191"/>
      <c r="VUK39" s="191"/>
      <c r="VUL39" s="191"/>
      <c r="VUM39" s="191"/>
      <c r="VUN39" s="191"/>
      <c r="VUO39" s="191"/>
      <c r="VUP39" s="191"/>
      <c r="VUQ39" s="191"/>
      <c r="VUR39" s="191"/>
      <c r="VUS39" s="191"/>
      <c r="VUT39" s="191"/>
      <c r="VUU39" s="191"/>
      <c r="VUV39" s="191"/>
      <c r="VUW39" s="191"/>
      <c r="VUX39" s="191"/>
      <c r="VUY39" s="191"/>
      <c r="VUZ39" s="191"/>
      <c r="VVA39" s="191"/>
      <c r="VVB39" s="191"/>
      <c r="VVC39" s="191"/>
      <c r="VVD39" s="191"/>
      <c r="VVE39" s="191"/>
      <c r="VVF39" s="191"/>
      <c r="VVG39" s="191"/>
      <c r="VVH39" s="191"/>
      <c r="VVI39" s="191"/>
      <c r="VVJ39" s="191"/>
      <c r="VVK39" s="191"/>
      <c r="VVL39" s="191"/>
      <c r="VVM39" s="191"/>
      <c r="VVN39" s="191"/>
      <c r="VVO39" s="191"/>
      <c r="VVP39" s="191"/>
      <c r="VVQ39" s="191"/>
      <c r="VVR39" s="191"/>
      <c r="VVS39" s="191"/>
      <c r="VVT39" s="191"/>
      <c r="VVU39" s="191"/>
      <c r="VVV39" s="191"/>
      <c r="VVW39" s="191"/>
      <c r="VVX39" s="191"/>
      <c r="VVY39" s="191"/>
      <c r="VVZ39" s="191"/>
      <c r="VWA39" s="191"/>
      <c r="VWB39" s="191"/>
      <c r="VWC39" s="191"/>
      <c r="VWD39" s="191"/>
      <c r="VWE39" s="191"/>
      <c r="VWF39" s="191"/>
      <c r="VWG39" s="191"/>
      <c r="VWH39" s="191"/>
      <c r="VWI39" s="191"/>
      <c r="VWJ39" s="191"/>
      <c r="VWK39" s="191"/>
      <c r="VWL39" s="191"/>
      <c r="VWM39" s="191"/>
      <c r="VWN39" s="191"/>
      <c r="VWO39" s="191"/>
      <c r="VWP39" s="191"/>
      <c r="VWQ39" s="191"/>
      <c r="VWR39" s="191"/>
      <c r="VWS39" s="191"/>
      <c r="VWT39" s="191"/>
      <c r="VWU39" s="191"/>
      <c r="VWV39" s="191"/>
      <c r="VWW39" s="191"/>
      <c r="VWX39" s="191"/>
      <c r="VWY39" s="191"/>
      <c r="VWZ39" s="191"/>
      <c r="VXA39" s="191"/>
      <c r="VXB39" s="191"/>
      <c r="VXC39" s="191"/>
      <c r="VXD39" s="191"/>
      <c r="VXE39" s="191"/>
      <c r="VXF39" s="191"/>
      <c r="VXG39" s="191"/>
      <c r="VXH39" s="191"/>
      <c r="VXI39" s="191"/>
      <c r="VXJ39" s="191"/>
      <c r="VXK39" s="191"/>
      <c r="VXL39" s="191"/>
      <c r="VXM39" s="191"/>
      <c r="VXN39" s="191"/>
      <c r="VXO39" s="191"/>
      <c r="VXP39" s="191"/>
      <c r="VXQ39" s="191"/>
      <c r="VXR39" s="191"/>
      <c r="VXS39" s="191"/>
      <c r="VXT39" s="191"/>
      <c r="VXU39" s="191"/>
      <c r="VXV39" s="191"/>
      <c r="VXW39" s="191"/>
      <c r="VXX39" s="191"/>
      <c r="VXY39" s="191"/>
      <c r="VXZ39" s="191"/>
      <c r="VYA39" s="191"/>
      <c r="VYB39" s="191"/>
      <c r="VYC39" s="191"/>
      <c r="VYD39" s="191"/>
      <c r="VYE39" s="191"/>
      <c r="VYF39" s="191"/>
      <c r="VYG39" s="191"/>
      <c r="VYH39" s="191"/>
      <c r="VYI39" s="191"/>
      <c r="VYJ39" s="191"/>
      <c r="VYK39" s="191"/>
      <c r="VYL39" s="191"/>
      <c r="VYM39" s="191"/>
      <c r="VYN39" s="191"/>
      <c r="VYO39" s="191"/>
      <c r="VYP39" s="191"/>
      <c r="VYQ39" s="191"/>
      <c r="VYR39" s="191"/>
      <c r="VYS39" s="191"/>
      <c r="VYT39" s="191"/>
      <c r="VYU39" s="191"/>
      <c r="VYV39" s="191"/>
      <c r="VYW39" s="191"/>
      <c r="VYX39" s="191"/>
      <c r="VYY39" s="191"/>
      <c r="VYZ39" s="191"/>
      <c r="VZA39" s="191"/>
      <c r="VZB39" s="191"/>
      <c r="VZC39" s="191"/>
      <c r="VZD39" s="191"/>
      <c r="VZE39" s="191"/>
      <c r="VZF39" s="191"/>
      <c r="VZG39" s="191"/>
      <c r="VZH39" s="191"/>
      <c r="VZI39" s="191"/>
      <c r="VZJ39" s="191"/>
      <c r="VZK39" s="191"/>
      <c r="VZL39" s="191"/>
      <c r="VZM39" s="191"/>
      <c r="VZN39" s="191"/>
      <c r="VZO39" s="191"/>
      <c r="VZP39" s="191"/>
      <c r="VZQ39" s="191"/>
      <c r="VZR39" s="191"/>
      <c r="VZS39" s="191"/>
      <c r="VZT39" s="191"/>
      <c r="VZU39" s="191"/>
      <c r="VZV39" s="191"/>
      <c r="VZW39" s="191"/>
      <c r="VZX39" s="191"/>
      <c r="VZY39" s="191"/>
      <c r="VZZ39" s="191"/>
      <c r="WAA39" s="191"/>
      <c r="WAB39" s="191"/>
      <c r="WAC39" s="191"/>
      <c r="WAD39" s="191"/>
      <c r="WAE39" s="191"/>
      <c r="WAF39" s="191"/>
      <c r="WAG39" s="191"/>
      <c r="WAH39" s="191"/>
      <c r="WAI39" s="191"/>
      <c r="WAJ39" s="191"/>
      <c r="WAK39" s="191"/>
      <c r="WAL39" s="191"/>
      <c r="WAM39" s="191"/>
      <c r="WAN39" s="191"/>
      <c r="WAO39" s="191"/>
      <c r="WAP39" s="191"/>
      <c r="WAQ39" s="191"/>
      <c r="WAR39" s="191"/>
      <c r="WAS39" s="191"/>
      <c r="WAT39" s="191"/>
      <c r="WAU39" s="191"/>
      <c r="WAV39" s="191"/>
      <c r="WAW39" s="191"/>
      <c r="WAX39" s="191"/>
      <c r="WAY39" s="191"/>
      <c r="WAZ39" s="191"/>
      <c r="WBA39" s="191"/>
      <c r="WBB39" s="191"/>
      <c r="WBC39" s="191"/>
      <c r="WBD39" s="191"/>
      <c r="WBE39" s="191"/>
      <c r="WBF39" s="191"/>
      <c r="WBG39" s="191"/>
      <c r="WBH39" s="191"/>
      <c r="WBI39" s="191"/>
      <c r="WBJ39" s="191"/>
      <c r="WBK39" s="191"/>
      <c r="WBL39" s="191"/>
      <c r="WBM39" s="191"/>
      <c r="WBN39" s="191"/>
      <c r="WBO39" s="191"/>
      <c r="WBP39" s="191"/>
      <c r="WBQ39" s="191"/>
      <c r="WBR39" s="191"/>
      <c r="WBS39" s="191"/>
      <c r="WBT39" s="191"/>
      <c r="WBU39" s="191"/>
      <c r="WBV39" s="191"/>
      <c r="WBW39" s="191"/>
      <c r="WBX39" s="191"/>
      <c r="WBY39" s="191"/>
      <c r="WBZ39" s="191"/>
      <c r="WCA39" s="191"/>
      <c r="WCB39" s="191"/>
      <c r="WCC39" s="191"/>
      <c r="WCD39" s="191"/>
      <c r="WCE39" s="191"/>
      <c r="WCF39" s="191"/>
      <c r="WCG39" s="191"/>
      <c r="WCH39" s="191"/>
      <c r="WCI39" s="191"/>
      <c r="WCJ39" s="191"/>
      <c r="WCK39" s="191"/>
      <c r="WCL39" s="191"/>
      <c r="WCM39" s="191"/>
      <c r="WCN39" s="191"/>
      <c r="WCO39" s="191"/>
      <c r="WCP39" s="191"/>
      <c r="WCQ39" s="191"/>
      <c r="WCR39" s="191"/>
      <c r="WCS39" s="191"/>
      <c r="WCT39" s="191"/>
      <c r="WCU39" s="191"/>
      <c r="WCV39" s="191"/>
      <c r="WCW39" s="191"/>
      <c r="WCX39" s="191"/>
      <c r="WCY39" s="191"/>
      <c r="WCZ39" s="191"/>
      <c r="WDA39" s="191"/>
      <c r="WDB39" s="191"/>
      <c r="WDC39" s="191"/>
      <c r="WDD39" s="191"/>
      <c r="WDE39" s="191"/>
      <c r="WDF39" s="191"/>
      <c r="WDG39" s="191"/>
      <c r="WDH39" s="191"/>
      <c r="WDI39" s="191"/>
      <c r="WDJ39" s="191"/>
      <c r="WDK39" s="191"/>
      <c r="WDL39" s="191"/>
      <c r="WDM39" s="191"/>
      <c r="WDN39" s="191"/>
      <c r="WDO39" s="191"/>
      <c r="WDP39" s="191"/>
      <c r="WDQ39" s="191"/>
      <c r="WDR39" s="191"/>
      <c r="WDS39" s="191"/>
      <c r="WDT39" s="191"/>
      <c r="WDU39" s="191"/>
      <c r="WDV39" s="191"/>
      <c r="WDW39" s="191"/>
      <c r="WDX39" s="191"/>
      <c r="WDY39" s="191"/>
      <c r="WDZ39" s="191"/>
      <c r="WEA39" s="191"/>
      <c r="WEB39" s="191"/>
      <c r="WEC39" s="191"/>
      <c r="WED39" s="191"/>
      <c r="WEE39" s="191"/>
      <c r="WEF39" s="191"/>
      <c r="WEG39" s="191"/>
      <c r="WEH39" s="191"/>
      <c r="WEI39" s="191"/>
      <c r="WEJ39" s="191"/>
      <c r="WEK39" s="191"/>
      <c r="WEL39" s="191"/>
      <c r="WEM39" s="191"/>
      <c r="WEN39" s="191"/>
      <c r="WEO39" s="191"/>
      <c r="WEP39" s="191"/>
      <c r="WEQ39" s="191"/>
      <c r="WER39" s="191"/>
      <c r="WES39" s="191"/>
      <c r="WET39" s="191"/>
      <c r="WEU39" s="191"/>
      <c r="WEV39" s="191"/>
      <c r="WEW39" s="191"/>
      <c r="WEX39" s="191"/>
      <c r="WEY39" s="191"/>
      <c r="WEZ39" s="191"/>
      <c r="WFA39" s="191"/>
      <c r="WFB39" s="191"/>
      <c r="WFC39" s="191"/>
      <c r="WFD39" s="191"/>
      <c r="WFE39" s="191"/>
      <c r="WFF39" s="191"/>
      <c r="WFG39" s="191"/>
      <c r="WFH39" s="191"/>
      <c r="WFI39" s="191"/>
      <c r="WFJ39" s="191"/>
      <c r="WFK39" s="191"/>
      <c r="WFL39" s="191"/>
      <c r="WFM39" s="191"/>
      <c r="WFN39" s="191"/>
      <c r="WFO39" s="191"/>
      <c r="WFP39" s="191"/>
      <c r="WFQ39" s="191"/>
      <c r="WFR39" s="191"/>
      <c r="WFS39" s="191"/>
      <c r="WFT39" s="191"/>
      <c r="WFU39" s="191"/>
      <c r="WFV39" s="191"/>
      <c r="WFW39" s="191"/>
      <c r="WFX39" s="191"/>
      <c r="WFY39" s="191"/>
      <c r="WFZ39" s="191"/>
      <c r="WGA39" s="191"/>
      <c r="WGB39" s="191"/>
      <c r="WGC39" s="191"/>
      <c r="WGD39" s="191"/>
      <c r="WGE39" s="191"/>
      <c r="WGF39" s="191"/>
      <c r="WGG39" s="191"/>
      <c r="WGH39" s="191"/>
      <c r="WGI39" s="191"/>
      <c r="WGJ39" s="191"/>
      <c r="WGK39" s="191"/>
      <c r="WGL39" s="191"/>
      <c r="WGM39" s="191"/>
      <c r="WGN39" s="191"/>
      <c r="WGO39" s="191"/>
      <c r="WGP39" s="191"/>
      <c r="WGQ39" s="191"/>
      <c r="WGR39" s="191"/>
      <c r="WGS39" s="191"/>
      <c r="WGT39" s="191"/>
      <c r="WGU39" s="191"/>
      <c r="WGV39" s="191"/>
      <c r="WGW39" s="191"/>
      <c r="WGX39" s="191"/>
      <c r="WGY39" s="191"/>
      <c r="WGZ39" s="191"/>
      <c r="WHA39" s="191"/>
      <c r="WHB39" s="191"/>
      <c r="WHC39" s="191"/>
      <c r="WHD39" s="191"/>
      <c r="WHE39" s="191"/>
      <c r="WHF39" s="191"/>
      <c r="WHG39" s="191"/>
      <c r="WHH39" s="191"/>
      <c r="WHI39" s="191"/>
      <c r="WHJ39" s="191"/>
      <c r="WHK39" s="191"/>
      <c r="WHL39" s="191"/>
      <c r="WHM39" s="191"/>
      <c r="WHN39" s="191"/>
      <c r="WHO39" s="191"/>
      <c r="WHP39" s="191"/>
      <c r="WHQ39" s="191"/>
      <c r="WHR39" s="191"/>
      <c r="WHS39" s="191"/>
      <c r="WHT39" s="191"/>
      <c r="WHU39" s="191"/>
      <c r="WHV39" s="191"/>
      <c r="WHW39" s="191"/>
      <c r="WHX39" s="191"/>
      <c r="WHY39" s="191"/>
      <c r="WHZ39" s="191"/>
      <c r="WIA39" s="191"/>
      <c r="WIB39" s="191"/>
      <c r="WIC39" s="191"/>
      <c r="WID39" s="191"/>
      <c r="WIE39" s="191"/>
      <c r="WIF39" s="191"/>
      <c r="WIG39" s="191"/>
      <c r="WIH39" s="191"/>
      <c r="WII39" s="191"/>
      <c r="WIJ39" s="191"/>
      <c r="WIK39" s="191"/>
      <c r="WIL39" s="191"/>
      <c r="WIM39" s="191"/>
      <c r="WIN39" s="191"/>
      <c r="WIO39" s="191"/>
      <c r="WIP39" s="191"/>
      <c r="WIQ39" s="191"/>
      <c r="WIR39" s="191"/>
      <c r="WIS39" s="191"/>
      <c r="WIT39" s="191"/>
      <c r="WIU39" s="191"/>
      <c r="WIV39" s="191"/>
      <c r="WIW39" s="191"/>
      <c r="WIX39" s="191"/>
      <c r="WIY39" s="191"/>
      <c r="WIZ39" s="191"/>
      <c r="WJA39" s="191"/>
      <c r="WJB39" s="191"/>
      <c r="WJC39" s="191"/>
      <c r="WJD39" s="191"/>
      <c r="WJE39" s="191"/>
      <c r="WJF39" s="191"/>
      <c r="WJG39" s="191"/>
      <c r="WJH39" s="191"/>
      <c r="WJI39" s="191"/>
      <c r="WJJ39" s="191"/>
      <c r="WJK39" s="191"/>
      <c r="WJL39" s="191"/>
      <c r="WJM39" s="191"/>
      <c r="WJN39" s="191"/>
      <c r="WJO39" s="191"/>
      <c r="WJP39" s="191"/>
      <c r="WJQ39" s="191"/>
      <c r="WJR39" s="191"/>
      <c r="WJS39" s="191"/>
      <c r="WJT39" s="191"/>
      <c r="WJU39" s="191"/>
      <c r="WJV39" s="191"/>
      <c r="WJW39" s="191"/>
      <c r="WJX39" s="191"/>
      <c r="WJY39" s="191"/>
      <c r="WJZ39" s="191"/>
      <c r="WKA39" s="191"/>
      <c r="WKB39" s="191"/>
      <c r="WKC39" s="191"/>
      <c r="WKD39" s="191"/>
      <c r="WKE39" s="191"/>
      <c r="WKF39" s="191"/>
      <c r="WKG39" s="191"/>
      <c r="WKH39" s="191"/>
      <c r="WKI39" s="191"/>
      <c r="WKJ39" s="191"/>
      <c r="WKK39" s="191"/>
      <c r="WKL39" s="191"/>
      <c r="WKM39" s="191"/>
      <c r="WKN39" s="191"/>
      <c r="WKO39" s="191"/>
      <c r="WKP39" s="191"/>
      <c r="WKQ39" s="191"/>
      <c r="WKR39" s="191"/>
      <c r="WKS39" s="191"/>
      <c r="WKT39" s="191"/>
      <c r="WKU39" s="191"/>
      <c r="WKV39" s="191"/>
      <c r="WKW39" s="191"/>
      <c r="WKX39" s="191"/>
      <c r="WKY39" s="191"/>
      <c r="WKZ39" s="191"/>
      <c r="WLA39" s="191"/>
      <c r="WLB39" s="191"/>
      <c r="WLC39" s="191"/>
      <c r="WLD39" s="191"/>
      <c r="WLE39" s="191"/>
      <c r="WLF39" s="191"/>
      <c r="WLG39" s="191"/>
      <c r="WLH39" s="191"/>
      <c r="WLI39" s="191"/>
      <c r="WLJ39" s="191"/>
      <c r="WLK39" s="191"/>
      <c r="WLL39" s="191"/>
      <c r="WLM39" s="191"/>
      <c r="WLN39" s="191"/>
      <c r="WLO39" s="191"/>
      <c r="WLP39" s="191"/>
      <c r="WLQ39" s="191"/>
      <c r="WLR39" s="191"/>
      <c r="WLS39" s="191"/>
      <c r="WLT39" s="191"/>
      <c r="WLU39" s="191"/>
      <c r="WLV39" s="191"/>
      <c r="WLW39" s="191"/>
      <c r="WLX39" s="191"/>
      <c r="WLY39" s="191"/>
      <c r="WLZ39" s="191"/>
      <c r="WMA39" s="191"/>
      <c r="WMB39" s="191"/>
      <c r="WMC39" s="191"/>
      <c r="WMD39" s="191"/>
      <c r="WME39" s="191"/>
      <c r="WMF39" s="191"/>
      <c r="WMG39" s="191"/>
      <c r="WMH39" s="191"/>
      <c r="WMI39" s="191"/>
      <c r="WMJ39" s="191"/>
      <c r="WMK39" s="191"/>
      <c r="WML39" s="191"/>
      <c r="WMM39" s="191"/>
      <c r="WMN39" s="191"/>
      <c r="WMO39" s="191"/>
      <c r="WMP39" s="191"/>
      <c r="WMQ39" s="191"/>
      <c r="WMR39" s="191"/>
      <c r="WMS39" s="191"/>
      <c r="WMT39" s="191"/>
      <c r="WMU39" s="191"/>
      <c r="WMV39" s="191"/>
      <c r="WMW39" s="191"/>
      <c r="WMX39" s="191"/>
      <c r="WMY39" s="191"/>
      <c r="WMZ39" s="191"/>
      <c r="WNA39" s="191"/>
      <c r="WNB39" s="191"/>
      <c r="WNC39" s="191"/>
      <c r="WND39" s="191"/>
      <c r="WNE39" s="191"/>
      <c r="WNF39" s="191"/>
      <c r="WNG39" s="191"/>
      <c r="WNH39" s="191"/>
      <c r="WNI39" s="191"/>
      <c r="WNJ39" s="191"/>
      <c r="WNK39" s="191"/>
      <c r="WNL39" s="191"/>
      <c r="WNM39" s="191"/>
      <c r="WNN39" s="191"/>
      <c r="WNO39" s="191"/>
      <c r="WNP39" s="191"/>
      <c r="WNQ39" s="191"/>
      <c r="WNR39" s="191"/>
      <c r="WNS39" s="191"/>
      <c r="WNT39" s="191"/>
      <c r="WNU39" s="191"/>
      <c r="WNV39" s="191"/>
      <c r="WNW39" s="191"/>
      <c r="WNX39" s="191"/>
      <c r="WNY39" s="191"/>
      <c r="WNZ39" s="191"/>
      <c r="WOA39" s="191"/>
      <c r="WOB39" s="191"/>
      <c r="WOC39" s="191"/>
      <c r="WOD39" s="191"/>
      <c r="WOE39" s="191"/>
      <c r="WOF39" s="191"/>
      <c r="WOG39" s="191"/>
      <c r="WOH39" s="191"/>
      <c r="WOI39" s="191"/>
      <c r="WOJ39" s="191"/>
      <c r="WOK39" s="191"/>
      <c r="WOL39" s="191"/>
      <c r="WOM39" s="191"/>
      <c r="WON39" s="191"/>
      <c r="WOO39" s="191"/>
      <c r="WOP39" s="191"/>
      <c r="WOQ39" s="191"/>
      <c r="WOR39" s="191"/>
      <c r="WOS39" s="191"/>
      <c r="WOT39" s="191"/>
      <c r="WOU39" s="191"/>
      <c r="WOV39" s="191"/>
      <c r="WOW39" s="191"/>
      <c r="WOX39" s="191"/>
      <c r="WOY39" s="191"/>
      <c r="WOZ39" s="191"/>
      <c r="WPA39" s="191"/>
      <c r="WPB39" s="191"/>
      <c r="WPC39" s="191"/>
      <c r="WPD39" s="191"/>
      <c r="WPE39" s="191"/>
      <c r="WPF39" s="191"/>
      <c r="WPG39" s="191"/>
      <c r="WPH39" s="191"/>
      <c r="WPI39" s="191"/>
      <c r="WPJ39" s="191"/>
      <c r="WPK39" s="191"/>
      <c r="WPL39" s="191"/>
      <c r="WPM39" s="191"/>
      <c r="WPN39" s="191"/>
      <c r="WPO39" s="191"/>
      <c r="WPP39" s="191"/>
      <c r="WPQ39" s="191"/>
      <c r="WPR39" s="191"/>
      <c r="WPS39" s="191"/>
      <c r="WPT39" s="191"/>
      <c r="WPU39" s="191"/>
      <c r="WPV39" s="191"/>
      <c r="WPW39" s="191"/>
      <c r="WPX39" s="191"/>
      <c r="WPY39" s="191"/>
      <c r="WPZ39" s="191"/>
      <c r="WQA39" s="191"/>
      <c r="WQB39" s="191"/>
      <c r="WQC39" s="191"/>
      <c r="WQD39" s="191"/>
      <c r="WQE39" s="191"/>
      <c r="WQF39" s="191"/>
      <c r="WQG39" s="191"/>
      <c r="WQH39" s="191"/>
      <c r="WQI39" s="191"/>
      <c r="WQJ39" s="191"/>
      <c r="WQK39" s="191"/>
      <c r="WQL39" s="191"/>
      <c r="WQM39" s="191"/>
      <c r="WQN39" s="191"/>
      <c r="WQO39" s="191"/>
      <c r="WQP39" s="191"/>
      <c r="WQQ39" s="191"/>
      <c r="WQR39" s="191"/>
      <c r="WQS39" s="191"/>
      <c r="WQT39" s="191"/>
      <c r="WQU39" s="191"/>
      <c r="WQV39" s="191"/>
      <c r="WQW39" s="191"/>
      <c r="WQX39" s="191"/>
      <c r="WQY39" s="191"/>
      <c r="WQZ39" s="191"/>
      <c r="WRA39" s="191"/>
      <c r="WRB39" s="191"/>
      <c r="WRC39" s="191"/>
      <c r="WRD39" s="191"/>
      <c r="WRE39" s="191"/>
      <c r="WRF39" s="191"/>
      <c r="WRG39" s="191"/>
      <c r="WRH39" s="191"/>
      <c r="WRI39" s="191"/>
      <c r="WRJ39" s="191"/>
      <c r="WRK39" s="191"/>
      <c r="WRL39" s="191"/>
      <c r="WRM39" s="191"/>
      <c r="WRN39" s="191"/>
      <c r="WRO39" s="191"/>
      <c r="WRP39" s="191"/>
      <c r="WRQ39" s="191"/>
      <c r="WRR39" s="191"/>
      <c r="WRS39" s="191"/>
      <c r="WRT39" s="191"/>
      <c r="WRU39" s="191"/>
      <c r="WRV39" s="191"/>
      <c r="WRW39" s="191"/>
      <c r="WRX39" s="191"/>
      <c r="WRY39" s="191"/>
      <c r="WRZ39" s="191"/>
      <c r="WSA39" s="191"/>
      <c r="WSB39" s="191"/>
      <c r="WSC39" s="191"/>
      <c r="WSD39" s="191"/>
      <c r="WSE39" s="191"/>
      <c r="WSF39" s="191"/>
      <c r="WSG39" s="191"/>
      <c r="WSH39" s="191"/>
      <c r="WSI39" s="191"/>
      <c r="WSJ39" s="191"/>
      <c r="WSK39" s="191"/>
      <c r="WSL39" s="191"/>
      <c r="WSM39" s="191"/>
      <c r="WSN39" s="191"/>
      <c r="WSO39" s="191"/>
      <c r="WSP39" s="191"/>
      <c r="WSQ39" s="191"/>
      <c r="WSR39" s="191"/>
      <c r="WSS39" s="191"/>
      <c r="WST39" s="191"/>
      <c r="WSU39" s="191"/>
      <c r="WSV39" s="191"/>
      <c r="WSW39" s="191"/>
      <c r="WSX39" s="191"/>
      <c r="WSY39" s="191"/>
      <c r="WSZ39" s="191"/>
      <c r="WTA39" s="191"/>
      <c r="WTB39" s="191"/>
      <c r="WTC39" s="191"/>
      <c r="WTD39" s="191"/>
      <c r="WTE39" s="191"/>
      <c r="WTF39" s="191"/>
      <c r="WTG39" s="191"/>
      <c r="WTH39" s="191"/>
      <c r="WTI39" s="191"/>
      <c r="WTJ39" s="191"/>
      <c r="WTK39" s="191"/>
      <c r="WTL39" s="191"/>
      <c r="WTM39" s="191"/>
      <c r="WTN39" s="191"/>
      <c r="WTO39" s="191"/>
      <c r="WTP39" s="191"/>
      <c r="WTQ39" s="191"/>
      <c r="WTR39" s="191"/>
      <c r="WTS39" s="191"/>
      <c r="WTT39" s="191"/>
      <c r="WTU39" s="191"/>
      <c r="WTV39" s="191"/>
      <c r="WTW39" s="191"/>
      <c r="WTX39" s="191"/>
      <c r="WTY39" s="191"/>
      <c r="WTZ39" s="191"/>
      <c r="WUA39" s="191"/>
      <c r="WUB39" s="191"/>
      <c r="WUC39" s="191"/>
      <c r="WUD39" s="191"/>
      <c r="WUE39" s="191"/>
      <c r="WUF39" s="191"/>
      <c r="WUG39" s="191"/>
      <c r="WUH39" s="191"/>
      <c r="WUI39" s="191"/>
      <c r="WUJ39" s="191"/>
      <c r="WUK39" s="191"/>
      <c r="WUL39" s="191"/>
      <c r="WUM39" s="191"/>
      <c r="WUN39" s="191"/>
      <c r="WUO39" s="191"/>
      <c r="WUP39" s="191"/>
      <c r="WUQ39" s="191"/>
      <c r="WUR39" s="191"/>
      <c r="WUS39" s="191"/>
      <c r="WUT39" s="191"/>
      <c r="WUU39" s="191"/>
      <c r="WUV39" s="191"/>
      <c r="WUW39" s="191"/>
      <c r="WUX39" s="191"/>
      <c r="WUY39" s="191"/>
      <c r="WUZ39" s="191"/>
      <c r="WVA39" s="191"/>
      <c r="WVB39" s="191"/>
      <c r="WVC39" s="191"/>
      <c r="WVD39" s="191"/>
      <c r="WVE39" s="191"/>
      <c r="WVF39" s="191"/>
      <c r="WVG39" s="191"/>
      <c r="WVH39" s="191"/>
      <c r="WVI39" s="191"/>
      <c r="WVJ39" s="191"/>
      <c r="WVK39" s="191"/>
      <c r="WVL39" s="191"/>
      <c r="WVM39" s="191"/>
      <c r="WVN39" s="191"/>
      <c r="WVO39" s="191"/>
      <c r="WVP39" s="191"/>
      <c r="WVQ39" s="191"/>
      <c r="WVR39" s="191"/>
      <c r="WVS39" s="191"/>
      <c r="WVT39" s="191"/>
      <c r="WVU39" s="191"/>
      <c r="WVV39" s="191"/>
      <c r="WVW39" s="191"/>
      <c r="WVX39" s="191"/>
      <c r="WVY39" s="191"/>
      <c r="WVZ39" s="191"/>
      <c r="WWA39" s="191"/>
      <c r="WWB39" s="191"/>
      <c r="WWC39" s="191"/>
      <c r="WWD39" s="191"/>
      <c r="WWE39" s="191"/>
      <c r="WWF39" s="191"/>
      <c r="WWG39" s="191"/>
      <c r="WWH39" s="191"/>
      <c r="WWI39" s="191"/>
      <c r="WWJ39" s="191"/>
      <c r="WWK39" s="191"/>
      <c r="WWL39" s="191"/>
      <c r="WWM39" s="191"/>
      <c r="WWN39" s="191"/>
      <c r="WWO39" s="191"/>
      <c r="WWP39" s="191"/>
      <c r="WWQ39" s="191"/>
      <c r="WWR39" s="191"/>
      <c r="WWS39" s="191"/>
      <c r="WWT39" s="191"/>
      <c r="WWU39" s="191"/>
      <c r="WWV39" s="191"/>
      <c r="WWW39" s="191"/>
      <c r="WWX39" s="191"/>
      <c r="WWY39" s="191"/>
      <c r="WWZ39" s="191"/>
      <c r="WXA39" s="191"/>
      <c r="WXB39" s="191"/>
      <c r="WXC39" s="191"/>
      <c r="WXD39" s="191"/>
      <c r="WXE39" s="191"/>
      <c r="WXF39" s="191"/>
      <c r="WXG39" s="191"/>
      <c r="WXH39" s="191"/>
      <c r="WXI39" s="191"/>
      <c r="WXJ39" s="191"/>
      <c r="WXK39" s="191"/>
      <c r="WXL39" s="191"/>
      <c r="WXM39" s="191"/>
      <c r="WXN39" s="191"/>
      <c r="WXO39" s="191"/>
      <c r="WXP39" s="191"/>
      <c r="WXQ39" s="191"/>
      <c r="WXR39" s="191"/>
      <c r="WXS39" s="191"/>
      <c r="WXT39" s="191"/>
    </row>
    <row r="40" spans="1:202 1149:16192" s="239" customFormat="1" x14ac:dyDescent="0.25">
      <c r="A40" s="259"/>
      <c r="B40" s="259"/>
      <c r="C40" s="259"/>
      <c r="D40" s="259"/>
      <c r="E40" s="259"/>
      <c r="F40" s="259"/>
      <c r="G40" s="259"/>
      <c r="H40" s="259"/>
      <c r="I40" s="260"/>
      <c r="J40" s="258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ARE40" s="191"/>
      <c r="ARF40" s="191"/>
      <c r="ARG40" s="191"/>
      <c r="ARH40" s="191"/>
      <c r="ARI40" s="191"/>
      <c r="ARJ40" s="191"/>
      <c r="ARK40" s="191"/>
      <c r="ARL40" s="191"/>
      <c r="ARM40" s="191"/>
      <c r="ARN40" s="191"/>
      <c r="ARO40" s="191"/>
      <c r="ARP40" s="191"/>
      <c r="ARQ40" s="191"/>
      <c r="ARR40" s="191"/>
      <c r="ARS40" s="191"/>
      <c r="ART40" s="191"/>
      <c r="ARU40" s="191"/>
      <c r="ARV40" s="191"/>
      <c r="ARW40" s="191"/>
      <c r="ARX40" s="191"/>
      <c r="ARY40" s="191"/>
      <c r="ARZ40" s="191"/>
      <c r="ASA40" s="191"/>
      <c r="ASB40" s="191"/>
      <c r="ASC40" s="191"/>
      <c r="ASD40" s="191"/>
      <c r="ASE40" s="191"/>
      <c r="ASF40" s="191"/>
      <c r="ASG40" s="191"/>
      <c r="ASH40" s="191"/>
      <c r="ASI40" s="191"/>
      <c r="ASJ40" s="191"/>
      <c r="ASK40" s="191"/>
      <c r="ASL40" s="191"/>
      <c r="ASM40" s="191"/>
      <c r="ASN40" s="191"/>
      <c r="ASO40" s="191"/>
      <c r="ASP40" s="191"/>
      <c r="ASQ40" s="191"/>
      <c r="ASR40" s="191"/>
      <c r="ASS40" s="191"/>
      <c r="AST40" s="191"/>
      <c r="ASU40" s="191"/>
      <c r="ASV40" s="191"/>
      <c r="ASW40" s="191"/>
      <c r="ASX40" s="191"/>
      <c r="ASY40" s="191"/>
      <c r="ASZ40" s="191"/>
      <c r="ATA40" s="191"/>
      <c r="ATB40" s="191"/>
      <c r="ATC40" s="191"/>
      <c r="ATD40" s="191"/>
      <c r="ATE40" s="191"/>
      <c r="ATF40" s="191"/>
      <c r="ATG40" s="191"/>
      <c r="ATH40" s="191"/>
      <c r="ATI40" s="191"/>
      <c r="ATJ40" s="191"/>
      <c r="ATK40" s="191"/>
      <c r="ATL40" s="191"/>
      <c r="ATM40" s="191"/>
      <c r="ATN40" s="191"/>
      <c r="ATO40" s="191"/>
      <c r="ATP40" s="191"/>
      <c r="ATQ40" s="191"/>
      <c r="ATR40" s="191"/>
      <c r="ATS40" s="191"/>
      <c r="ATT40" s="191"/>
      <c r="ATU40" s="191"/>
      <c r="ATV40" s="191"/>
      <c r="ATW40" s="191"/>
      <c r="ATX40" s="191"/>
      <c r="ATY40" s="191"/>
      <c r="ATZ40" s="191"/>
      <c r="AUA40" s="191"/>
      <c r="AUB40" s="191"/>
      <c r="AUC40" s="191"/>
      <c r="AUD40" s="191"/>
      <c r="AUE40" s="191"/>
      <c r="AUF40" s="191"/>
      <c r="AUG40" s="191"/>
      <c r="AUH40" s="191"/>
      <c r="AUI40" s="191"/>
      <c r="AUJ40" s="191"/>
      <c r="AUK40" s="191"/>
      <c r="AUL40" s="191"/>
      <c r="AUM40" s="191"/>
      <c r="AUN40" s="191"/>
      <c r="AUO40" s="191"/>
      <c r="AUP40" s="191"/>
      <c r="AUQ40" s="191"/>
      <c r="AUR40" s="191"/>
      <c r="AUS40" s="191"/>
      <c r="AUT40" s="191"/>
      <c r="AUU40" s="191"/>
      <c r="AUV40" s="191"/>
      <c r="AUW40" s="191"/>
      <c r="AUX40" s="191"/>
      <c r="AUY40" s="191"/>
      <c r="AUZ40" s="191"/>
      <c r="AVA40" s="191"/>
      <c r="AVB40" s="191"/>
      <c r="AVC40" s="191"/>
      <c r="AVD40" s="191"/>
      <c r="AVE40" s="191"/>
      <c r="AVF40" s="191"/>
      <c r="AVG40" s="191"/>
      <c r="AVH40" s="191"/>
      <c r="AVI40" s="191"/>
      <c r="AVJ40" s="191"/>
      <c r="AVK40" s="191"/>
      <c r="AVL40" s="191"/>
      <c r="AVM40" s="191"/>
      <c r="AVN40" s="191"/>
      <c r="AVO40" s="191"/>
      <c r="AVP40" s="191"/>
      <c r="AVQ40" s="191"/>
      <c r="AVR40" s="191"/>
      <c r="AVS40" s="191"/>
      <c r="AVT40" s="191"/>
      <c r="AVU40" s="191"/>
      <c r="AVV40" s="191"/>
      <c r="AVW40" s="191"/>
      <c r="AVX40" s="191"/>
      <c r="AVY40" s="191"/>
      <c r="AVZ40" s="191"/>
      <c r="AWA40" s="191"/>
      <c r="AWB40" s="191"/>
      <c r="AWC40" s="191"/>
      <c r="AWD40" s="191"/>
      <c r="AWE40" s="191"/>
      <c r="AWF40" s="191"/>
      <c r="AWG40" s="191"/>
      <c r="AWH40" s="191"/>
      <c r="AWI40" s="191"/>
      <c r="AWJ40" s="191"/>
      <c r="AWK40" s="191"/>
      <c r="AWL40" s="191"/>
      <c r="AWM40" s="191"/>
      <c r="AWN40" s="191"/>
      <c r="AWO40" s="191"/>
      <c r="AWP40" s="191"/>
      <c r="AWQ40" s="191"/>
      <c r="AWR40" s="191"/>
      <c r="AWS40" s="191"/>
      <c r="AWT40" s="191"/>
      <c r="AWU40" s="191"/>
      <c r="AWV40" s="191"/>
      <c r="AWW40" s="191"/>
      <c r="AWX40" s="191"/>
      <c r="AWY40" s="191"/>
      <c r="AWZ40" s="191"/>
      <c r="AXA40" s="191"/>
      <c r="AXB40" s="191"/>
      <c r="AXC40" s="191"/>
      <c r="AXD40" s="191"/>
      <c r="AXE40" s="191"/>
      <c r="AXF40" s="191"/>
      <c r="AXG40" s="191"/>
      <c r="AXH40" s="191"/>
      <c r="AXI40" s="191"/>
      <c r="AXJ40" s="191"/>
      <c r="AXK40" s="191"/>
      <c r="AXL40" s="191"/>
      <c r="AXM40" s="191"/>
      <c r="AXN40" s="191"/>
      <c r="AXO40" s="191"/>
      <c r="AXP40" s="191"/>
      <c r="AXQ40" s="191"/>
      <c r="AXR40" s="191"/>
      <c r="AXS40" s="191"/>
      <c r="AXT40" s="191"/>
      <c r="AXU40" s="191"/>
      <c r="AXV40" s="191"/>
      <c r="AXW40" s="191"/>
      <c r="AXX40" s="191"/>
      <c r="AXY40" s="191"/>
      <c r="AXZ40" s="191"/>
      <c r="AYA40" s="191"/>
      <c r="AYB40" s="191"/>
      <c r="AYC40" s="191"/>
      <c r="AYD40" s="191"/>
      <c r="AYE40" s="191"/>
      <c r="AYF40" s="191"/>
      <c r="AYG40" s="191"/>
      <c r="AYH40" s="191"/>
      <c r="AYI40" s="191"/>
      <c r="AYJ40" s="191"/>
      <c r="AYK40" s="191"/>
      <c r="AYL40" s="191"/>
      <c r="AYM40" s="191"/>
      <c r="AYN40" s="191"/>
      <c r="AYO40" s="191"/>
      <c r="AYP40" s="191"/>
      <c r="AYQ40" s="191"/>
      <c r="AYR40" s="191"/>
      <c r="AYS40" s="191"/>
      <c r="AYT40" s="191"/>
      <c r="AYU40" s="191"/>
      <c r="AYV40" s="191"/>
      <c r="AYW40" s="191"/>
      <c r="AYX40" s="191"/>
      <c r="AYY40" s="191"/>
      <c r="AYZ40" s="191"/>
      <c r="AZA40" s="191"/>
      <c r="AZB40" s="191"/>
      <c r="AZC40" s="191"/>
      <c r="AZD40" s="191"/>
      <c r="AZE40" s="191"/>
      <c r="AZF40" s="191"/>
      <c r="AZG40" s="191"/>
      <c r="AZH40" s="191"/>
      <c r="AZI40" s="191"/>
      <c r="AZJ40" s="191"/>
      <c r="AZK40" s="191"/>
      <c r="AZL40" s="191"/>
      <c r="AZM40" s="191"/>
      <c r="AZN40" s="191"/>
      <c r="AZO40" s="191"/>
      <c r="AZP40" s="191"/>
      <c r="AZQ40" s="191"/>
      <c r="AZR40" s="191"/>
      <c r="AZS40" s="191"/>
      <c r="AZT40" s="191"/>
      <c r="AZU40" s="191"/>
      <c r="AZV40" s="191"/>
      <c r="AZW40" s="191"/>
      <c r="AZX40" s="191"/>
      <c r="AZY40" s="191"/>
      <c r="AZZ40" s="191"/>
      <c r="BAA40" s="191"/>
      <c r="BAB40" s="191"/>
      <c r="BAC40" s="191"/>
      <c r="BAD40" s="191"/>
      <c r="BAE40" s="191"/>
      <c r="BAF40" s="191"/>
      <c r="BAG40" s="191"/>
      <c r="BAH40" s="191"/>
      <c r="BAI40" s="191"/>
      <c r="BAJ40" s="191"/>
      <c r="BAK40" s="191"/>
      <c r="BAL40" s="191"/>
      <c r="BAM40" s="191"/>
      <c r="BAN40" s="191"/>
      <c r="BAO40" s="191"/>
      <c r="BAP40" s="191"/>
      <c r="BAQ40" s="191"/>
      <c r="BAR40" s="191"/>
      <c r="BAS40" s="191"/>
      <c r="BAT40" s="191"/>
      <c r="BAU40" s="191"/>
      <c r="BAV40" s="191"/>
      <c r="BAW40" s="191"/>
      <c r="BAX40" s="191"/>
      <c r="BAY40" s="191"/>
      <c r="BAZ40" s="191"/>
      <c r="BBA40" s="191"/>
      <c r="BBB40" s="191"/>
      <c r="BBC40" s="191"/>
      <c r="BBD40" s="191"/>
      <c r="BBE40" s="191"/>
      <c r="BBF40" s="191"/>
      <c r="BBG40" s="191"/>
      <c r="BBH40" s="191"/>
      <c r="BBI40" s="191"/>
      <c r="BBJ40" s="191"/>
      <c r="BBK40" s="191"/>
      <c r="BBL40" s="191"/>
      <c r="BBM40" s="191"/>
      <c r="BBN40" s="191"/>
      <c r="BBO40" s="191"/>
      <c r="BBP40" s="191"/>
      <c r="BBQ40" s="191"/>
      <c r="BBR40" s="191"/>
      <c r="BBS40" s="191"/>
      <c r="BBT40" s="191"/>
      <c r="BBU40" s="191"/>
      <c r="BBV40" s="191"/>
      <c r="BBW40" s="191"/>
      <c r="BBX40" s="191"/>
      <c r="BBY40" s="191"/>
      <c r="BBZ40" s="191"/>
      <c r="BCA40" s="191"/>
      <c r="BCB40" s="191"/>
      <c r="BCC40" s="191"/>
      <c r="BCD40" s="191"/>
      <c r="BCE40" s="191"/>
      <c r="BCF40" s="191"/>
      <c r="BCG40" s="191"/>
      <c r="BCH40" s="191"/>
      <c r="BCI40" s="191"/>
      <c r="BCJ40" s="191"/>
      <c r="BCK40" s="191"/>
      <c r="BCL40" s="191"/>
      <c r="BCM40" s="191"/>
      <c r="BCN40" s="191"/>
      <c r="BCO40" s="191"/>
      <c r="BCP40" s="191"/>
      <c r="BCQ40" s="191"/>
      <c r="BCR40" s="191"/>
      <c r="BCS40" s="191"/>
      <c r="BCT40" s="191"/>
      <c r="BCU40" s="191"/>
      <c r="BCV40" s="191"/>
      <c r="BCW40" s="191"/>
      <c r="BCX40" s="191"/>
      <c r="BCY40" s="191"/>
      <c r="BCZ40" s="191"/>
      <c r="BDA40" s="191"/>
      <c r="BDB40" s="191"/>
      <c r="BDC40" s="191"/>
      <c r="BDD40" s="191"/>
      <c r="BDE40" s="191"/>
      <c r="BDF40" s="191"/>
      <c r="BDG40" s="191"/>
      <c r="BDH40" s="191"/>
      <c r="BDI40" s="191"/>
      <c r="BDJ40" s="191"/>
      <c r="BDK40" s="191"/>
      <c r="BDL40" s="191"/>
      <c r="BDM40" s="191"/>
      <c r="BDN40" s="191"/>
      <c r="BDO40" s="191"/>
      <c r="BDP40" s="191"/>
      <c r="BDQ40" s="191"/>
      <c r="BDR40" s="191"/>
      <c r="BDS40" s="191"/>
      <c r="BDT40" s="191"/>
      <c r="BDU40" s="191"/>
      <c r="BDV40" s="191"/>
      <c r="BDW40" s="191"/>
      <c r="BDX40" s="191"/>
      <c r="BDY40" s="191"/>
      <c r="BDZ40" s="191"/>
      <c r="BEA40" s="191"/>
      <c r="BEB40" s="191"/>
      <c r="BEC40" s="191"/>
      <c r="BED40" s="191"/>
      <c r="BEE40" s="191"/>
      <c r="BEF40" s="191"/>
      <c r="BEG40" s="191"/>
      <c r="BEH40" s="191"/>
      <c r="BEI40" s="191"/>
      <c r="BEJ40" s="191"/>
      <c r="BEK40" s="191"/>
      <c r="BEL40" s="191"/>
      <c r="BEM40" s="191"/>
      <c r="BEN40" s="191"/>
      <c r="BEO40" s="191"/>
      <c r="BEP40" s="191"/>
      <c r="BEQ40" s="191"/>
      <c r="BER40" s="191"/>
      <c r="BES40" s="191"/>
      <c r="BET40" s="191"/>
      <c r="BEU40" s="191"/>
      <c r="BEV40" s="191"/>
      <c r="BEW40" s="191"/>
      <c r="BEX40" s="191"/>
      <c r="BEY40" s="191"/>
      <c r="BEZ40" s="191"/>
      <c r="BFA40" s="191"/>
      <c r="BFB40" s="191"/>
      <c r="BFC40" s="191"/>
      <c r="BFD40" s="191"/>
      <c r="BFE40" s="191"/>
      <c r="BFF40" s="191"/>
      <c r="BFG40" s="191"/>
      <c r="BFH40" s="191"/>
      <c r="BFI40" s="191"/>
      <c r="BFJ40" s="191"/>
      <c r="BFK40" s="191"/>
      <c r="BFL40" s="191"/>
      <c r="BFM40" s="191"/>
      <c r="BFN40" s="191"/>
      <c r="BFO40" s="191"/>
      <c r="BFP40" s="191"/>
      <c r="BFQ40" s="191"/>
      <c r="BFR40" s="191"/>
      <c r="BFS40" s="191"/>
      <c r="BFT40" s="191"/>
      <c r="BFU40" s="191"/>
      <c r="BFV40" s="191"/>
      <c r="BFW40" s="191"/>
      <c r="BFX40" s="191"/>
      <c r="BFY40" s="191"/>
      <c r="BFZ40" s="191"/>
      <c r="BGA40" s="191"/>
      <c r="BGB40" s="191"/>
      <c r="BGC40" s="191"/>
      <c r="BGD40" s="191"/>
      <c r="BGE40" s="191"/>
      <c r="BGF40" s="191"/>
      <c r="BGG40" s="191"/>
      <c r="BGH40" s="191"/>
      <c r="BGI40" s="191"/>
      <c r="BGJ40" s="191"/>
      <c r="BGK40" s="191"/>
      <c r="BGL40" s="191"/>
      <c r="BGM40" s="191"/>
      <c r="BGN40" s="191"/>
      <c r="BGO40" s="191"/>
      <c r="BGP40" s="191"/>
      <c r="BGQ40" s="191"/>
      <c r="BGR40" s="191"/>
      <c r="BGS40" s="191"/>
      <c r="BGT40" s="191"/>
      <c r="BGU40" s="191"/>
      <c r="BGV40" s="191"/>
      <c r="BGW40" s="191"/>
      <c r="BGX40" s="191"/>
      <c r="BGY40" s="191"/>
      <c r="BGZ40" s="191"/>
      <c r="BHA40" s="191"/>
      <c r="BHB40" s="191"/>
      <c r="BHC40" s="191"/>
      <c r="BHD40" s="191"/>
      <c r="BHE40" s="191"/>
      <c r="BHF40" s="191"/>
      <c r="BHG40" s="191"/>
      <c r="BHH40" s="191"/>
      <c r="BHI40" s="191"/>
      <c r="BHJ40" s="191"/>
      <c r="BHK40" s="191"/>
      <c r="BHL40" s="191"/>
      <c r="BHM40" s="191"/>
      <c r="BHN40" s="191"/>
      <c r="BHO40" s="191"/>
      <c r="BHP40" s="191"/>
      <c r="BHQ40" s="191"/>
      <c r="BHR40" s="191"/>
      <c r="BHS40" s="191"/>
      <c r="BHT40" s="191"/>
      <c r="BHU40" s="191"/>
      <c r="BHV40" s="191"/>
      <c r="BHW40" s="191"/>
      <c r="BHX40" s="191"/>
      <c r="BHY40" s="191"/>
      <c r="BHZ40" s="191"/>
      <c r="BIA40" s="191"/>
      <c r="BIB40" s="191"/>
      <c r="BIC40" s="191"/>
      <c r="BID40" s="191"/>
      <c r="BIE40" s="191"/>
      <c r="BIF40" s="191"/>
      <c r="BIG40" s="191"/>
      <c r="BIH40" s="191"/>
      <c r="BII40" s="191"/>
      <c r="BIJ40" s="191"/>
      <c r="BIK40" s="191"/>
      <c r="BIL40" s="191"/>
      <c r="BIM40" s="191"/>
      <c r="BIN40" s="191"/>
      <c r="BIO40" s="191"/>
      <c r="BIP40" s="191"/>
      <c r="BIQ40" s="191"/>
      <c r="BIR40" s="191"/>
      <c r="BIS40" s="191"/>
      <c r="BIT40" s="191"/>
      <c r="BIU40" s="191"/>
      <c r="BIV40" s="191"/>
      <c r="BIW40" s="191"/>
      <c r="BIX40" s="191"/>
      <c r="BIY40" s="191"/>
      <c r="BIZ40" s="191"/>
      <c r="BJA40" s="191"/>
      <c r="BJB40" s="191"/>
      <c r="BJC40" s="191"/>
      <c r="BJD40" s="191"/>
      <c r="BJE40" s="191"/>
      <c r="BJF40" s="191"/>
      <c r="BJG40" s="191"/>
      <c r="BJH40" s="191"/>
      <c r="BJI40" s="191"/>
      <c r="BJJ40" s="191"/>
      <c r="BJK40" s="191"/>
      <c r="BJL40" s="191"/>
      <c r="BJM40" s="191"/>
      <c r="BJN40" s="191"/>
      <c r="BJO40" s="191"/>
      <c r="BJP40" s="191"/>
      <c r="BJQ40" s="191"/>
      <c r="BJR40" s="191"/>
      <c r="BJS40" s="191"/>
      <c r="BJT40" s="191"/>
      <c r="BJU40" s="191"/>
      <c r="BJV40" s="191"/>
      <c r="BJW40" s="191"/>
      <c r="BJX40" s="191"/>
      <c r="BJY40" s="191"/>
      <c r="BJZ40" s="191"/>
      <c r="BKA40" s="191"/>
      <c r="BKB40" s="191"/>
      <c r="BKC40" s="191"/>
      <c r="BKD40" s="191"/>
      <c r="BKE40" s="191"/>
      <c r="BKF40" s="191"/>
      <c r="BKG40" s="191"/>
      <c r="BKH40" s="191"/>
      <c r="BKI40" s="191"/>
      <c r="BKJ40" s="191"/>
      <c r="BKK40" s="191"/>
      <c r="BKL40" s="191"/>
      <c r="BKM40" s="191"/>
      <c r="BKN40" s="191"/>
      <c r="BKO40" s="191"/>
      <c r="BKP40" s="191"/>
      <c r="BKQ40" s="191"/>
      <c r="BKR40" s="191"/>
      <c r="BKS40" s="191"/>
      <c r="BKT40" s="191"/>
      <c r="BKU40" s="191"/>
      <c r="BKV40" s="191"/>
      <c r="BKW40" s="191"/>
      <c r="BKX40" s="191"/>
      <c r="BKY40" s="191"/>
      <c r="BKZ40" s="191"/>
      <c r="BLA40" s="191"/>
      <c r="BLB40" s="191"/>
      <c r="BLC40" s="191"/>
      <c r="BLD40" s="191"/>
      <c r="BLE40" s="191"/>
      <c r="BLF40" s="191"/>
      <c r="BLG40" s="191"/>
      <c r="BLH40" s="191"/>
      <c r="BLI40" s="191"/>
      <c r="BLJ40" s="191"/>
      <c r="BLK40" s="191"/>
      <c r="BLL40" s="191"/>
      <c r="BLM40" s="191"/>
      <c r="BLN40" s="191"/>
      <c r="BLO40" s="191"/>
      <c r="BLP40" s="191"/>
      <c r="BLQ40" s="191"/>
      <c r="BLR40" s="191"/>
      <c r="BLS40" s="191"/>
      <c r="BLT40" s="191"/>
      <c r="BLU40" s="191"/>
      <c r="BLV40" s="191"/>
      <c r="BLW40" s="191"/>
      <c r="BLX40" s="191"/>
      <c r="BLY40" s="191"/>
      <c r="BLZ40" s="191"/>
      <c r="BMA40" s="191"/>
      <c r="BMB40" s="191"/>
      <c r="BMC40" s="191"/>
      <c r="BMD40" s="191"/>
      <c r="BME40" s="191"/>
      <c r="BMF40" s="191"/>
      <c r="BMG40" s="191"/>
      <c r="BMH40" s="191"/>
      <c r="BMI40" s="191"/>
      <c r="BMJ40" s="191"/>
      <c r="BMK40" s="191"/>
      <c r="BML40" s="191"/>
      <c r="BMM40" s="191"/>
      <c r="BMN40" s="191"/>
      <c r="BMO40" s="191"/>
      <c r="BMP40" s="191"/>
      <c r="BMQ40" s="191"/>
      <c r="BMR40" s="191"/>
      <c r="BMS40" s="191"/>
      <c r="BMT40" s="191"/>
      <c r="BMU40" s="191"/>
      <c r="BMV40" s="191"/>
      <c r="BMW40" s="191"/>
      <c r="BMX40" s="191"/>
      <c r="BMY40" s="191"/>
      <c r="BMZ40" s="191"/>
      <c r="BNA40" s="191"/>
      <c r="BNB40" s="191"/>
      <c r="BNC40" s="191"/>
      <c r="BND40" s="191"/>
      <c r="BNE40" s="191"/>
      <c r="BNF40" s="191"/>
      <c r="BNG40" s="191"/>
      <c r="BNH40" s="191"/>
      <c r="BNI40" s="191"/>
      <c r="BNJ40" s="191"/>
      <c r="BNK40" s="191"/>
      <c r="BNL40" s="191"/>
      <c r="BNM40" s="191"/>
      <c r="BNN40" s="191"/>
      <c r="BNO40" s="191"/>
      <c r="BNP40" s="191"/>
      <c r="BNQ40" s="191"/>
      <c r="BNR40" s="191"/>
      <c r="BNS40" s="191"/>
      <c r="BNT40" s="191"/>
      <c r="BNU40" s="191"/>
      <c r="BNV40" s="191"/>
      <c r="BNW40" s="191"/>
      <c r="BNX40" s="191"/>
      <c r="BNY40" s="191"/>
      <c r="BNZ40" s="191"/>
      <c r="BOA40" s="191"/>
      <c r="BOB40" s="191"/>
      <c r="BOC40" s="191"/>
      <c r="BOD40" s="191"/>
      <c r="BOE40" s="191"/>
      <c r="BOF40" s="191"/>
      <c r="BOG40" s="191"/>
      <c r="BOH40" s="191"/>
      <c r="BOI40" s="191"/>
      <c r="BOJ40" s="191"/>
      <c r="BOK40" s="191"/>
      <c r="BOL40" s="191"/>
      <c r="BOM40" s="191"/>
      <c r="BON40" s="191"/>
      <c r="BOO40" s="191"/>
      <c r="BOP40" s="191"/>
      <c r="BOQ40" s="191"/>
      <c r="BOR40" s="191"/>
      <c r="BOS40" s="191"/>
      <c r="BOT40" s="191"/>
      <c r="BOU40" s="191"/>
      <c r="BOV40" s="191"/>
      <c r="BOW40" s="191"/>
      <c r="BOX40" s="191"/>
      <c r="BOY40" s="191"/>
      <c r="BOZ40" s="191"/>
      <c r="BPA40" s="191"/>
      <c r="BPB40" s="191"/>
      <c r="BPC40" s="191"/>
      <c r="BPD40" s="191"/>
      <c r="BPE40" s="191"/>
      <c r="BPF40" s="191"/>
      <c r="BPG40" s="191"/>
      <c r="BPH40" s="191"/>
      <c r="BPI40" s="191"/>
      <c r="BPJ40" s="191"/>
      <c r="BPK40" s="191"/>
      <c r="BPL40" s="191"/>
      <c r="BPM40" s="191"/>
      <c r="BPN40" s="191"/>
      <c r="BPO40" s="191"/>
      <c r="BPP40" s="191"/>
      <c r="BPQ40" s="191"/>
      <c r="BPR40" s="191"/>
      <c r="BPS40" s="191"/>
      <c r="BPT40" s="191"/>
      <c r="BPU40" s="191"/>
      <c r="BPV40" s="191"/>
      <c r="BPW40" s="191"/>
      <c r="BPX40" s="191"/>
      <c r="BPY40" s="191"/>
      <c r="BPZ40" s="191"/>
      <c r="BQA40" s="191"/>
      <c r="BQB40" s="191"/>
      <c r="BQC40" s="191"/>
      <c r="BQD40" s="191"/>
      <c r="BQE40" s="191"/>
      <c r="BQF40" s="191"/>
      <c r="BQG40" s="191"/>
      <c r="BQH40" s="191"/>
      <c r="BQI40" s="191"/>
      <c r="BQJ40" s="191"/>
      <c r="BQK40" s="191"/>
      <c r="BQL40" s="191"/>
      <c r="BQM40" s="191"/>
      <c r="BQN40" s="191"/>
      <c r="BQO40" s="191"/>
      <c r="BQP40" s="191"/>
      <c r="BQQ40" s="191"/>
      <c r="BQR40" s="191"/>
      <c r="BQS40" s="191"/>
      <c r="BQT40" s="191"/>
      <c r="BQU40" s="191"/>
      <c r="BQV40" s="191"/>
      <c r="BQW40" s="191"/>
      <c r="BQX40" s="191"/>
      <c r="BQY40" s="191"/>
      <c r="BQZ40" s="191"/>
      <c r="BRA40" s="191"/>
      <c r="BRB40" s="191"/>
      <c r="BRC40" s="191"/>
      <c r="BRD40" s="191"/>
      <c r="BRE40" s="191"/>
      <c r="BRF40" s="191"/>
      <c r="BRG40" s="191"/>
      <c r="BRH40" s="191"/>
      <c r="BRI40" s="191"/>
      <c r="BRJ40" s="191"/>
      <c r="BRK40" s="191"/>
      <c r="BRL40" s="191"/>
      <c r="BRM40" s="191"/>
      <c r="BRN40" s="191"/>
      <c r="BRO40" s="191"/>
      <c r="BRP40" s="191"/>
      <c r="BRQ40" s="191"/>
      <c r="BRR40" s="191"/>
      <c r="BRS40" s="191"/>
      <c r="BRT40" s="191"/>
      <c r="BRU40" s="191"/>
      <c r="BRV40" s="191"/>
      <c r="BRW40" s="191"/>
      <c r="BRX40" s="191"/>
      <c r="BRY40" s="191"/>
      <c r="BRZ40" s="191"/>
      <c r="BSA40" s="191"/>
      <c r="BSB40" s="191"/>
      <c r="BSC40" s="191"/>
      <c r="BSD40" s="191"/>
      <c r="BSE40" s="191"/>
      <c r="BSF40" s="191"/>
      <c r="BSG40" s="191"/>
      <c r="BSH40" s="191"/>
      <c r="BSI40" s="191"/>
      <c r="BSJ40" s="191"/>
      <c r="BSK40" s="191"/>
      <c r="BSL40" s="191"/>
      <c r="BSM40" s="191"/>
      <c r="BSN40" s="191"/>
      <c r="BSO40" s="191"/>
      <c r="BSP40" s="191"/>
      <c r="BSQ40" s="191"/>
      <c r="BSR40" s="191"/>
      <c r="BSS40" s="191"/>
      <c r="BST40" s="191"/>
      <c r="BSU40" s="191"/>
      <c r="BSV40" s="191"/>
      <c r="BSW40" s="191"/>
      <c r="BSX40" s="191"/>
      <c r="BSY40" s="191"/>
      <c r="BSZ40" s="191"/>
      <c r="BTA40" s="191"/>
      <c r="BTB40" s="191"/>
      <c r="BTC40" s="191"/>
      <c r="BTD40" s="191"/>
      <c r="BTE40" s="191"/>
      <c r="BTF40" s="191"/>
      <c r="BTG40" s="191"/>
      <c r="BTH40" s="191"/>
      <c r="BTI40" s="191"/>
      <c r="BTJ40" s="191"/>
      <c r="BTK40" s="191"/>
      <c r="BTL40" s="191"/>
      <c r="BTM40" s="191"/>
      <c r="BTN40" s="191"/>
      <c r="BTO40" s="191"/>
      <c r="BTP40" s="191"/>
      <c r="BTQ40" s="191"/>
      <c r="BTR40" s="191"/>
      <c r="BTS40" s="191"/>
      <c r="BTT40" s="191"/>
      <c r="BTU40" s="191"/>
      <c r="BTV40" s="191"/>
      <c r="BTW40" s="191"/>
      <c r="BTX40" s="191"/>
      <c r="BTY40" s="191"/>
      <c r="BTZ40" s="191"/>
      <c r="BUA40" s="191"/>
      <c r="BUB40" s="191"/>
      <c r="BUC40" s="191"/>
      <c r="BUD40" s="191"/>
      <c r="BUE40" s="191"/>
      <c r="BUF40" s="191"/>
      <c r="BUG40" s="191"/>
      <c r="BUH40" s="191"/>
      <c r="BUI40" s="191"/>
      <c r="BUJ40" s="191"/>
      <c r="BUK40" s="191"/>
      <c r="BUL40" s="191"/>
      <c r="BUM40" s="191"/>
      <c r="BUN40" s="191"/>
      <c r="BUO40" s="191"/>
      <c r="BUP40" s="191"/>
      <c r="BUQ40" s="191"/>
      <c r="BUR40" s="191"/>
      <c r="BUS40" s="191"/>
      <c r="BUT40" s="191"/>
      <c r="BUU40" s="191"/>
      <c r="BUV40" s="191"/>
      <c r="BUW40" s="191"/>
      <c r="BUX40" s="191"/>
      <c r="BUY40" s="191"/>
      <c r="BUZ40" s="191"/>
      <c r="BVA40" s="191"/>
      <c r="BVB40" s="191"/>
      <c r="BVC40" s="191"/>
      <c r="BVD40" s="191"/>
      <c r="BVE40" s="191"/>
      <c r="BVF40" s="191"/>
      <c r="BVG40" s="191"/>
      <c r="BVH40" s="191"/>
      <c r="BVI40" s="191"/>
      <c r="BVJ40" s="191"/>
      <c r="BVK40" s="191"/>
      <c r="BVL40" s="191"/>
      <c r="BVM40" s="191"/>
      <c r="BVN40" s="191"/>
      <c r="BVO40" s="191"/>
      <c r="BVP40" s="191"/>
      <c r="BVQ40" s="191"/>
      <c r="BVR40" s="191"/>
      <c r="BVS40" s="191"/>
      <c r="BVT40" s="191"/>
      <c r="BVU40" s="191"/>
      <c r="BVV40" s="191"/>
      <c r="BVW40" s="191"/>
      <c r="BVX40" s="191"/>
      <c r="BVY40" s="191"/>
      <c r="BVZ40" s="191"/>
      <c r="BWA40" s="191"/>
      <c r="BWB40" s="191"/>
      <c r="BWC40" s="191"/>
      <c r="BWD40" s="191"/>
      <c r="BWE40" s="191"/>
      <c r="BWF40" s="191"/>
      <c r="BWG40" s="191"/>
      <c r="BWH40" s="191"/>
      <c r="BWI40" s="191"/>
      <c r="BWJ40" s="191"/>
      <c r="BWK40" s="191"/>
      <c r="BWL40" s="191"/>
      <c r="BWM40" s="191"/>
      <c r="BWN40" s="191"/>
      <c r="BWO40" s="191"/>
      <c r="BWP40" s="191"/>
      <c r="BWQ40" s="191"/>
      <c r="BWR40" s="191"/>
      <c r="BWS40" s="191"/>
      <c r="BWT40" s="191"/>
      <c r="BWU40" s="191"/>
      <c r="BWV40" s="191"/>
      <c r="BWW40" s="191"/>
      <c r="BWX40" s="191"/>
      <c r="BWY40" s="191"/>
      <c r="BWZ40" s="191"/>
      <c r="BXA40" s="191"/>
      <c r="BXB40" s="191"/>
      <c r="BXC40" s="191"/>
      <c r="BXD40" s="191"/>
      <c r="BXE40" s="191"/>
      <c r="BXF40" s="191"/>
      <c r="BXG40" s="191"/>
      <c r="BXH40" s="191"/>
      <c r="BXI40" s="191"/>
      <c r="BXJ40" s="191"/>
      <c r="BXK40" s="191"/>
      <c r="BXL40" s="191"/>
      <c r="BXM40" s="191"/>
      <c r="BXN40" s="191"/>
      <c r="BXO40" s="191"/>
      <c r="BXP40" s="191"/>
      <c r="BXQ40" s="191"/>
      <c r="BXR40" s="191"/>
      <c r="BXS40" s="191"/>
      <c r="BXT40" s="191"/>
      <c r="BXU40" s="191"/>
      <c r="BXV40" s="191"/>
      <c r="BXW40" s="191"/>
      <c r="BXX40" s="191"/>
      <c r="BXY40" s="191"/>
      <c r="BXZ40" s="191"/>
      <c r="BYA40" s="191"/>
      <c r="BYB40" s="191"/>
      <c r="BYC40" s="191"/>
      <c r="BYD40" s="191"/>
      <c r="BYE40" s="191"/>
      <c r="BYF40" s="191"/>
      <c r="BYG40" s="191"/>
      <c r="BYH40" s="191"/>
      <c r="BYI40" s="191"/>
      <c r="BYJ40" s="191"/>
      <c r="BYK40" s="191"/>
      <c r="BYL40" s="191"/>
      <c r="BYM40" s="191"/>
      <c r="BYN40" s="191"/>
      <c r="BYO40" s="191"/>
      <c r="BYP40" s="191"/>
      <c r="BYQ40" s="191"/>
      <c r="BYR40" s="191"/>
      <c r="BYS40" s="191"/>
      <c r="BYT40" s="191"/>
      <c r="BYU40" s="191"/>
      <c r="BYV40" s="191"/>
      <c r="BYW40" s="191"/>
      <c r="BYX40" s="191"/>
      <c r="BYY40" s="191"/>
      <c r="BYZ40" s="191"/>
      <c r="BZA40" s="191"/>
      <c r="BZB40" s="191"/>
      <c r="BZC40" s="191"/>
      <c r="BZD40" s="191"/>
      <c r="BZE40" s="191"/>
      <c r="BZF40" s="191"/>
      <c r="BZG40" s="191"/>
      <c r="BZH40" s="191"/>
      <c r="BZI40" s="191"/>
      <c r="BZJ40" s="191"/>
      <c r="BZK40" s="191"/>
      <c r="BZL40" s="191"/>
      <c r="BZM40" s="191"/>
      <c r="BZN40" s="191"/>
      <c r="BZO40" s="191"/>
      <c r="BZP40" s="191"/>
      <c r="BZQ40" s="191"/>
      <c r="BZR40" s="191"/>
      <c r="BZS40" s="191"/>
      <c r="BZT40" s="191"/>
      <c r="BZU40" s="191"/>
      <c r="BZV40" s="191"/>
      <c r="BZW40" s="191"/>
      <c r="BZX40" s="191"/>
      <c r="BZY40" s="191"/>
      <c r="BZZ40" s="191"/>
      <c r="CAA40" s="191"/>
      <c r="CAB40" s="191"/>
      <c r="CAC40" s="191"/>
      <c r="CAD40" s="191"/>
      <c r="CAE40" s="191"/>
      <c r="CAF40" s="191"/>
      <c r="CAG40" s="191"/>
      <c r="CAH40" s="191"/>
      <c r="CAI40" s="191"/>
      <c r="CAJ40" s="191"/>
      <c r="CAK40" s="191"/>
      <c r="CAL40" s="191"/>
      <c r="CAM40" s="191"/>
      <c r="CAN40" s="191"/>
      <c r="CAO40" s="191"/>
      <c r="CAP40" s="191"/>
      <c r="CAQ40" s="191"/>
      <c r="CAR40" s="191"/>
      <c r="CAS40" s="191"/>
      <c r="CAT40" s="191"/>
      <c r="CAU40" s="191"/>
      <c r="CAV40" s="191"/>
      <c r="CAW40" s="191"/>
      <c r="CAX40" s="191"/>
      <c r="CAY40" s="191"/>
      <c r="CAZ40" s="191"/>
      <c r="CBA40" s="191"/>
      <c r="CBB40" s="191"/>
      <c r="CBC40" s="191"/>
      <c r="CBD40" s="191"/>
      <c r="CBE40" s="191"/>
      <c r="CBF40" s="191"/>
      <c r="CBG40" s="191"/>
      <c r="CBH40" s="191"/>
      <c r="CBI40" s="191"/>
      <c r="CBJ40" s="191"/>
      <c r="CBK40" s="191"/>
      <c r="CBL40" s="191"/>
      <c r="CBM40" s="191"/>
      <c r="CBN40" s="191"/>
      <c r="CBO40" s="191"/>
      <c r="CBP40" s="191"/>
      <c r="CBQ40" s="191"/>
      <c r="CBR40" s="191"/>
      <c r="CBS40" s="191"/>
      <c r="CBT40" s="191"/>
      <c r="CBU40" s="191"/>
      <c r="CBV40" s="191"/>
      <c r="CBW40" s="191"/>
      <c r="CBX40" s="191"/>
      <c r="CBY40" s="191"/>
      <c r="CBZ40" s="191"/>
      <c r="CCA40" s="191"/>
      <c r="CCB40" s="191"/>
      <c r="CCC40" s="191"/>
      <c r="CCD40" s="191"/>
      <c r="CCE40" s="191"/>
      <c r="CCF40" s="191"/>
      <c r="CCG40" s="191"/>
      <c r="CCH40" s="191"/>
      <c r="CCI40" s="191"/>
      <c r="CCJ40" s="191"/>
      <c r="CCK40" s="191"/>
      <c r="CCL40" s="191"/>
      <c r="CCM40" s="191"/>
      <c r="CCN40" s="191"/>
      <c r="CCO40" s="191"/>
      <c r="CCP40" s="191"/>
      <c r="CCQ40" s="191"/>
      <c r="CCR40" s="191"/>
      <c r="CCS40" s="191"/>
      <c r="CCT40" s="191"/>
      <c r="CCU40" s="191"/>
      <c r="CCV40" s="191"/>
      <c r="CCW40" s="191"/>
      <c r="CCX40" s="191"/>
      <c r="CCY40" s="191"/>
      <c r="CCZ40" s="191"/>
      <c r="CDA40" s="191"/>
      <c r="CDB40" s="191"/>
      <c r="CDC40" s="191"/>
      <c r="CDD40" s="191"/>
      <c r="CDE40" s="191"/>
      <c r="CDF40" s="191"/>
      <c r="CDG40" s="191"/>
      <c r="CDH40" s="191"/>
      <c r="CDI40" s="191"/>
      <c r="CDJ40" s="191"/>
      <c r="CDK40" s="191"/>
      <c r="CDL40" s="191"/>
      <c r="CDM40" s="191"/>
      <c r="CDN40" s="191"/>
      <c r="CDO40" s="191"/>
      <c r="CDP40" s="191"/>
      <c r="CDQ40" s="191"/>
      <c r="CDR40" s="191"/>
      <c r="CDS40" s="191"/>
      <c r="CDT40" s="191"/>
      <c r="CDU40" s="191"/>
      <c r="CDV40" s="191"/>
      <c r="CDW40" s="191"/>
      <c r="CDX40" s="191"/>
      <c r="CDY40" s="191"/>
      <c r="CDZ40" s="191"/>
      <c r="CEA40" s="191"/>
      <c r="CEB40" s="191"/>
      <c r="CEC40" s="191"/>
      <c r="CED40" s="191"/>
      <c r="CEE40" s="191"/>
      <c r="CEF40" s="191"/>
      <c r="CEG40" s="191"/>
      <c r="CEH40" s="191"/>
      <c r="CEI40" s="191"/>
      <c r="CEJ40" s="191"/>
      <c r="CEK40" s="191"/>
      <c r="CEL40" s="191"/>
      <c r="CEM40" s="191"/>
      <c r="CEN40" s="191"/>
      <c r="CEO40" s="191"/>
      <c r="CEP40" s="191"/>
      <c r="CEQ40" s="191"/>
      <c r="CER40" s="191"/>
      <c r="CES40" s="191"/>
      <c r="CET40" s="191"/>
      <c r="CEU40" s="191"/>
      <c r="CEV40" s="191"/>
      <c r="CEW40" s="191"/>
      <c r="CEX40" s="191"/>
      <c r="CEY40" s="191"/>
      <c r="CEZ40" s="191"/>
      <c r="CFA40" s="191"/>
      <c r="CFB40" s="191"/>
      <c r="CFC40" s="191"/>
      <c r="CFD40" s="191"/>
      <c r="CFE40" s="191"/>
      <c r="CFF40" s="191"/>
      <c r="CFG40" s="191"/>
      <c r="CFH40" s="191"/>
      <c r="CFI40" s="191"/>
      <c r="CFJ40" s="191"/>
      <c r="CFK40" s="191"/>
      <c r="CFL40" s="191"/>
      <c r="CFM40" s="191"/>
      <c r="CFN40" s="191"/>
      <c r="CFO40" s="191"/>
      <c r="CFP40" s="191"/>
      <c r="CFQ40" s="191"/>
      <c r="CFR40" s="191"/>
      <c r="CFS40" s="191"/>
      <c r="CFT40" s="191"/>
      <c r="CFU40" s="191"/>
      <c r="CFV40" s="191"/>
      <c r="CFW40" s="191"/>
      <c r="CFX40" s="191"/>
      <c r="CFY40" s="191"/>
      <c r="CFZ40" s="191"/>
      <c r="CGA40" s="191"/>
      <c r="CGB40" s="191"/>
      <c r="CGC40" s="191"/>
      <c r="CGD40" s="191"/>
      <c r="CGE40" s="191"/>
      <c r="CGF40" s="191"/>
      <c r="CGG40" s="191"/>
      <c r="CGH40" s="191"/>
      <c r="CGI40" s="191"/>
      <c r="CGJ40" s="191"/>
      <c r="CGK40" s="191"/>
      <c r="CGL40" s="191"/>
      <c r="CGM40" s="191"/>
      <c r="CGN40" s="191"/>
      <c r="CGO40" s="191"/>
      <c r="CGP40" s="191"/>
      <c r="CGQ40" s="191"/>
      <c r="CGR40" s="191"/>
      <c r="CGS40" s="191"/>
      <c r="CGT40" s="191"/>
      <c r="CGU40" s="191"/>
      <c r="CGV40" s="191"/>
      <c r="CGW40" s="191"/>
      <c r="CGX40" s="191"/>
      <c r="CGY40" s="191"/>
      <c r="CGZ40" s="191"/>
      <c r="CHA40" s="191"/>
      <c r="CHB40" s="191"/>
      <c r="CHC40" s="191"/>
      <c r="CHD40" s="191"/>
      <c r="CHE40" s="191"/>
      <c r="CHF40" s="191"/>
      <c r="CHG40" s="191"/>
      <c r="CHH40" s="191"/>
      <c r="CHI40" s="191"/>
      <c r="CHJ40" s="191"/>
      <c r="CHK40" s="191"/>
      <c r="CHL40" s="191"/>
      <c r="CHM40" s="191"/>
      <c r="CHN40" s="191"/>
      <c r="CHO40" s="191"/>
      <c r="CHP40" s="191"/>
      <c r="CHQ40" s="191"/>
      <c r="CHR40" s="191"/>
      <c r="CHS40" s="191"/>
      <c r="CHT40" s="191"/>
      <c r="CHU40" s="191"/>
      <c r="CHV40" s="191"/>
      <c r="CHW40" s="191"/>
      <c r="CHX40" s="191"/>
      <c r="CHY40" s="191"/>
      <c r="CHZ40" s="191"/>
      <c r="CIA40" s="191"/>
      <c r="CIB40" s="191"/>
      <c r="CIC40" s="191"/>
      <c r="CID40" s="191"/>
      <c r="CIE40" s="191"/>
      <c r="CIF40" s="191"/>
      <c r="CIG40" s="191"/>
      <c r="CIH40" s="191"/>
      <c r="CII40" s="191"/>
      <c r="CIJ40" s="191"/>
      <c r="CIK40" s="191"/>
      <c r="CIL40" s="191"/>
      <c r="CIM40" s="191"/>
      <c r="CIN40" s="191"/>
      <c r="CIO40" s="191"/>
      <c r="CIP40" s="191"/>
      <c r="CIQ40" s="191"/>
      <c r="CIR40" s="191"/>
      <c r="CIS40" s="191"/>
      <c r="CIT40" s="191"/>
      <c r="CIU40" s="191"/>
      <c r="CIV40" s="191"/>
      <c r="CIW40" s="191"/>
      <c r="CIX40" s="191"/>
      <c r="CIY40" s="191"/>
      <c r="CIZ40" s="191"/>
      <c r="CJA40" s="191"/>
      <c r="CJB40" s="191"/>
      <c r="CJC40" s="191"/>
      <c r="CJD40" s="191"/>
      <c r="CJE40" s="191"/>
      <c r="CJF40" s="191"/>
      <c r="CJG40" s="191"/>
      <c r="CJH40" s="191"/>
      <c r="CJI40" s="191"/>
      <c r="CJJ40" s="191"/>
      <c r="CJK40" s="191"/>
      <c r="CJL40" s="191"/>
      <c r="CJM40" s="191"/>
      <c r="CJN40" s="191"/>
      <c r="CJO40" s="191"/>
      <c r="CJP40" s="191"/>
      <c r="CJQ40" s="191"/>
      <c r="CJR40" s="191"/>
      <c r="CJS40" s="191"/>
      <c r="CJT40" s="191"/>
      <c r="CJU40" s="191"/>
      <c r="CJV40" s="191"/>
      <c r="CJW40" s="191"/>
      <c r="CJX40" s="191"/>
      <c r="CJY40" s="191"/>
      <c r="CJZ40" s="191"/>
      <c r="CKA40" s="191"/>
      <c r="CKB40" s="191"/>
      <c r="CKC40" s="191"/>
      <c r="CKD40" s="191"/>
      <c r="CKE40" s="191"/>
      <c r="CKF40" s="191"/>
      <c r="CKG40" s="191"/>
      <c r="CKH40" s="191"/>
      <c r="CKI40" s="191"/>
      <c r="CKJ40" s="191"/>
      <c r="CKK40" s="191"/>
      <c r="CKL40" s="191"/>
      <c r="CKM40" s="191"/>
      <c r="CKN40" s="191"/>
      <c r="CKO40" s="191"/>
      <c r="CKP40" s="191"/>
      <c r="CKQ40" s="191"/>
      <c r="CKR40" s="191"/>
      <c r="CKS40" s="191"/>
      <c r="CKT40" s="191"/>
      <c r="CKU40" s="191"/>
      <c r="CKV40" s="191"/>
      <c r="CKW40" s="191"/>
      <c r="CKX40" s="191"/>
      <c r="CKY40" s="191"/>
      <c r="CKZ40" s="191"/>
      <c r="CLA40" s="191"/>
      <c r="CLB40" s="191"/>
      <c r="CLC40" s="191"/>
      <c r="CLD40" s="191"/>
      <c r="CLE40" s="191"/>
      <c r="CLF40" s="191"/>
      <c r="CLG40" s="191"/>
      <c r="CLH40" s="191"/>
      <c r="CLI40" s="191"/>
      <c r="CLJ40" s="191"/>
      <c r="CLK40" s="191"/>
      <c r="CLL40" s="191"/>
      <c r="CLM40" s="191"/>
      <c r="CLN40" s="191"/>
      <c r="CLO40" s="191"/>
      <c r="CLP40" s="191"/>
      <c r="CLQ40" s="191"/>
      <c r="CLR40" s="191"/>
      <c r="CLS40" s="191"/>
      <c r="CLT40" s="191"/>
      <c r="CLU40" s="191"/>
      <c r="CLV40" s="191"/>
      <c r="CLW40" s="191"/>
      <c r="CLX40" s="191"/>
      <c r="CLY40" s="191"/>
      <c r="CLZ40" s="191"/>
      <c r="CMA40" s="191"/>
      <c r="CMB40" s="191"/>
      <c r="CMC40" s="191"/>
      <c r="CMD40" s="191"/>
      <c r="CME40" s="191"/>
      <c r="CMF40" s="191"/>
      <c r="CMG40" s="191"/>
      <c r="CMH40" s="191"/>
      <c r="CMI40" s="191"/>
      <c r="CMJ40" s="191"/>
      <c r="CMK40" s="191"/>
      <c r="CML40" s="191"/>
      <c r="CMM40" s="191"/>
      <c r="CMN40" s="191"/>
      <c r="CMO40" s="191"/>
      <c r="CMP40" s="191"/>
      <c r="CMQ40" s="191"/>
      <c r="CMR40" s="191"/>
      <c r="CMS40" s="191"/>
      <c r="CMT40" s="191"/>
      <c r="CMU40" s="191"/>
      <c r="CMV40" s="191"/>
      <c r="CMW40" s="191"/>
      <c r="CMX40" s="191"/>
      <c r="CMY40" s="191"/>
      <c r="CMZ40" s="191"/>
      <c r="CNA40" s="191"/>
      <c r="CNB40" s="191"/>
      <c r="CNC40" s="191"/>
      <c r="CND40" s="191"/>
      <c r="CNE40" s="191"/>
      <c r="CNF40" s="191"/>
      <c r="CNG40" s="191"/>
      <c r="CNH40" s="191"/>
      <c r="CNI40" s="191"/>
      <c r="CNJ40" s="191"/>
      <c r="CNK40" s="191"/>
      <c r="CNL40" s="191"/>
      <c r="CNM40" s="191"/>
      <c r="CNN40" s="191"/>
      <c r="CNO40" s="191"/>
      <c r="CNP40" s="191"/>
      <c r="CNQ40" s="191"/>
      <c r="CNR40" s="191"/>
      <c r="CNS40" s="191"/>
      <c r="CNT40" s="191"/>
      <c r="CNU40" s="191"/>
      <c r="CNV40" s="191"/>
      <c r="CNW40" s="191"/>
      <c r="CNX40" s="191"/>
      <c r="CNY40" s="191"/>
      <c r="CNZ40" s="191"/>
      <c r="COA40" s="191"/>
      <c r="COB40" s="191"/>
      <c r="COC40" s="191"/>
      <c r="COD40" s="191"/>
      <c r="COE40" s="191"/>
      <c r="COF40" s="191"/>
      <c r="COG40" s="191"/>
      <c r="COH40" s="191"/>
      <c r="COI40" s="191"/>
      <c r="COJ40" s="191"/>
      <c r="COK40" s="191"/>
      <c r="COL40" s="191"/>
      <c r="COM40" s="191"/>
      <c r="CON40" s="191"/>
      <c r="COO40" s="191"/>
      <c r="COP40" s="191"/>
      <c r="COQ40" s="191"/>
      <c r="COR40" s="191"/>
      <c r="COS40" s="191"/>
      <c r="COT40" s="191"/>
      <c r="COU40" s="191"/>
      <c r="COV40" s="191"/>
      <c r="COW40" s="191"/>
      <c r="COX40" s="191"/>
      <c r="COY40" s="191"/>
      <c r="COZ40" s="191"/>
      <c r="CPA40" s="191"/>
      <c r="CPB40" s="191"/>
      <c r="CPC40" s="191"/>
      <c r="CPD40" s="191"/>
      <c r="CPE40" s="191"/>
      <c r="CPF40" s="191"/>
      <c r="CPG40" s="191"/>
      <c r="CPH40" s="191"/>
      <c r="CPI40" s="191"/>
      <c r="CPJ40" s="191"/>
      <c r="CPK40" s="191"/>
      <c r="CPL40" s="191"/>
      <c r="CPM40" s="191"/>
      <c r="CPN40" s="191"/>
      <c r="CPO40" s="191"/>
      <c r="CPP40" s="191"/>
      <c r="CPQ40" s="191"/>
      <c r="CPR40" s="191"/>
      <c r="CPS40" s="191"/>
      <c r="CPT40" s="191"/>
      <c r="CPU40" s="191"/>
      <c r="CPV40" s="191"/>
      <c r="CPW40" s="191"/>
      <c r="CPX40" s="191"/>
      <c r="CPY40" s="191"/>
      <c r="CPZ40" s="191"/>
      <c r="CQA40" s="191"/>
      <c r="CQB40" s="191"/>
      <c r="CQC40" s="191"/>
      <c r="CQD40" s="191"/>
      <c r="CQE40" s="191"/>
      <c r="CQF40" s="191"/>
      <c r="CQG40" s="191"/>
      <c r="CQH40" s="191"/>
      <c r="CQI40" s="191"/>
      <c r="CQJ40" s="191"/>
      <c r="CQK40" s="191"/>
      <c r="CQL40" s="191"/>
      <c r="CQM40" s="191"/>
      <c r="CQN40" s="191"/>
      <c r="CQO40" s="191"/>
      <c r="CQP40" s="191"/>
      <c r="CQQ40" s="191"/>
      <c r="CQR40" s="191"/>
      <c r="CQS40" s="191"/>
      <c r="CQT40" s="191"/>
      <c r="CQU40" s="191"/>
      <c r="CQV40" s="191"/>
      <c r="CQW40" s="191"/>
      <c r="CQX40" s="191"/>
      <c r="CQY40" s="191"/>
      <c r="CQZ40" s="191"/>
      <c r="CRA40" s="191"/>
      <c r="CRB40" s="191"/>
      <c r="CRC40" s="191"/>
      <c r="CRD40" s="191"/>
      <c r="CRE40" s="191"/>
      <c r="CRF40" s="191"/>
      <c r="CRG40" s="191"/>
      <c r="CRH40" s="191"/>
      <c r="CRI40" s="191"/>
      <c r="CRJ40" s="191"/>
      <c r="CRK40" s="191"/>
      <c r="CRL40" s="191"/>
      <c r="CRM40" s="191"/>
      <c r="CRN40" s="191"/>
      <c r="CRO40" s="191"/>
      <c r="CRP40" s="191"/>
      <c r="CRQ40" s="191"/>
      <c r="CRR40" s="191"/>
      <c r="CRS40" s="191"/>
      <c r="CRT40" s="191"/>
      <c r="CRU40" s="191"/>
      <c r="CRV40" s="191"/>
      <c r="CRW40" s="191"/>
      <c r="CRX40" s="191"/>
      <c r="CRY40" s="191"/>
      <c r="CRZ40" s="191"/>
      <c r="CSA40" s="191"/>
      <c r="CSB40" s="191"/>
      <c r="CSC40" s="191"/>
      <c r="CSD40" s="191"/>
      <c r="CSE40" s="191"/>
      <c r="CSF40" s="191"/>
      <c r="CSG40" s="191"/>
      <c r="CSH40" s="191"/>
      <c r="CSI40" s="191"/>
      <c r="CSJ40" s="191"/>
      <c r="CSK40" s="191"/>
      <c r="CSL40" s="191"/>
      <c r="CSM40" s="191"/>
      <c r="CSN40" s="191"/>
      <c r="CSO40" s="191"/>
      <c r="CSP40" s="191"/>
      <c r="CSQ40" s="191"/>
      <c r="CSR40" s="191"/>
      <c r="CSS40" s="191"/>
      <c r="CST40" s="191"/>
      <c r="CSU40" s="191"/>
      <c r="CSV40" s="191"/>
      <c r="CSW40" s="191"/>
      <c r="CSX40" s="191"/>
      <c r="CSY40" s="191"/>
      <c r="CSZ40" s="191"/>
      <c r="CTA40" s="191"/>
      <c r="CTB40" s="191"/>
      <c r="CTC40" s="191"/>
      <c r="CTD40" s="191"/>
      <c r="CTE40" s="191"/>
      <c r="CTF40" s="191"/>
      <c r="CTG40" s="191"/>
      <c r="CTH40" s="191"/>
      <c r="CTI40" s="191"/>
      <c r="CTJ40" s="191"/>
      <c r="CTK40" s="191"/>
      <c r="CTL40" s="191"/>
      <c r="CTM40" s="191"/>
      <c r="CTN40" s="191"/>
      <c r="CTO40" s="191"/>
      <c r="CTP40" s="191"/>
      <c r="CTQ40" s="191"/>
      <c r="CTR40" s="191"/>
      <c r="CTS40" s="191"/>
      <c r="CTT40" s="191"/>
      <c r="CTU40" s="191"/>
      <c r="CTV40" s="191"/>
      <c r="CTW40" s="191"/>
      <c r="CTX40" s="191"/>
      <c r="CTY40" s="191"/>
      <c r="CTZ40" s="191"/>
      <c r="CUA40" s="191"/>
      <c r="CUB40" s="191"/>
      <c r="CUC40" s="191"/>
      <c r="CUD40" s="191"/>
      <c r="CUE40" s="191"/>
      <c r="CUF40" s="191"/>
      <c r="CUG40" s="191"/>
      <c r="CUH40" s="191"/>
      <c r="CUI40" s="191"/>
      <c r="CUJ40" s="191"/>
      <c r="CUK40" s="191"/>
      <c r="CUL40" s="191"/>
      <c r="CUM40" s="191"/>
      <c r="CUN40" s="191"/>
      <c r="CUO40" s="191"/>
      <c r="CUP40" s="191"/>
      <c r="CUQ40" s="191"/>
      <c r="CUR40" s="191"/>
      <c r="CUS40" s="191"/>
      <c r="CUT40" s="191"/>
      <c r="CUU40" s="191"/>
      <c r="CUV40" s="191"/>
      <c r="CUW40" s="191"/>
      <c r="CUX40" s="191"/>
      <c r="CUY40" s="191"/>
      <c r="CUZ40" s="191"/>
      <c r="CVA40" s="191"/>
      <c r="CVB40" s="191"/>
      <c r="CVC40" s="191"/>
      <c r="CVD40" s="191"/>
      <c r="CVE40" s="191"/>
      <c r="CVF40" s="191"/>
      <c r="CVG40" s="191"/>
      <c r="CVH40" s="191"/>
      <c r="CVI40" s="191"/>
      <c r="CVJ40" s="191"/>
      <c r="CVK40" s="191"/>
      <c r="CVL40" s="191"/>
      <c r="CVM40" s="191"/>
      <c r="CVN40" s="191"/>
      <c r="CVO40" s="191"/>
      <c r="CVP40" s="191"/>
      <c r="CVQ40" s="191"/>
      <c r="CVR40" s="191"/>
      <c r="CVS40" s="191"/>
      <c r="CVT40" s="191"/>
      <c r="CVU40" s="191"/>
      <c r="CVV40" s="191"/>
      <c r="CVW40" s="191"/>
      <c r="CVX40" s="191"/>
      <c r="CVY40" s="191"/>
      <c r="CVZ40" s="191"/>
      <c r="CWA40" s="191"/>
      <c r="CWB40" s="191"/>
      <c r="CWC40" s="191"/>
      <c r="CWD40" s="191"/>
      <c r="CWE40" s="191"/>
      <c r="CWF40" s="191"/>
      <c r="CWG40" s="191"/>
      <c r="CWH40" s="191"/>
      <c r="CWI40" s="191"/>
      <c r="CWJ40" s="191"/>
      <c r="CWK40" s="191"/>
      <c r="CWL40" s="191"/>
      <c r="CWM40" s="191"/>
      <c r="CWN40" s="191"/>
      <c r="CWO40" s="191"/>
      <c r="CWP40" s="191"/>
      <c r="CWQ40" s="191"/>
      <c r="CWR40" s="191"/>
      <c r="CWS40" s="191"/>
      <c r="CWT40" s="191"/>
      <c r="CWU40" s="191"/>
      <c r="CWV40" s="191"/>
      <c r="CWW40" s="191"/>
      <c r="CWX40" s="191"/>
      <c r="CWY40" s="191"/>
      <c r="CWZ40" s="191"/>
      <c r="CXA40" s="191"/>
      <c r="CXB40" s="191"/>
      <c r="CXC40" s="191"/>
      <c r="CXD40" s="191"/>
      <c r="CXE40" s="191"/>
      <c r="CXF40" s="191"/>
      <c r="CXG40" s="191"/>
      <c r="CXH40" s="191"/>
      <c r="CXI40" s="191"/>
      <c r="CXJ40" s="191"/>
      <c r="CXK40" s="191"/>
      <c r="CXL40" s="191"/>
      <c r="CXM40" s="191"/>
      <c r="CXN40" s="191"/>
      <c r="CXO40" s="191"/>
      <c r="CXP40" s="191"/>
      <c r="CXQ40" s="191"/>
      <c r="CXR40" s="191"/>
      <c r="CXS40" s="191"/>
      <c r="CXT40" s="191"/>
      <c r="CXU40" s="191"/>
      <c r="CXV40" s="191"/>
      <c r="CXW40" s="191"/>
      <c r="CXX40" s="191"/>
      <c r="CXY40" s="191"/>
      <c r="CXZ40" s="191"/>
      <c r="CYA40" s="191"/>
      <c r="CYB40" s="191"/>
      <c r="CYC40" s="191"/>
      <c r="CYD40" s="191"/>
      <c r="CYE40" s="191"/>
      <c r="CYF40" s="191"/>
      <c r="CYG40" s="191"/>
      <c r="CYH40" s="191"/>
      <c r="CYI40" s="191"/>
      <c r="CYJ40" s="191"/>
      <c r="CYK40" s="191"/>
      <c r="CYL40" s="191"/>
      <c r="CYM40" s="191"/>
      <c r="CYN40" s="191"/>
      <c r="CYO40" s="191"/>
      <c r="CYP40" s="191"/>
      <c r="CYQ40" s="191"/>
      <c r="CYR40" s="191"/>
      <c r="CYS40" s="191"/>
      <c r="CYT40" s="191"/>
      <c r="CYU40" s="191"/>
      <c r="CYV40" s="191"/>
      <c r="CYW40" s="191"/>
      <c r="CYX40" s="191"/>
      <c r="CYY40" s="191"/>
      <c r="CYZ40" s="191"/>
      <c r="CZA40" s="191"/>
      <c r="CZB40" s="191"/>
      <c r="CZC40" s="191"/>
      <c r="CZD40" s="191"/>
      <c r="CZE40" s="191"/>
      <c r="CZF40" s="191"/>
      <c r="CZG40" s="191"/>
      <c r="CZH40" s="191"/>
      <c r="CZI40" s="191"/>
      <c r="CZJ40" s="191"/>
      <c r="CZK40" s="191"/>
      <c r="CZL40" s="191"/>
      <c r="CZM40" s="191"/>
      <c r="CZN40" s="191"/>
      <c r="CZO40" s="191"/>
      <c r="CZP40" s="191"/>
      <c r="CZQ40" s="191"/>
      <c r="CZR40" s="191"/>
      <c r="CZS40" s="191"/>
      <c r="CZT40" s="191"/>
      <c r="CZU40" s="191"/>
      <c r="CZV40" s="191"/>
      <c r="CZW40" s="191"/>
      <c r="CZX40" s="191"/>
      <c r="CZY40" s="191"/>
      <c r="CZZ40" s="191"/>
      <c r="DAA40" s="191"/>
      <c r="DAB40" s="191"/>
      <c r="DAC40" s="191"/>
      <c r="DAD40" s="191"/>
      <c r="DAE40" s="191"/>
      <c r="DAF40" s="191"/>
      <c r="DAG40" s="191"/>
      <c r="DAH40" s="191"/>
      <c r="DAI40" s="191"/>
      <c r="DAJ40" s="191"/>
      <c r="DAK40" s="191"/>
      <c r="DAL40" s="191"/>
      <c r="DAM40" s="191"/>
      <c r="DAN40" s="191"/>
      <c r="DAO40" s="191"/>
      <c r="DAP40" s="191"/>
      <c r="DAQ40" s="191"/>
      <c r="DAR40" s="191"/>
      <c r="DAS40" s="191"/>
      <c r="DAT40" s="191"/>
      <c r="DAU40" s="191"/>
      <c r="DAV40" s="191"/>
      <c r="DAW40" s="191"/>
      <c r="DAX40" s="191"/>
      <c r="DAY40" s="191"/>
      <c r="DAZ40" s="191"/>
      <c r="DBA40" s="191"/>
      <c r="DBB40" s="191"/>
      <c r="DBC40" s="191"/>
      <c r="DBD40" s="191"/>
      <c r="DBE40" s="191"/>
      <c r="DBF40" s="191"/>
      <c r="DBG40" s="191"/>
      <c r="DBH40" s="191"/>
      <c r="DBI40" s="191"/>
      <c r="DBJ40" s="191"/>
      <c r="DBK40" s="191"/>
      <c r="DBL40" s="191"/>
      <c r="DBM40" s="191"/>
      <c r="DBN40" s="191"/>
      <c r="DBO40" s="191"/>
      <c r="DBP40" s="191"/>
      <c r="DBQ40" s="191"/>
      <c r="DBR40" s="191"/>
      <c r="DBS40" s="191"/>
      <c r="DBT40" s="191"/>
      <c r="DBU40" s="191"/>
      <c r="DBV40" s="191"/>
      <c r="DBW40" s="191"/>
      <c r="DBX40" s="191"/>
      <c r="DBY40" s="191"/>
      <c r="DBZ40" s="191"/>
      <c r="DCA40" s="191"/>
      <c r="DCB40" s="191"/>
      <c r="DCC40" s="191"/>
      <c r="DCD40" s="191"/>
      <c r="DCE40" s="191"/>
      <c r="DCF40" s="191"/>
      <c r="DCG40" s="191"/>
      <c r="DCH40" s="191"/>
      <c r="DCI40" s="191"/>
      <c r="DCJ40" s="191"/>
      <c r="DCK40" s="191"/>
      <c r="DCL40" s="191"/>
      <c r="DCM40" s="191"/>
      <c r="DCN40" s="191"/>
      <c r="DCO40" s="191"/>
      <c r="DCP40" s="191"/>
      <c r="DCQ40" s="191"/>
      <c r="DCR40" s="191"/>
      <c r="DCS40" s="191"/>
      <c r="DCT40" s="191"/>
      <c r="DCU40" s="191"/>
      <c r="DCV40" s="191"/>
      <c r="DCW40" s="191"/>
      <c r="DCX40" s="191"/>
      <c r="DCY40" s="191"/>
      <c r="DCZ40" s="191"/>
      <c r="DDA40" s="191"/>
      <c r="DDB40" s="191"/>
      <c r="DDC40" s="191"/>
      <c r="DDD40" s="191"/>
      <c r="DDE40" s="191"/>
      <c r="DDF40" s="191"/>
      <c r="DDG40" s="191"/>
      <c r="DDH40" s="191"/>
      <c r="DDI40" s="191"/>
      <c r="DDJ40" s="191"/>
      <c r="DDK40" s="191"/>
      <c r="DDL40" s="191"/>
      <c r="DDM40" s="191"/>
      <c r="DDN40" s="191"/>
      <c r="DDO40" s="191"/>
      <c r="DDP40" s="191"/>
      <c r="DDQ40" s="191"/>
      <c r="DDR40" s="191"/>
      <c r="DDS40" s="191"/>
      <c r="DDT40" s="191"/>
      <c r="DDU40" s="191"/>
      <c r="DDV40" s="191"/>
      <c r="DDW40" s="191"/>
      <c r="DDX40" s="191"/>
      <c r="DDY40" s="191"/>
      <c r="DDZ40" s="191"/>
      <c r="DEA40" s="191"/>
      <c r="DEB40" s="191"/>
      <c r="DEC40" s="191"/>
      <c r="DED40" s="191"/>
      <c r="DEE40" s="191"/>
      <c r="DEF40" s="191"/>
      <c r="DEG40" s="191"/>
      <c r="DEH40" s="191"/>
      <c r="DEI40" s="191"/>
      <c r="DEJ40" s="191"/>
      <c r="DEK40" s="191"/>
      <c r="DEL40" s="191"/>
      <c r="DEM40" s="191"/>
      <c r="DEN40" s="191"/>
      <c r="DEO40" s="191"/>
      <c r="DEP40" s="191"/>
      <c r="DEQ40" s="191"/>
      <c r="DER40" s="191"/>
      <c r="DES40" s="191"/>
      <c r="DET40" s="191"/>
      <c r="DEU40" s="191"/>
      <c r="DEV40" s="191"/>
      <c r="DEW40" s="191"/>
      <c r="DEX40" s="191"/>
      <c r="DEY40" s="191"/>
      <c r="DEZ40" s="191"/>
      <c r="DFA40" s="191"/>
      <c r="DFB40" s="191"/>
      <c r="DFC40" s="191"/>
      <c r="DFD40" s="191"/>
      <c r="DFE40" s="191"/>
      <c r="DFF40" s="191"/>
      <c r="DFG40" s="191"/>
      <c r="DFH40" s="191"/>
      <c r="DFI40" s="191"/>
      <c r="DFJ40" s="191"/>
      <c r="DFK40" s="191"/>
      <c r="DFL40" s="191"/>
      <c r="DFM40" s="191"/>
      <c r="DFN40" s="191"/>
      <c r="DFO40" s="191"/>
      <c r="DFP40" s="191"/>
      <c r="DFQ40" s="191"/>
      <c r="DFR40" s="191"/>
      <c r="DFS40" s="191"/>
      <c r="DFT40" s="191"/>
      <c r="DFU40" s="191"/>
      <c r="DFV40" s="191"/>
      <c r="DFW40" s="191"/>
      <c r="DFX40" s="191"/>
      <c r="DFY40" s="191"/>
      <c r="DFZ40" s="191"/>
      <c r="DGA40" s="191"/>
      <c r="DGB40" s="191"/>
      <c r="DGC40" s="191"/>
      <c r="DGD40" s="191"/>
      <c r="DGE40" s="191"/>
      <c r="DGF40" s="191"/>
      <c r="DGG40" s="191"/>
      <c r="DGH40" s="191"/>
      <c r="DGI40" s="191"/>
      <c r="DGJ40" s="191"/>
      <c r="DGK40" s="191"/>
      <c r="DGL40" s="191"/>
      <c r="DGM40" s="191"/>
      <c r="DGN40" s="191"/>
      <c r="DGO40" s="191"/>
      <c r="DGP40" s="191"/>
      <c r="DGQ40" s="191"/>
      <c r="DGR40" s="191"/>
      <c r="DGS40" s="191"/>
      <c r="DGT40" s="191"/>
      <c r="DGU40" s="191"/>
      <c r="DGV40" s="191"/>
      <c r="DGW40" s="191"/>
      <c r="DGX40" s="191"/>
      <c r="DGY40" s="191"/>
      <c r="DGZ40" s="191"/>
      <c r="DHA40" s="191"/>
      <c r="DHB40" s="191"/>
      <c r="DHC40" s="191"/>
      <c r="DHD40" s="191"/>
      <c r="DHE40" s="191"/>
      <c r="DHF40" s="191"/>
      <c r="DHG40" s="191"/>
      <c r="DHH40" s="191"/>
      <c r="DHI40" s="191"/>
      <c r="DHJ40" s="191"/>
      <c r="DHK40" s="191"/>
      <c r="DHL40" s="191"/>
      <c r="DHM40" s="191"/>
      <c r="DHN40" s="191"/>
      <c r="DHO40" s="191"/>
      <c r="DHP40" s="191"/>
      <c r="DHQ40" s="191"/>
      <c r="DHR40" s="191"/>
      <c r="DHS40" s="191"/>
      <c r="DHT40" s="191"/>
      <c r="DHU40" s="191"/>
      <c r="DHV40" s="191"/>
      <c r="DHW40" s="191"/>
      <c r="DHX40" s="191"/>
      <c r="DHY40" s="191"/>
      <c r="DHZ40" s="191"/>
      <c r="DIA40" s="191"/>
      <c r="DIB40" s="191"/>
      <c r="DIC40" s="191"/>
      <c r="DID40" s="191"/>
      <c r="DIE40" s="191"/>
      <c r="DIF40" s="191"/>
      <c r="DIG40" s="191"/>
      <c r="DIH40" s="191"/>
      <c r="DII40" s="191"/>
      <c r="DIJ40" s="191"/>
      <c r="DIK40" s="191"/>
      <c r="DIL40" s="191"/>
      <c r="DIM40" s="191"/>
      <c r="DIN40" s="191"/>
      <c r="DIO40" s="191"/>
      <c r="DIP40" s="191"/>
      <c r="DIQ40" s="191"/>
      <c r="DIR40" s="191"/>
      <c r="DIS40" s="191"/>
      <c r="DIT40" s="191"/>
      <c r="DIU40" s="191"/>
      <c r="DIV40" s="191"/>
      <c r="DIW40" s="191"/>
      <c r="DIX40" s="191"/>
      <c r="DIY40" s="191"/>
      <c r="DIZ40" s="191"/>
      <c r="DJA40" s="191"/>
      <c r="DJB40" s="191"/>
      <c r="DJC40" s="191"/>
      <c r="DJD40" s="191"/>
      <c r="DJE40" s="191"/>
      <c r="DJF40" s="191"/>
      <c r="DJG40" s="191"/>
      <c r="DJH40" s="191"/>
      <c r="DJI40" s="191"/>
      <c r="DJJ40" s="191"/>
      <c r="DJK40" s="191"/>
      <c r="DJL40" s="191"/>
      <c r="DJM40" s="191"/>
      <c r="DJN40" s="191"/>
      <c r="DJO40" s="191"/>
      <c r="DJP40" s="191"/>
      <c r="DJQ40" s="191"/>
      <c r="DJR40" s="191"/>
      <c r="DJS40" s="191"/>
      <c r="DJT40" s="191"/>
      <c r="DJU40" s="191"/>
      <c r="DJV40" s="191"/>
      <c r="DJW40" s="191"/>
      <c r="DJX40" s="191"/>
      <c r="DJY40" s="191"/>
      <c r="DJZ40" s="191"/>
      <c r="DKA40" s="191"/>
      <c r="DKB40" s="191"/>
      <c r="DKC40" s="191"/>
      <c r="DKD40" s="191"/>
      <c r="DKE40" s="191"/>
      <c r="DKF40" s="191"/>
      <c r="DKG40" s="191"/>
      <c r="DKH40" s="191"/>
      <c r="DKI40" s="191"/>
      <c r="DKJ40" s="191"/>
      <c r="DKK40" s="191"/>
      <c r="DKL40" s="191"/>
      <c r="DKM40" s="191"/>
      <c r="DKN40" s="191"/>
      <c r="DKO40" s="191"/>
      <c r="DKP40" s="191"/>
      <c r="DKQ40" s="191"/>
      <c r="DKR40" s="191"/>
      <c r="DKS40" s="191"/>
      <c r="DKT40" s="191"/>
      <c r="DKU40" s="191"/>
      <c r="DKV40" s="191"/>
      <c r="DKW40" s="191"/>
      <c r="DKX40" s="191"/>
      <c r="DKY40" s="191"/>
      <c r="DKZ40" s="191"/>
      <c r="DLA40" s="191"/>
      <c r="DLB40" s="191"/>
      <c r="DLC40" s="191"/>
      <c r="DLD40" s="191"/>
      <c r="DLE40" s="191"/>
      <c r="DLF40" s="191"/>
      <c r="DLG40" s="191"/>
      <c r="DLH40" s="191"/>
      <c r="DLI40" s="191"/>
      <c r="DLJ40" s="191"/>
      <c r="DLK40" s="191"/>
      <c r="DLL40" s="191"/>
      <c r="DLM40" s="191"/>
      <c r="DLN40" s="191"/>
      <c r="DLO40" s="191"/>
      <c r="DLP40" s="191"/>
      <c r="DLQ40" s="191"/>
      <c r="DLR40" s="191"/>
      <c r="DLS40" s="191"/>
      <c r="DLT40" s="191"/>
      <c r="DLU40" s="191"/>
      <c r="DLV40" s="191"/>
      <c r="DLW40" s="191"/>
      <c r="DLX40" s="191"/>
      <c r="DLY40" s="191"/>
      <c r="DLZ40" s="191"/>
      <c r="DMA40" s="191"/>
      <c r="DMB40" s="191"/>
      <c r="DMC40" s="191"/>
      <c r="DMD40" s="191"/>
      <c r="DME40" s="191"/>
      <c r="DMF40" s="191"/>
      <c r="DMG40" s="191"/>
      <c r="DMH40" s="191"/>
      <c r="DMI40" s="191"/>
      <c r="DMJ40" s="191"/>
      <c r="DMK40" s="191"/>
      <c r="DML40" s="191"/>
      <c r="DMM40" s="191"/>
      <c r="DMN40" s="191"/>
      <c r="DMO40" s="191"/>
      <c r="DMP40" s="191"/>
      <c r="DMQ40" s="191"/>
      <c r="DMR40" s="191"/>
      <c r="DMS40" s="191"/>
      <c r="DMT40" s="191"/>
      <c r="DMU40" s="191"/>
      <c r="DMV40" s="191"/>
      <c r="DMW40" s="191"/>
      <c r="DMX40" s="191"/>
      <c r="DMY40" s="191"/>
      <c r="DMZ40" s="191"/>
      <c r="DNA40" s="191"/>
      <c r="DNB40" s="191"/>
      <c r="DNC40" s="191"/>
      <c r="DND40" s="191"/>
      <c r="DNE40" s="191"/>
      <c r="DNF40" s="191"/>
      <c r="DNG40" s="191"/>
      <c r="DNH40" s="191"/>
      <c r="DNI40" s="191"/>
      <c r="DNJ40" s="191"/>
      <c r="DNK40" s="191"/>
      <c r="DNL40" s="191"/>
      <c r="DNM40" s="191"/>
      <c r="DNN40" s="191"/>
      <c r="DNO40" s="191"/>
      <c r="DNP40" s="191"/>
      <c r="DNQ40" s="191"/>
      <c r="DNR40" s="191"/>
      <c r="DNS40" s="191"/>
      <c r="DNT40" s="191"/>
      <c r="DNU40" s="191"/>
      <c r="DNV40" s="191"/>
      <c r="DNW40" s="191"/>
      <c r="DNX40" s="191"/>
      <c r="DNY40" s="191"/>
      <c r="DNZ40" s="191"/>
      <c r="DOA40" s="191"/>
      <c r="DOB40" s="191"/>
      <c r="DOC40" s="191"/>
      <c r="DOD40" s="191"/>
      <c r="DOE40" s="191"/>
      <c r="DOF40" s="191"/>
      <c r="DOG40" s="191"/>
      <c r="DOH40" s="191"/>
      <c r="DOI40" s="191"/>
      <c r="DOJ40" s="191"/>
      <c r="DOK40" s="191"/>
      <c r="DOL40" s="191"/>
      <c r="DOM40" s="191"/>
      <c r="DON40" s="191"/>
      <c r="DOO40" s="191"/>
      <c r="DOP40" s="191"/>
      <c r="DOQ40" s="191"/>
      <c r="DOR40" s="191"/>
      <c r="DOS40" s="191"/>
      <c r="DOT40" s="191"/>
      <c r="DOU40" s="191"/>
      <c r="DOV40" s="191"/>
      <c r="DOW40" s="191"/>
      <c r="DOX40" s="191"/>
      <c r="DOY40" s="191"/>
      <c r="DOZ40" s="191"/>
      <c r="DPA40" s="191"/>
      <c r="DPB40" s="191"/>
      <c r="DPC40" s="191"/>
      <c r="DPD40" s="191"/>
      <c r="DPE40" s="191"/>
      <c r="DPF40" s="191"/>
      <c r="DPG40" s="191"/>
      <c r="DPH40" s="191"/>
      <c r="DPI40" s="191"/>
      <c r="DPJ40" s="191"/>
      <c r="DPK40" s="191"/>
      <c r="DPL40" s="191"/>
      <c r="DPM40" s="191"/>
      <c r="DPN40" s="191"/>
      <c r="DPO40" s="191"/>
      <c r="DPP40" s="191"/>
      <c r="DPQ40" s="191"/>
      <c r="DPR40" s="191"/>
      <c r="DPS40" s="191"/>
      <c r="DPT40" s="191"/>
      <c r="DPU40" s="191"/>
      <c r="DPV40" s="191"/>
      <c r="DPW40" s="191"/>
      <c r="DPX40" s="191"/>
      <c r="DPY40" s="191"/>
      <c r="DPZ40" s="191"/>
      <c r="DQA40" s="191"/>
      <c r="DQB40" s="191"/>
      <c r="DQC40" s="191"/>
      <c r="DQD40" s="191"/>
      <c r="DQE40" s="191"/>
      <c r="DQF40" s="191"/>
      <c r="DQG40" s="191"/>
      <c r="DQH40" s="191"/>
      <c r="DQI40" s="191"/>
      <c r="DQJ40" s="191"/>
      <c r="DQK40" s="191"/>
      <c r="DQL40" s="191"/>
      <c r="DQM40" s="191"/>
      <c r="DQN40" s="191"/>
      <c r="DQO40" s="191"/>
      <c r="DQP40" s="191"/>
      <c r="DQQ40" s="191"/>
      <c r="DQR40" s="191"/>
      <c r="DQS40" s="191"/>
      <c r="DQT40" s="191"/>
      <c r="DQU40" s="191"/>
      <c r="DQV40" s="191"/>
      <c r="DQW40" s="191"/>
      <c r="DQX40" s="191"/>
      <c r="DQY40" s="191"/>
      <c r="DQZ40" s="191"/>
      <c r="DRA40" s="191"/>
      <c r="DRB40" s="191"/>
      <c r="DRC40" s="191"/>
      <c r="DRD40" s="191"/>
      <c r="DRE40" s="191"/>
      <c r="DRF40" s="191"/>
      <c r="DRG40" s="191"/>
      <c r="DRH40" s="191"/>
      <c r="DRI40" s="191"/>
      <c r="DRJ40" s="191"/>
      <c r="DRK40" s="191"/>
      <c r="DRL40" s="191"/>
      <c r="DRM40" s="191"/>
      <c r="DRN40" s="191"/>
      <c r="DRO40" s="191"/>
      <c r="DRP40" s="191"/>
      <c r="DRQ40" s="191"/>
      <c r="DRR40" s="191"/>
      <c r="DRS40" s="191"/>
      <c r="DRT40" s="191"/>
      <c r="DRU40" s="191"/>
      <c r="DRV40" s="191"/>
      <c r="DRW40" s="191"/>
      <c r="DRX40" s="191"/>
      <c r="DRY40" s="191"/>
      <c r="DRZ40" s="191"/>
      <c r="DSA40" s="191"/>
      <c r="DSB40" s="191"/>
      <c r="DSC40" s="191"/>
      <c r="DSD40" s="191"/>
      <c r="DSE40" s="191"/>
      <c r="DSF40" s="191"/>
      <c r="DSG40" s="191"/>
      <c r="DSH40" s="191"/>
      <c r="DSI40" s="191"/>
      <c r="DSJ40" s="191"/>
      <c r="DSK40" s="191"/>
      <c r="DSL40" s="191"/>
      <c r="DSM40" s="191"/>
      <c r="DSN40" s="191"/>
      <c r="DSO40" s="191"/>
      <c r="DSP40" s="191"/>
      <c r="DSQ40" s="191"/>
      <c r="DSR40" s="191"/>
      <c r="DSS40" s="191"/>
      <c r="DST40" s="191"/>
      <c r="DSU40" s="191"/>
      <c r="DSV40" s="191"/>
      <c r="DSW40" s="191"/>
      <c r="DSX40" s="191"/>
      <c r="DSY40" s="191"/>
      <c r="DSZ40" s="191"/>
      <c r="DTA40" s="191"/>
      <c r="DTB40" s="191"/>
      <c r="DTC40" s="191"/>
      <c r="DTD40" s="191"/>
      <c r="DTE40" s="191"/>
      <c r="DTF40" s="191"/>
      <c r="DTG40" s="191"/>
      <c r="DTH40" s="191"/>
      <c r="DTI40" s="191"/>
      <c r="DTJ40" s="191"/>
      <c r="DTK40" s="191"/>
      <c r="DTL40" s="191"/>
      <c r="DTM40" s="191"/>
      <c r="DTN40" s="191"/>
      <c r="DTO40" s="191"/>
      <c r="DTP40" s="191"/>
      <c r="DTQ40" s="191"/>
      <c r="DTR40" s="191"/>
      <c r="DTS40" s="191"/>
      <c r="DTT40" s="191"/>
      <c r="DTU40" s="191"/>
      <c r="DTV40" s="191"/>
      <c r="DTW40" s="191"/>
      <c r="DTX40" s="191"/>
      <c r="DTY40" s="191"/>
      <c r="DTZ40" s="191"/>
      <c r="DUA40" s="191"/>
      <c r="DUB40" s="191"/>
      <c r="DUC40" s="191"/>
      <c r="DUD40" s="191"/>
      <c r="DUE40" s="191"/>
      <c r="DUF40" s="191"/>
      <c r="DUG40" s="191"/>
      <c r="DUH40" s="191"/>
      <c r="DUI40" s="191"/>
      <c r="DUJ40" s="191"/>
      <c r="DUK40" s="191"/>
      <c r="DUL40" s="191"/>
      <c r="DUM40" s="191"/>
      <c r="DUN40" s="191"/>
      <c r="DUO40" s="191"/>
      <c r="DUP40" s="191"/>
      <c r="DUQ40" s="191"/>
      <c r="DUR40" s="191"/>
      <c r="DUS40" s="191"/>
      <c r="DUT40" s="191"/>
      <c r="DUU40" s="191"/>
      <c r="DUV40" s="191"/>
      <c r="DUW40" s="191"/>
      <c r="DUX40" s="191"/>
      <c r="DUY40" s="191"/>
      <c r="DUZ40" s="191"/>
      <c r="DVA40" s="191"/>
      <c r="DVB40" s="191"/>
      <c r="DVC40" s="191"/>
      <c r="DVD40" s="191"/>
      <c r="DVE40" s="191"/>
      <c r="DVF40" s="191"/>
      <c r="DVG40" s="191"/>
      <c r="DVH40" s="191"/>
      <c r="DVI40" s="191"/>
      <c r="DVJ40" s="191"/>
      <c r="DVK40" s="191"/>
      <c r="DVL40" s="191"/>
      <c r="DVM40" s="191"/>
      <c r="DVN40" s="191"/>
      <c r="DVO40" s="191"/>
      <c r="DVP40" s="191"/>
      <c r="DVQ40" s="191"/>
      <c r="DVR40" s="191"/>
      <c r="DVS40" s="191"/>
      <c r="DVT40" s="191"/>
      <c r="DVU40" s="191"/>
      <c r="DVV40" s="191"/>
      <c r="DVW40" s="191"/>
      <c r="DVX40" s="191"/>
      <c r="DVY40" s="191"/>
      <c r="DVZ40" s="191"/>
      <c r="DWA40" s="191"/>
      <c r="DWB40" s="191"/>
      <c r="DWC40" s="191"/>
      <c r="DWD40" s="191"/>
      <c r="DWE40" s="191"/>
      <c r="DWF40" s="191"/>
      <c r="DWG40" s="191"/>
      <c r="DWH40" s="191"/>
      <c r="DWI40" s="191"/>
      <c r="DWJ40" s="191"/>
      <c r="DWK40" s="191"/>
      <c r="DWL40" s="191"/>
      <c r="DWM40" s="191"/>
      <c r="DWN40" s="191"/>
      <c r="DWO40" s="191"/>
      <c r="DWP40" s="191"/>
      <c r="DWQ40" s="191"/>
      <c r="DWR40" s="191"/>
      <c r="DWS40" s="191"/>
      <c r="DWT40" s="191"/>
      <c r="DWU40" s="191"/>
      <c r="DWV40" s="191"/>
      <c r="DWW40" s="191"/>
      <c r="DWX40" s="191"/>
      <c r="DWY40" s="191"/>
      <c r="DWZ40" s="191"/>
      <c r="DXA40" s="191"/>
      <c r="DXB40" s="191"/>
      <c r="DXC40" s="191"/>
      <c r="DXD40" s="191"/>
      <c r="DXE40" s="191"/>
      <c r="DXF40" s="191"/>
      <c r="DXG40" s="191"/>
      <c r="DXH40" s="191"/>
      <c r="DXI40" s="191"/>
      <c r="DXJ40" s="191"/>
      <c r="DXK40" s="191"/>
      <c r="DXL40" s="191"/>
      <c r="DXM40" s="191"/>
      <c r="DXN40" s="191"/>
      <c r="DXO40" s="191"/>
      <c r="DXP40" s="191"/>
      <c r="DXQ40" s="191"/>
      <c r="DXR40" s="191"/>
      <c r="DXS40" s="191"/>
      <c r="DXT40" s="191"/>
      <c r="DXU40" s="191"/>
      <c r="DXV40" s="191"/>
      <c r="DXW40" s="191"/>
      <c r="DXX40" s="191"/>
      <c r="DXY40" s="191"/>
      <c r="DXZ40" s="191"/>
      <c r="DYA40" s="191"/>
      <c r="DYB40" s="191"/>
      <c r="DYC40" s="191"/>
      <c r="DYD40" s="191"/>
      <c r="DYE40" s="191"/>
      <c r="DYF40" s="191"/>
      <c r="DYG40" s="191"/>
      <c r="DYH40" s="191"/>
      <c r="DYI40" s="191"/>
      <c r="DYJ40" s="191"/>
      <c r="DYK40" s="191"/>
      <c r="DYL40" s="191"/>
      <c r="DYM40" s="191"/>
      <c r="DYN40" s="191"/>
      <c r="DYO40" s="191"/>
      <c r="DYP40" s="191"/>
      <c r="DYQ40" s="191"/>
      <c r="DYR40" s="191"/>
      <c r="DYS40" s="191"/>
      <c r="DYT40" s="191"/>
      <c r="DYU40" s="191"/>
      <c r="DYV40" s="191"/>
      <c r="DYW40" s="191"/>
      <c r="DYX40" s="191"/>
      <c r="DYY40" s="191"/>
      <c r="DYZ40" s="191"/>
      <c r="DZA40" s="191"/>
      <c r="DZB40" s="191"/>
      <c r="DZC40" s="191"/>
      <c r="DZD40" s="191"/>
      <c r="DZE40" s="191"/>
      <c r="DZF40" s="191"/>
      <c r="DZG40" s="191"/>
      <c r="DZH40" s="191"/>
      <c r="DZI40" s="191"/>
      <c r="DZJ40" s="191"/>
      <c r="DZK40" s="191"/>
      <c r="DZL40" s="191"/>
      <c r="DZM40" s="191"/>
      <c r="DZN40" s="191"/>
      <c r="DZO40" s="191"/>
      <c r="DZP40" s="191"/>
      <c r="DZQ40" s="191"/>
      <c r="DZR40" s="191"/>
      <c r="DZS40" s="191"/>
      <c r="DZT40" s="191"/>
      <c r="DZU40" s="191"/>
      <c r="DZV40" s="191"/>
      <c r="DZW40" s="191"/>
      <c r="DZX40" s="191"/>
      <c r="DZY40" s="191"/>
      <c r="DZZ40" s="191"/>
      <c r="EAA40" s="191"/>
      <c r="EAB40" s="191"/>
      <c r="EAC40" s="191"/>
      <c r="EAD40" s="191"/>
      <c r="EAE40" s="191"/>
      <c r="EAF40" s="191"/>
      <c r="EAG40" s="191"/>
      <c r="EAH40" s="191"/>
      <c r="EAI40" s="191"/>
      <c r="EAJ40" s="191"/>
      <c r="EAK40" s="191"/>
      <c r="EAL40" s="191"/>
      <c r="EAM40" s="191"/>
      <c r="EAN40" s="191"/>
      <c r="EAO40" s="191"/>
      <c r="EAP40" s="191"/>
      <c r="EAQ40" s="191"/>
      <c r="EAR40" s="191"/>
      <c r="EAS40" s="191"/>
      <c r="EAT40" s="191"/>
      <c r="EAU40" s="191"/>
      <c r="EAV40" s="191"/>
      <c r="EAW40" s="191"/>
      <c r="EAX40" s="191"/>
      <c r="EAY40" s="191"/>
      <c r="EAZ40" s="191"/>
      <c r="EBA40" s="191"/>
      <c r="EBB40" s="191"/>
      <c r="EBC40" s="191"/>
      <c r="EBD40" s="191"/>
      <c r="EBE40" s="191"/>
      <c r="EBF40" s="191"/>
      <c r="EBG40" s="191"/>
      <c r="EBH40" s="191"/>
      <c r="EBI40" s="191"/>
      <c r="EBJ40" s="191"/>
      <c r="EBK40" s="191"/>
      <c r="EBL40" s="191"/>
      <c r="EBM40" s="191"/>
      <c r="EBN40" s="191"/>
      <c r="EBO40" s="191"/>
      <c r="EBP40" s="191"/>
      <c r="EBQ40" s="191"/>
      <c r="EBR40" s="191"/>
      <c r="EBS40" s="191"/>
      <c r="EBT40" s="191"/>
      <c r="EBU40" s="191"/>
      <c r="EBV40" s="191"/>
      <c r="EBW40" s="191"/>
      <c r="EBX40" s="191"/>
      <c r="EBY40" s="191"/>
      <c r="EBZ40" s="191"/>
      <c r="ECA40" s="191"/>
      <c r="ECB40" s="191"/>
      <c r="ECC40" s="191"/>
      <c r="ECD40" s="191"/>
      <c r="ECE40" s="191"/>
      <c r="ECF40" s="191"/>
      <c r="ECG40" s="191"/>
      <c r="ECH40" s="191"/>
      <c r="ECI40" s="191"/>
      <c r="ECJ40" s="191"/>
      <c r="ECK40" s="191"/>
      <c r="ECL40" s="191"/>
      <c r="ECM40" s="191"/>
      <c r="ECN40" s="191"/>
      <c r="ECO40" s="191"/>
      <c r="ECP40" s="191"/>
      <c r="ECQ40" s="191"/>
      <c r="ECR40" s="191"/>
      <c r="ECS40" s="191"/>
      <c r="ECT40" s="191"/>
      <c r="ECU40" s="191"/>
      <c r="ECV40" s="191"/>
      <c r="ECW40" s="191"/>
      <c r="ECX40" s="191"/>
      <c r="ECY40" s="191"/>
      <c r="ECZ40" s="191"/>
      <c r="EDA40" s="191"/>
      <c r="EDB40" s="191"/>
      <c r="EDC40" s="191"/>
      <c r="EDD40" s="191"/>
      <c r="EDE40" s="191"/>
      <c r="EDF40" s="191"/>
      <c r="EDG40" s="191"/>
      <c r="EDH40" s="191"/>
      <c r="EDI40" s="191"/>
      <c r="EDJ40" s="191"/>
      <c r="EDK40" s="191"/>
      <c r="EDL40" s="191"/>
      <c r="EDM40" s="191"/>
      <c r="EDN40" s="191"/>
      <c r="EDO40" s="191"/>
      <c r="EDP40" s="191"/>
      <c r="EDQ40" s="191"/>
      <c r="EDR40" s="191"/>
      <c r="EDS40" s="191"/>
      <c r="EDT40" s="191"/>
      <c r="EDU40" s="191"/>
      <c r="EDV40" s="191"/>
      <c r="EDW40" s="191"/>
      <c r="EDX40" s="191"/>
      <c r="EDY40" s="191"/>
      <c r="EDZ40" s="191"/>
      <c r="EEA40" s="191"/>
      <c r="EEB40" s="191"/>
      <c r="EEC40" s="191"/>
      <c r="EED40" s="191"/>
      <c r="EEE40" s="191"/>
      <c r="EEF40" s="191"/>
      <c r="EEG40" s="191"/>
      <c r="EEH40" s="191"/>
      <c r="EEI40" s="191"/>
      <c r="EEJ40" s="191"/>
      <c r="EEK40" s="191"/>
      <c r="EEL40" s="191"/>
      <c r="EEM40" s="191"/>
      <c r="EEN40" s="191"/>
      <c r="EEO40" s="191"/>
      <c r="EEP40" s="191"/>
      <c r="EEQ40" s="191"/>
      <c r="EER40" s="191"/>
      <c r="EES40" s="191"/>
      <c r="EET40" s="191"/>
      <c r="EEU40" s="191"/>
      <c r="EEV40" s="191"/>
      <c r="EEW40" s="191"/>
      <c r="EEX40" s="191"/>
      <c r="EEY40" s="191"/>
      <c r="EEZ40" s="191"/>
      <c r="EFA40" s="191"/>
      <c r="EFB40" s="191"/>
      <c r="EFC40" s="191"/>
      <c r="EFD40" s="191"/>
      <c r="EFE40" s="191"/>
      <c r="EFF40" s="191"/>
      <c r="EFG40" s="191"/>
      <c r="EFH40" s="191"/>
      <c r="EFI40" s="191"/>
      <c r="EFJ40" s="191"/>
      <c r="EFK40" s="191"/>
      <c r="EFL40" s="191"/>
      <c r="EFM40" s="191"/>
      <c r="EFN40" s="191"/>
      <c r="EFO40" s="191"/>
      <c r="EFP40" s="191"/>
      <c r="EFQ40" s="191"/>
      <c r="EFR40" s="191"/>
      <c r="EFS40" s="191"/>
      <c r="EFT40" s="191"/>
      <c r="EFU40" s="191"/>
      <c r="EFV40" s="191"/>
      <c r="EFW40" s="191"/>
      <c r="EFX40" s="191"/>
      <c r="EFY40" s="191"/>
      <c r="EFZ40" s="191"/>
      <c r="EGA40" s="191"/>
      <c r="EGB40" s="191"/>
      <c r="EGC40" s="191"/>
      <c r="EGD40" s="191"/>
      <c r="EGE40" s="191"/>
      <c r="EGF40" s="191"/>
      <c r="EGG40" s="191"/>
      <c r="EGH40" s="191"/>
      <c r="EGI40" s="191"/>
      <c r="EGJ40" s="191"/>
      <c r="EGK40" s="191"/>
      <c r="EGL40" s="191"/>
      <c r="EGM40" s="191"/>
      <c r="EGN40" s="191"/>
      <c r="EGO40" s="191"/>
      <c r="EGP40" s="191"/>
      <c r="EGQ40" s="191"/>
      <c r="EGR40" s="191"/>
      <c r="EGS40" s="191"/>
      <c r="EGT40" s="191"/>
      <c r="EGU40" s="191"/>
      <c r="EGV40" s="191"/>
      <c r="EGW40" s="191"/>
      <c r="EGX40" s="191"/>
      <c r="EGY40" s="191"/>
      <c r="EGZ40" s="191"/>
      <c r="EHA40" s="191"/>
      <c r="EHB40" s="191"/>
      <c r="EHC40" s="191"/>
      <c r="EHD40" s="191"/>
      <c r="EHE40" s="191"/>
      <c r="EHF40" s="191"/>
      <c r="EHG40" s="191"/>
      <c r="EHH40" s="191"/>
      <c r="EHI40" s="191"/>
      <c r="EHJ40" s="191"/>
      <c r="EHK40" s="191"/>
      <c r="EHL40" s="191"/>
      <c r="EHM40" s="191"/>
      <c r="EHN40" s="191"/>
      <c r="EHO40" s="191"/>
      <c r="EHP40" s="191"/>
      <c r="EHQ40" s="191"/>
      <c r="EHR40" s="191"/>
      <c r="EHS40" s="191"/>
      <c r="EHT40" s="191"/>
      <c r="EHU40" s="191"/>
      <c r="EHV40" s="191"/>
      <c r="EHW40" s="191"/>
      <c r="EHX40" s="191"/>
      <c r="EHY40" s="191"/>
      <c r="EHZ40" s="191"/>
      <c r="EIA40" s="191"/>
      <c r="EIB40" s="191"/>
      <c r="EIC40" s="191"/>
      <c r="EID40" s="191"/>
      <c r="EIE40" s="191"/>
      <c r="EIF40" s="191"/>
      <c r="EIG40" s="191"/>
      <c r="EIH40" s="191"/>
      <c r="EII40" s="191"/>
      <c r="EIJ40" s="191"/>
      <c r="EIK40" s="191"/>
      <c r="EIL40" s="191"/>
      <c r="EIM40" s="191"/>
      <c r="EIN40" s="191"/>
      <c r="EIO40" s="191"/>
      <c r="EIP40" s="191"/>
      <c r="EIQ40" s="191"/>
      <c r="EIR40" s="191"/>
      <c r="EIS40" s="191"/>
      <c r="EIT40" s="191"/>
      <c r="EIU40" s="191"/>
      <c r="EIV40" s="191"/>
      <c r="EIW40" s="191"/>
      <c r="EIX40" s="191"/>
      <c r="EIY40" s="191"/>
      <c r="EIZ40" s="191"/>
      <c r="EJA40" s="191"/>
      <c r="EJB40" s="191"/>
      <c r="EJC40" s="191"/>
      <c r="EJD40" s="191"/>
      <c r="EJE40" s="191"/>
      <c r="EJF40" s="191"/>
      <c r="EJG40" s="191"/>
      <c r="EJH40" s="191"/>
      <c r="EJI40" s="191"/>
      <c r="EJJ40" s="191"/>
      <c r="EJK40" s="191"/>
      <c r="EJL40" s="191"/>
      <c r="EJM40" s="191"/>
      <c r="EJN40" s="191"/>
      <c r="EJO40" s="191"/>
      <c r="EJP40" s="191"/>
      <c r="EJQ40" s="191"/>
      <c r="EJR40" s="191"/>
      <c r="EJS40" s="191"/>
      <c r="EJT40" s="191"/>
      <c r="EJU40" s="191"/>
      <c r="EJV40" s="191"/>
      <c r="EJW40" s="191"/>
      <c r="EJX40" s="191"/>
      <c r="EJY40" s="191"/>
      <c r="EJZ40" s="191"/>
      <c r="EKA40" s="191"/>
      <c r="EKB40" s="191"/>
      <c r="EKC40" s="191"/>
      <c r="EKD40" s="191"/>
      <c r="EKE40" s="191"/>
      <c r="EKF40" s="191"/>
      <c r="EKG40" s="191"/>
      <c r="EKH40" s="191"/>
      <c r="EKI40" s="191"/>
      <c r="EKJ40" s="191"/>
      <c r="EKK40" s="191"/>
      <c r="EKL40" s="191"/>
      <c r="EKM40" s="191"/>
      <c r="EKN40" s="191"/>
      <c r="EKO40" s="191"/>
      <c r="EKP40" s="191"/>
      <c r="EKQ40" s="191"/>
      <c r="EKR40" s="191"/>
      <c r="EKS40" s="191"/>
      <c r="EKT40" s="191"/>
      <c r="EKU40" s="191"/>
      <c r="EKV40" s="191"/>
      <c r="EKW40" s="191"/>
      <c r="EKX40" s="191"/>
      <c r="EKY40" s="191"/>
      <c r="EKZ40" s="191"/>
      <c r="ELA40" s="191"/>
      <c r="ELB40" s="191"/>
      <c r="ELC40" s="191"/>
      <c r="ELD40" s="191"/>
      <c r="ELE40" s="191"/>
      <c r="ELF40" s="191"/>
      <c r="ELG40" s="191"/>
      <c r="ELH40" s="191"/>
      <c r="ELI40" s="191"/>
      <c r="ELJ40" s="191"/>
      <c r="ELK40" s="191"/>
      <c r="ELL40" s="191"/>
      <c r="ELM40" s="191"/>
      <c r="ELN40" s="191"/>
      <c r="ELO40" s="191"/>
      <c r="ELP40" s="191"/>
      <c r="ELQ40" s="191"/>
      <c r="ELR40" s="191"/>
      <c r="ELS40" s="191"/>
      <c r="ELT40" s="191"/>
      <c r="ELU40" s="191"/>
      <c r="ELV40" s="191"/>
      <c r="ELW40" s="191"/>
      <c r="ELX40" s="191"/>
      <c r="ELY40" s="191"/>
      <c r="ELZ40" s="191"/>
      <c r="EMA40" s="191"/>
      <c r="EMB40" s="191"/>
      <c r="EMC40" s="191"/>
      <c r="EMD40" s="191"/>
      <c r="EME40" s="191"/>
      <c r="EMF40" s="191"/>
      <c r="EMG40" s="191"/>
      <c r="EMH40" s="191"/>
      <c r="EMI40" s="191"/>
      <c r="EMJ40" s="191"/>
      <c r="EMK40" s="191"/>
      <c r="EML40" s="191"/>
      <c r="EMM40" s="191"/>
      <c r="EMN40" s="191"/>
      <c r="EMO40" s="191"/>
      <c r="EMP40" s="191"/>
      <c r="EMQ40" s="191"/>
      <c r="EMR40" s="191"/>
      <c r="EMS40" s="191"/>
      <c r="EMT40" s="191"/>
      <c r="EMU40" s="191"/>
      <c r="EMV40" s="191"/>
      <c r="EMW40" s="191"/>
      <c r="EMX40" s="191"/>
      <c r="EMY40" s="191"/>
      <c r="EMZ40" s="191"/>
      <c r="ENA40" s="191"/>
      <c r="ENB40" s="191"/>
      <c r="ENC40" s="191"/>
      <c r="END40" s="191"/>
      <c r="ENE40" s="191"/>
      <c r="ENF40" s="191"/>
      <c r="ENG40" s="191"/>
      <c r="ENH40" s="191"/>
      <c r="ENI40" s="191"/>
      <c r="ENJ40" s="191"/>
      <c r="ENK40" s="191"/>
      <c r="ENL40" s="191"/>
      <c r="ENM40" s="191"/>
      <c r="ENN40" s="191"/>
      <c r="ENO40" s="191"/>
      <c r="ENP40" s="191"/>
      <c r="ENQ40" s="191"/>
      <c r="ENR40" s="191"/>
      <c r="ENS40" s="191"/>
      <c r="ENT40" s="191"/>
      <c r="ENU40" s="191"/>
      <c r="ENV40" s="191"/>
      <c r="ENW40" s="191"/>
      <c r="ENX40" s="191"/>
      <c r="ENY40" s="191"/>
      <c r="ENZ40" s="191"/>
      <c r="EOA40" s="191"/>
      <c r="EOB40" s="191"/>
      <c r="EOC40" s="191"/>
      <c r="EOD40" s="191"/>
      <c r="EOE40" s="191"/>
      <c r="EOF40" s="191"/>
      <c r="EOG40" s="191"/>
      <c r="EOH40" s="191"/>
      <c r="EOI40" s="191"/>
      <c r="EOJ40" s="191"/>
      <c r="EOK40" s="191"/>
      <c r="EOL40" s="191"/>
      <c r="EOM40" s="191"/>
      <c r="EON40" s="191"/>
      <c r="EOO40" s="191"/>
      <c r="EOP40" s="191"/>
      <c r="EOQ40" s="191"/>
      <c r="EOR40" s="191"/>
      <c r="EOS40" s="191"/>
      <c r="EOT40" s="191"/>
      <c r="EOU40" s="191"/>
      <c r="EOV40" s="191"/>
      <c r="EOW40" s="191"/>
      <c r="EOX40" s="191"/>
      <c r="EOY40" s="191"/>
      <c r="EOZ40" s="191"/>
      <c r="EPA40" s="191"/>
      <c r="EPB40" s="191"/>
      <c r="EPC40" s="191"/>
      <c r="EPD40" s="191"/>
      <c r="EPE40" s="191"/>
      <c r="EPF40" s="191"/>
      <c r="EPG40" s="191"/>
      <c r="EPH40" s="191"/>
      <c r="EPI40" s="191"/>
      <c r="EPJ40" s="191"/>
      <c r="EPK40" s="191"/>
      <c r="EPL40" s="191"/>
      <c r="EPM40" s="191"/>
      <c r="EPN40" s="191"/>
      <c r="EPO40" s="191"/>
      <c r="EPP40" s="191"/>
      <c r="EPQ40" s="191"/>
      <c r="EPR40" s="191"/>
      <c r="EPS40" s="191"/>
      <c r="EPT40" s="191"/>
      <c r="EPU40" s="191"/>
      <c r="EPV40" s="191"/>
      <c r="EPW40" s="191"/>
      <c r="EPX40" s="191"/>
      <c r="EPY40" s="191"/>
      <c r="EPZ40" s="191"/>
      <c r="EQA40" s="191"/>
      <c r="EQB40" s="191"/>
      <c r="EQC40" s="191"/>
      <c r="EQD40" s="191"/>
      <c r="EQE40" s="191"/>
      <c r="EQF40" s="191"/>
      <c r="EQG40" s="191"/>
      <c r="EQH40" s="191"/>
      <c r="EQI40" s="191"/>
      <c r="EQJ40" s="191"/>
      <c r="EQK40" s="191"/>
      <c r="EQL40" s="191"/>
      <c r="EQM40" s="191"/>
      <c r="EQN40" s="191"/>
      <c r="EQO40" s="191"/>
      <c r="EQP40" s="191"/>
      <c r="EQQ40" s="191"/>
      <c r="EQR40" s="191"/>
      <c r="EQS40" s="191"/>
      <c r="EQT40" s="191"/>
      <c r="EQU40" s="191"/>
      <c r="EQV40" s="191"/>
      <c r="EQW40" s="191"/>
      <c r="EQX40" s="191"/>
      <c r="EQY40" s="191"/>
      <c r="EQZ40" s="191"/>
      <c r="ERA40" s="191"/>
      <c r="ERB40" s="191"/>
      <c r="ERC40" s="191"/>
      <c r="ERD40" s="191"/>
      <c r="ERE40" s="191"/>
      <c r="ERF40" s="191"/>
      <c r="ERG40" s="191"/>
      <c r="ERH40" s="191"/>
      <c r="ERI40" s="191"/>
      <c r="ERJ40" s="191"/>
      <c r="ERK40" s="191"/>
      <c r="ERL40" s="191"/>
      <c r="ERM40" s="191"/>
      <c r="ERN40" s="191"/>
      <c r="ERO40" s="191"/>
      <c r="ERP40" s="191"/>
      <c r="ERQ40" s="191"/>
      <c r="ERR40" s="191"/>
      <c r="ERS40" s="191"/>
      <c r="ERT40" s="191"/>
      <c r="ERU40" s="191"/>
      <c r="ERV40" s="191"/>
      <c r="ERW40" s="191"/>
      <c r="ERX40" s="191"/>
      <c r="ERY40" s="191"/>
      <c r="ERZ40" s="191"/>
      <c r="ESA40" s="191"/>
      <c r="ESB40" s="191"/>
      <c r="ESC40" s="191"/>
      <c r="ESD40" s="191"/>
      <c r="ESE40" s="191"/>
      <c r="ESF40" s="191"/>
      <c r="ESG40" s="191"/>
      <c r="ESH40" s="191"/>
      <c r="ESI40" s="191"/>
      <c r="ESJ40" s="191"/>
      <c r="ESK40" s="191"/>
      <c r="ESL40" s="191"/>
      <c r="ESM40" s="191"/>
      <c r="ESN40" s="191"/>
      <c r="ESO40" s="191"/>
      <c r="ESP40" s="191"/>
      <c r="ESQ40" s="191"/>
      <c r="ESR40" s="191"/>
      <c r="ESS40" s="191"/>
      <c r="EST40" s="191"/>
      <c r="ESU40" s="191"/>
      <c r="ESV40" s="191"/>
      <c r="ESW40" s="191"/>
      <c r="ESX40" s="191"/>
      <c r="ESY40" s="191"/>
      <c r="ESZ40" s="191"/>
      <c r="ETA40" s="191"/>
      <c r="ETB40" s="191"/>
      <c r="ETC40" s="191"/>
      <c r="ETD40" s="191"/>
      <c r="ETE40" s="191"/>
      <c r="ETF40" s="191"/>
      <c r="ETG40" s="191"/>
      <c r="ETH40" s="191"/>
      <c r="ETI40" s="191"/>
      <c r="ETJ40" s="191"/>
      <c r="ETK40" s="191"/>
      <c r="ETL40" s="191"/>
      <c r="ETM40" s="191"/>
      <c r="ETN40" s="191"/>
      <c r="ETO40" s="191"/>
      <c r="ETP40" s="191"/>
      <c r="ETQ40" s="191"/>
      <c r="ETR40" s="191"/>
      <c r="ETS40" s="191"/>
      <c r="ETT40" s="191"/>
      <c r="ETU40" s="191"/>
      <c r="ETV40" s="191"/>
      <c r="ETW40" s="191"/>
      <c r="ETX40" s="191"/>
      <c r="ETY40" s="191"/>
      <c r="ETZ40" s="191"/>
      <c r="EUA40" s="191"/>
      <c r="EUB40" s="191"/>
      <c r="EUC40" s="191"/>
      <c r="EUD40" s="191"/>
      <c r="EUE40" s="191"/>
      <c r="EUF40" s="191"/>
      <c r="EUG40" s="191"/>
      <c r="EUH40" s="191"/>
      <c r="EUI40" s="191"/>
      <c r="EUJ40" s="191"/>
      <c r="EUK40" s="191"/>
      <c r="EUL40" s="191"/>
      <c r="EUM40" s="191"/>
      <c r="EUN40" s="191"/>
      <c r="EUO40" s="191"/>
      <c r="EUP40" s="191"/>
      <c r="EUQ40" s="191"/>
      <c r="EUR40" s="191"/>
      <c r="EUS40" s="191"/>
      <c r="EUT40" s="191"/>
      <c r="EUU40" s="191"/>
      <c r="EUV40" s="191"/>
      <c r="EUW40" s="191"/>
      <c r="EUX40" s="191"/>
      <c r="EUY40" s="191"/>
      <c r="EUZ40" s="191"/>
      <c r="EVA40" s="191"/>
      <c r="EVB40" s="191"/>
      <c r="EVC40" s="191"/>
      <c r="EVD40" s="191"/>
      <c r="EVE40" s="191"/>
      <c r="EVF40" s="191"/>
      <c r="EVG40" s="191"/>
      <c r="EVH40" s="191"/>
      <c r="EVI40" s="191"/>
      <c r="EVJ40" s="191"/>
      <c r="EVK40" s="191"/>
      <c r="EVL40" s="191"/>
      <c r="EVM40" s="191"/>
      <c r="EVN40" s="191"/>
      <c r="EVO40" s="191"/>
      <c r="EVP40" s="191"/>
      <c r="EVQ40" s="191"/>
      <c r="EVR40" s="191"/>
      <c r="EVS40" s="191"/>
      <c r="EVT40" s="191"/>
      <c r="EVU40" s="191"/>
      <c r="EVV40" s="191"/>
      <c r="EVW40" s="191"/>
      <c r="EVX40" s="191"/>
      <c r="EVY40" s="191"/>
      <c r="EVZ40" s="191"/>
      <c r="EWA40" s="191"/>
      <c r="EWB40" s="191"/>
      <c r="EWC40" s="191"/>
      <c r="EWD40" s="191"/>
      <c r="EWE40" s="191"/>
      <c r="EWF40" s="191"/>
      <c r="EWG40" s="191"/>
      <c r="EWH40" s="191"/>
      <c r="EWI40" s="191"/>
      <c r="EWJ40" s="191"/>
      <c r="EWK40" s="191"/>
      <c r="EWL40" s="191"/>
      <c r="EWM40" s="191"/>
      <c r="EWN40" s="191"/>
      <c r="EWO40" s="191"/>
      <c r="EWP40" s="191"/>
      <c r="EWQ40" s="191"/>
      <c r="EWR40" s="191"/>
      <c r="EWS40" s="191"/>
      <c r="EWT40" s="191"/>
      <c r="EWU40" s="191"/>
      <c r="EWV40" s="191"/>
      <c r="EWW40" s="191"/>
      <c r="EWX40" s="191"/>
      <c r="EWY40" s="191"/>
      <c r="EWZ40" s="191"/>
      <c r="EXA40" s="191"/>
      <c r="EXB40" s="191"/>
      <c r="EXC40" s="191"/>
      <c r="EXD40" s="191"/>
      <c r="EXE40" s="191"/>
      <c r="EXF40" s="191"/>
      <c r="EXG40" s="191"/>
      <c r="EXH40" s="191"/>
      <c r="EXI40" s="191"/>
      <c r="EXJ40" s="191"/>
      <c r="EXK40" s="191"/>
      <c r="EXL40" s="191"/>
      <c r="EXM40" s="191"/>
      <c r="EXN40" s="191"/>
      <c r="EXO40" s="191"/>
      <c r="EXP40" s="191"/>
      <c r="EXQ40" s="191"/>
      <c r="EXR40" s="191"/>
      <c r="EXS40" s="191"/>
      <c r="EXT40" s="191"/>
      <c r="EXU40" s="191"/>
      <c r="EXV40" s="191"/>
      <c r="EXW40" s="191"/>
      <c r="EXX40" s="191"/>
      <c r="EXY40" s="191"/>
      <c r="EXZ40" s="191"/>
      <c r="EYA40" s="191"/>
      <c r="EYB40" s="191"/>
      <c r="EYC40" s="191"/>
      <c r="EYD40" s="191"/>
      <c r="EYE40" s="191"/>
      <c r="EYF40" s="191"/>
      <c r="EYG40" s="191"/>
      <c r="EYH40" s="191"/>
      <c r="EYI40" s="191"/>
      <c r="EYJ40" s="191"/>
      <c r="EYK40" s="191"/>
      <c r="EYL40" s="191"/>
      <c r="EYM40" s="191"/>
      <c r="EYN40" s="191"/>
      <c r="EYO40" s="191"/>
      <c r="EYP40" s="191"/>
      <c r="EYQ40" s="191"/>
      <c r="EYR40" s="191"/>
      <c r="EYS40" s="191"/>
      <c r="EYT40" s="191"/>
      <c r="EYU40" s="191"/>
      <c r="EYV40" s="191"/>
      <c r="EYW40" s="191"/>
      <c r="EYX40" s="191"/>
      <c r="EYY40" s="191"/>
      <c r="EYZ40" s="191"/>
      <c r="EZA40" s="191"/>
      <c r="EZB40" s="191"/>
      <c r="EZC40" s="191"/>
      <c r="EZD40" s="191"/>
      <c r="EZE40" s="191"/>
      <c r="EZF40" s="191"/>
      <c r="EZG40" s="191"/>
      <c r="EZH40" s="191"/>
      <c r="EZI40" s="191"/>
      <c r="EZJ40" s="191"/>
      <c r="EZK40" s="191"/>
      <c r="EZL40" s="191"/>
      <c r="EZM40" s="191"/>
      <c r="EZN40" s="191"/>
      <c r="EZO40" s="191"/>
      <c r="EZP40" s="191"/>
      <c r="EZQ40" s="191"/>
      <c r="EZR40" s="191"/>
      <c r="EZS40" s="191"/>
      <c r="EZT40" s="191"/>
      <c r="EZU40" s="191"/>
      <c r="EZV40" s="191"/>
      <c r="EZW40" s="191"/>
      <c r="EZX40" s="191"/>
      <c r="EZY40" s="191"/>
      <c r="EZZ40" s="191"/>
      <c r="FAA40" s="191"/>
      <c r="FAB40" s="191"/>
      <c r="FAC40" s="191"/>
      <c r="FAD40" s="191"/>
      <c r="FAE40" s="191"/>
      <c r="FAF40" s="191"/>
      <c r="FAG40" s="191"/>
      <c r="FAH40" s="191"/>
      <c r="FAI40" s="191"/>
      <c r="FAJ40" s="191"/>
      <c r="FAK40" s="191"/>
      <c r="FAL40" s="191"/>
      <c r="FAM40" s="191"/>
      <c r="FAN40" s="191"/>
      <c r="FAO40" s="191"/>
      <c r="FAP40" s="191"/>
      <c r="FAQ40" s="191"/>
      <c r="FAR40" s="191"/>
      <c r="FAS40" s="191"/>
      <c r="FAT40" s="191"/>
      <c r="FAU40" s="191"/>
      <c r="FAV40" s="191"/>
      <c r="FAW40" s="191"/>
      <c r="FAX40" s="191"/>
      <c r="FAY40" s="191"/>
      <c r="FAZ40" s="191"/>
      <c r="FBA40" s="191"/>
      <c r="FBB40" s="191"/>
      <c r="FBC40" s="191"/>
      <c r="FBD40" s="191"/>
      <c r="FBE40" s="191"/>
      <c r="FBF40" s="191"/>
      <c r="FBG40" s="191"/>
      <c r="FBH40" s="191"/>
      <c r="FBI40" s="191"/>
      <c r="FBJ40" s="191"/>
      <c r="FBK40" s="191"/>
      <c r="FBL40" s="191"/>
      <c r="FBM40" s="191"/>
      <c r="FBN40" s="191"/>
      <c r="FBO40" s="191"/>
      <c r="FBP40" s="191"/>
      <c r="FBQ40" s="191"/>
      <c r="FBR40" s="191"/>
      <c r="FBS40" s="191"/>
      <c r="FBT40" s="191"/>
      <c r="FBU40" s="191"/>
      <c r="FBV40" s="191"/>
      <c r="FBW40" s="191"/>
      <c r="FBX40" s="191"/>
      <c r="FBY40" s="191"/>
      <c r="FBZ40" s="191"/>
      <c r="FCA40" s="191"/>
      <c r="FCB40" s="191"/>
      <c r="FCC40" s="191"/>
      <c r="FCD40" s="191"/>
      <c r="FCE40" s="191"/>
      <c r="FCF40" s="191"/>
      <c r="FCG40" s="191"/>
      <c r="FCH40" s="191"/>
      <c r="FCI40" s="191"/>
      <c r="FCJ40" s="191"/>
      <c r="FCK40" s="191"/>
      <c r="FCL40" s="191"/>
      <c r="FCM40" s="191"/>
      <c r="FCN40" s="191"/>
      <c r="FCO40" s="191"/>
      <c r="FCP40" s="191"/>
      <c r="FCQ40" s="191"/>
      <c r="FCR40" s="191"/>
      <c r="FCS40" s="191"/>
      <c r="FCT40" s="191"/>
      <c r="FCU40" s="191"/>
      <c r="FCV40" s="191"/>
      <c r="FCW40" s="191"/>
      <c r="FCX40" s="191"/>
      <c r="FCY40" s="191"/>
      <c r="FCZ40" s="191"/>
      <c r="FDA40" s="191"/>
      <c r="FDB40" s="191"/>
      <c r="FDC40" s="191"/>
      <c r="FDD40" s="191"/>
      <c r="FDE40" s="191"/>
      <c r="FDF40" s="191"/>
      <c r="FDG40" s="191"/>
      <c r="FDH40" s="191"/>
      <c r="FDI40" s="191"/>
      <c r="FDJ40" s="191"/>
      <c r="FDK40" s="191"/>
      <c r="FDL40" s="191"/>
      <c r="FDM40" s="191"/>
      <c r="FDN40" s="191"/>
      <c r="FDO40" s="191"/>
      <c r="FDP40" s="191"/>
      <c r="FDQ40" s="191"/>
      <c r="FDR40" s="191"/>
      <c r="FDS40" s="191"/>
      <c r="FDT40" s="191"/>
      <c r="FDU40" s="191"/>
      <c r="FDV40" s="191"/>
      <c r="FDW40" s="191"/>
      <c r="FDX40" s="191"/>
      <c r="FDY40" s="191"/>
      <c r="FDZ40" s="191"/>
      <c r="FEA40" s="191"/>
      <c r="FEB40" s="191"/>
      <c r="FEC40" s="191"/>
      <c r="FED40" s="191"/>
      <c r="FEE40" s="191"/>
      <c r="FEF40" s="191"/>
      <c r="FEG40" s="191"/>
      <c r="FEH40" s="191"/>
      <c r="FEI40" s="191"/>
      <c r="FEJ40" s="191"/>
      <c r="FEK40" s="191"/>
      <c r="FEL40" s="191"/>
      <c r="FEM40" s="191"/>
      <c r="FEN40" s="191"/>
      <c r="FEO40" s="191"/>
      <c r="FEP40" s="191"/>
      <c r="FEQ40" s="191"/>
      <c r="FER40" s="191"/>
      <c r="FES40" s="191"/>
      <c r="FET40" s="191"/>
      <c r="FEU40" s="191"/>
      <c r="FEV40" s="191"/>
      <c r="FEW40" s="191"/>
      <c r="FEX40" s="191"/>
      <c r="FEY40" s="191"/>
      <c r="FEZ40" s="191"/>
      <c r="FFA40" s="191"/>
      <c r="FFB40" s="191"/>
      <c r="FFC40" s="191"/>
      <c r="FFD40" s="191"/>
      <c r="FFE40" s="191"/>
      <c r="FFF40" s="191"/>
      <c r="FFG40" s="191"/>
      <c r="FFH40" s="191"/>
      <c r="FFI40" s="191"/>
      <c r="FFJ40" s="191"/>
      <c r="FFK40" s="191"/>
      <c r="FFL40" s="191"/>
      <c r="FFM40" s="191"/>
      <c r="FFN40" s="191"/>
      <c r="FFO40" s="191"/>
      <c r="FFP40" s="191"/>
      <c r="FFQ40" s="191"/>
      <c r="FFR40" s="191"/>
      <c r="FFS40" s="191"/>
      <c r="FFT40" s="191"/>
      <c r="FFU40" s="191"/>
      <c r="FFV40" s="191"/>
      <c r="FFW40" s="191"/>
      <c r="FFX40" s="191"/>
      <c r="FFY40" s="191"/>
      <c r="FFZ40" s="191"/>
      <c r="FGA40" s="191"/>
      <c r="FGB40" s="191"/>
      <c r="FGC40" s="191"/>
      <c r="FGD40" s="191"/>
      <c r="FGE40" s="191"/>
      <c r="FGF40" s="191"/>
      <c r="FGG40" s="191"/>
      <c r="FGH40" s="191"/>
      <c r="FGI40" s="191"/>
      <c r="FGJ40" s="191"/>
      <c r="FGK40" s="191"/>
      <c r="FGL40" s="191"/>
      <c r="FGM40" s="191"/>
      <c r="FGN40" s="191"/>
      <c r="FGO40" s="191"/>
      <c r="FGP40" s="191"/>
      <c r="FGQ40" s="191"/>
      <c r="FGR40" s="191"/>
      <c r="FGS40" s="191"/>
      <c r="FGT40" s="191"/>
      <c r="FGU40" s="191"/>
      <c r="FGV40" s="191"/>
      <c r="FGW40" s="191"/>
      <c r="FGX40" s="191"/>
      <c r="FGY40" s="191"/>
      <c r="FGZ40" s="191"/>
      <c r="FHA40" s="191"/>
      <c r="FHB40" s="191"/>
      <c r="FHC40" s="191"/>
      <c r="FHD40" s="191"/>
      <c r="FHE40" s="191"/>
      <c r="FHF40" s="191"/>
      <c r="FHG40" s="191"/>
      <c r="FHH40" s="191"/>
      <c r="FHI40" s="191"/>
      <c r="FHJ40" s="191"/>
      <c r="FHK40" s="191"/>
      <c r="FHL40" s="191"/>
      <c r="FHM40" s="191"/>
      <c r="FHN40" s="191"/>
      <c r="FHO40" s="191"/>
      <c r="FHP40" s="191"/>
      <c r="FHQ40" s="191"/>
      <c r="FHR40" s="191"/>
      <c r="FHS40" s="191"/>
      <c r="FHT40" s="191"/>
      <c r="FHU40" s="191"/>
      <c r="FHV40" s="191"/>
      <c r="FHW40" s="191"/>
      <c r="FHX40" s="191"/>
      <c r="FHY40" s="191"/>
      <c r="FHZ40" s="191"/>
      <c r="FIA40" s="191"/>
      <c r="FIB40" s="191"/>
      <c r="FIC40" s="191"/>
      <c r="FID40" s="191"/>
      <c r="FIE40" s="191"/>
      <c r="FIF40" s="191"/>
      <c r="FIG40" s="191"/>
      <c r="FIH40" s="191"/>
      <c r="FII40" s="191"/>
      <c r="FIJ40" s="191"/>
      <c r="FIK40" s="191"/>
      <c r="FIL40" s="191"/>
      <c r="FIM40" s="191"/>
      <c r="FIN40" s="191"/>
      <c r="FIO40" s="191"/>
      <c r="FIP40" s="191"/>
      <c r="FIQ40" s="191"/>
      <c r="FIR40" s="191"/>
      <c r="FIS40" s="191"/>
      <c r="FIT40" s="191"/>
      <c r="FIU40" s="191"/>
      <c r="FIV40" s="191"/>
      <c r="FIW40" s="191"/>
      <c r="FIX40" s="191"/>
      <c r="FIY40" s="191"/>
      <c r="FIZ40" s="191"/>
      <c r="FJA40" s="191"/>
      <c r="FJB40" s="191"/>
      <c r="FJC40" s="191"/>
      <c r="FJD40" s="191"/>
      <c r="FJE40" s="191"/>
      <c r="FJF40" s="191"/>
      <c r="FJG40" s="191"/>
      <c r="FJH40" s="191"/>
      <c r="FJI40" s="191"/>
      <c r="FJJ40" s="191"/>
      <c r="FJK40" s="191"/>
      <c r="FJL40" s="191"/>
      <c r="FJM40" s="191"/>
      <c r="FJN40" s="191"/>
      <c r="FJO40" s="191"/>
      <c r="FJP40" s="191"/>
      <c r="FJQ40" s="191"/>
      <c r="FJR40" s="191"/>
      <c r="FJS40" s="191"/>
      <c r="FJT40" s="191"/>
      <c r="FJU40" s="191"/>
      <c r="FJV40" s="191"/>
      <c r="FJW40" s="191"/>
      <c r="FJX40" s="191"/>
      <c r="FJY40" s="191"/>
      <c r="FJZ40" s="191"/>
      <c r="FKA40" s="191"/>
      <c r="FKB40" s="191"/>
      <c r="FKC40" s="191"/>
      <c r="FKD40" s="191"/>
      <c r="FKE40" s="191"/>
      <c r="FKF40" s="191"/>
      <c r="FKG40" s="191"/>
      <c r="FKH40" s="191"/>
      <c r="FKI40" s="191"/>
      <c r="FKJ40" s="191"/>
      <c r="FKK40" s="191"/>
      <c r="FKL40" s="191"/>
      <c r="FKM40" s="191"/>
      <c r="FKN40" s="191"/>
      <c r="FKO40" s="191"/>
      <c r="FKP40" s="191"/>
      <c r="FKQ40" s="191"/>
      <c r="FKR40" s="191"/>
      <c r="FKS40" s="191"/>
      <c r="FKT40" s="191"/>
      <c r="FKU40" s="191"/>
      <c r="FKV40" s="191"/>
      <c r="FKW40" s="191"/>
      <c r="FKX40" s="191"/>
      <c r="FKY40" s="191"/>
      <c r="FKZ40" s="191"/>
      <c r="FLA40" s="191"/>
      <c r="FLB40" s="191"/>
      <c r="FLC40" s="191"/>
      <c r="FLD40" s="191"/>
      <c r="FLE40" s="191"/>
      <c r="FLF40" s="191"/>
      <c r="FLG40" s="191"/>
      <c r="FLH40" s="191"/>
      <c r="FLI40" s="191"/>
      <c r="FLJ40" s="191"/>
      <c r="FLK40" s="191"/>
      <c r="FLL40" s="191"/>
      <c r="FLM40" s="191"/>
      <c r="FLN40" s="191"/>
      <c r="FLO40" s="191"/>
      <c r="FLP40" s="191"/>
      <c r="FLQ40" s="191"/>
      <c r="FLR40" s="191"/>
      <c r="FLS40" s="191"/>
      <c r="FLT40" s="191"/>
      <c r="FLU40" s="191"/>
      <c r="FLV40" s="191"/>
      <c r="FLW40" s="191"/>
      <c r="FLX40" s="191"/>
      <c r="FLY40" s="191"/>
      <c r="FLZ40" s="191"/>
      <c r="FMA40" s="191"/>
      <c r="FMB40" s="191"/>
      <c r="FMC40" s="191"/>
      <c r="FMD40" s="191"/>
      <c r="FME40" s="191"/>
      <c r="FMF40" s="191"/>
      <c r="FMG40" s="191"/>
      <c r="FMH40" s="191"/>
      <c r="FMI40" s="191"/>
      <c r="FMJ40" s="191"/>
      <c r="FMK40" s="191"/>
      <c r="FML40" s="191"/>
      <c r="FMM40" s="191"/>
      <c r="FMN40" s="191"/>
      <c r="FMO40" s="191"/>
      <c r="FMP40" s="191"/>
      <c r="FMQ40" s="191"/>
      <c r="FMR40" s="191"/>
      <c r="FMS40" s="191"/>
      <c r="FMT40" s="191"/>
      <c r="FMU40" s="191"/>
      <c r="FMV40" s="191"/>
      <c r="FMW40" s="191"/>
      <c r="FMX40" s="191"/>
      <c r="FMY40" s="191"/>
      <c r="FMZ40" s="191"/>
      <c r="FNA40" s="191"/>
      <c r="FNB40" s="191"/>
      <c r="FNC40" s="191"/>
      <c r="FND40" s="191"/>
      <c r="FNE40" s="191"/>
      <c r="FNF40" s="191"/>
      <c r="FNG40" s="191"/>
      <c r="FNH40" s="191"/>
      <c r="FNI40" s="191"/>
      <c r="FNJ40" s="191"/>
      <c r="FNK40" s="191"/>
      <c r="FNL40" s="191"/>
      <c r="FNM40" s="191"/>
      <c r="FNN40" s="191"/>
      <c r="FNO40" s="191"/>
      <c r="FNP40" s="191"/>
      <c r="FNQ40" s="191"/>
      <c r="FNR40" s="191"/>
      <c r="FNS40" s="191"/>
      <c r="FNT40" s="191"/>
      <c r="FNU40" s="191"/>
      <c r="FNV40" s="191"/>
      <c r="FNW40" s="191"/>
      <c r="FNX40" s="191"/>
      <c r="FNY40" s="191"/>
      <c r="FNZ40" s="191"/>
      <c r="FOA40" s="191"/>
      <c r="FOB40" s="191"/>
      <c r="FOC40" s="191"/>
      <c r="FOD40" s="191"/>
      <c r="FOE40" s="191"/>
      <c r="FOF40" s="191"/>
      <c r="FOG40" s="191"/>
      <c r="FOH40" s="191"/>
      <c r="FOI40" s="191"/>
      <c r="FOJ40" s="191"/>
      <c r="FOK40" s="191"/>
      <c r="FOL40" s="191"/>
      <c r="FOM40" s="191"/>
      <c r="FON40" s="191"/>
      <c r="FOO40" s="191"/>
      <c r="FOP40" s="191"/>
      <c r="FOQ40" s="191"/>
      <c r="FOR40" s="191"/>
      <c r="FOS40" s="191"/>
      <c r="FOT40" s="191"/>
      <c r="FOU40" s="191"/>
      <c r="FOV40" s="191"/>
      <c r="FOW40" s="191"/>
      <c r="FOX40" s="191"/>
      <c r="FOY40" s="191"/>
      <c r="FOZ40" s="191"/>
      <c r="FPA40" s="191"/>
      <c r="FPB40" s="191"/>
      <c r="FPC40" s="191"/>
      <c r="FPD40" s="191"/>
      <c r="FPE40" s="191"/>
      <c r="FPF40" s="191"/>
      <c r="FPG40" s="191"/>
      <c r="FPH40" s="191"/>
      <c r="FPI40" s="191"/>
      <c r="FPJ40" s="191"/>
      <c r="FPK40" s="191"/>
      <c r="FPL40" s="191"/>
      <c r="FPM40" s="191"/>
      <c r="FPN40" s="191"/>
      <c r="FPO40" s="191"/>
      <c r="FPP40" s="191"/>
      <c r="FPQ40" s="191"/>
      <c r="FPR40" s="191"/>
      <c r="FPS40" s="191"/>
      <c r="FPT40" s="191"/>
      <c r="FPU40" s="191"/>
      <c r="FPV40" s="191"/>
      <c r="FPW40" s="191"/>
      <c r="FPX40" s="191"/>
      <c r="FPY40" s="191"/>
      <c r="FPZ40" s="191"/>
      <c r="FQA40" s="191"/>
      <c r="FQB40" s="191"/>
      <c r="FQC40" s="191"/>
      <c r="FQD40" s="191"/>
      <c r="FQE40" s="191"/>
      <c r="FQF40" s="191"/>
      <c r="FQG40" s="191"/>
      <c r="FQH40" s="191"/>
      <c r="FQI40" s="191"/>
      <c r="FQJ40" s="191"/>
      <c r="FQK40" s="191"/>
      <c r="FQL40" s="191"/>
      <c r="FQM40" s="191"/>
      <c r="FQN40" s="191"/>
      <c r="FQO40" s="191"/>
      <c r="FQP40" s="191"/>
      <c r="FQQ40" s="191"/>
      <c r="FQR40" s="191"/>
      <c r="FQS40" s="191"/>
      <c r="FQT40" s="191"/>
      <c r="FQU40" s="191"/>
      <c r="FQV40" s="191"/>
      <c r="FQW40" s="191"/>
      <c r="FQX40" s="191"/>
      <c r="FQY40" s="191"/>
      <c r="FQZ40" s="191"/>
      <c r="FRA40" s="191"/>
      <c r="FRB40" s="191"/>
      <c r="FRC40" s="191"/>
      <c r="FRD40" s="191"/>
      <c r="FRE40" s="191"/>
      <c r="FRF40" s="191"/>
      <c r="FRG40" s="191"/>
      <c r="FRH40" s="191"/>
      <c r="FRI40" s="191"/>
      <c r="FRJ40" s="191"/>
      <c r="FRK40" s="191"/>
      <c r="FRL40" s="191"/>
      <c r="FRM40" s="191"/>
      <c r="FRN40" s="191"/>
      <c r="FRO40" s="191"/>
      <c r="FRP40" s="191"/>
      <c r="FRQ40" s="191"/>
      <c r="FRR40" s="191"/>
      <c r="FRS40" s="191"/>
      <c r="FRT40" s="191"/>
      <c r="FRU40" s="191"/>
      <c r="FRV40" s="191"/>
      <c r="FRW40" s="191"/>
      <c r="FRX40" s="191"/>
      <c r="FRY40" s="191"/>
      <c r="FRZ40" s="191"/>
      <c r="FSA40" s="191"/>
      <c r="FSB40" s="191"/>
      <c r="FSC40" s="191"/>
      <c r="FSD40" s="191"/>
      <c r="FSE40" s="191"/>
      <c r="FSF40" s="191"/>
      <c r="FSG40" s="191"/>
      <c r="FSH40" s="191"/>
      <c r="FSI40" s="191"/>
      <c r="FSJ40" s="191"/>
      <c r="FSK40" s="191"/>
      <c r="FSL40" s="191"/>
      <c r="FSM40" s="191"/>
      <c r="FSN40" s="191"/>
      <c r="FSO40" s="191"/>
      <c r="FSP40" s="191"/>
      <c r="FSQ40" s="191"/>
      <c r="FSR40" s="191"/>
      <c r="FSS40" s="191"/>
      <c r="FST40" s="191"/>
      <c r="FSU40" s="191"/>
      <c r="FSV40" s="191"/>
      <c r="FSW40" s="191"/>
      <c r="FSX40" s="191"/>
      <c r="FSY40" s="191"/>
      <c r="FSZ40" s="191"/>
      <c r="FTA40" s="191"/>
      <c r="FTB40" s="191"/>
      <c r="FTC40" s="191"/>
      <c r="FTD40" s="191"/>
      <c r="FTE40" s="191"/>
      <c r="FTF40" s="191"/>
      <c r="FTG40" s="191"/>
      <c r="FTH40" s="191"/>
      <c r="FTI40" s="191"/>
      <c r="FTJ40" s="191"/>
      <c r="FTK40" s="191"/>
      <c r="FTL40" s="191"/>
      <c r="FTM40" s="191"/>
      <c r="FTN40" s="191"/>
      <c r="FTO40" s="191"/>
      <c r="FTP40" s="191"/>
      <c r="FTQ40" s="191"/>
      <c r="FTR40" s="191"/>
      <c r="FTS40" s="191"/>
      <c r="FTT40" s="191"/>
      <c r="FTU40" s="191"/>
      <c r="FTV40" s="191"/>
      <c r="FTW40" s="191"/>
      <c r="FTX40" s="191"/>
      <c r="FTY40" s="191"/>
      <c r="FTZ40" s="191"/>
      <c r="FUA40" s="191"/>
      <c r="FUB40" s="191"/>
      <c r="FUC40" s="191"/>
      <c r="FUD40" s="191"/>
      <c r="FUE40" s="191"/>
      <c r="FUF40" s="191"/>
      <c r="FUG40" s="191"/>
      <c r="FUH40" s="191"/>
      <c r="FUI40" s="191"/>
      <c r="FUJ40" s="191"/>
      <c r="FUK40" s="191"/>
      <c r="FUL40" s="191"/>
      <c r="FUM40" s="191"/>
      <c r="FUN40" s="191"/>
      <c r="FUO40" s="191"/>
      <c r="FUP40" s="191"/>
      <c r="FUQ40" s="191"/>
      <c r="FUR40" s="191"/>
      <c r="FUS40" s="191"/>
      <c r="FUT40" s="191"/>
      <c r="FUU40" s="191"/>
      <c r="FUV40" s="191"/>
      <c r="FUW40" s="191"/>
      <c r="FUX40" s="191"/>
      <c r="FUY40" s="191"/>
      <c r="FUZ40" s="191"/>
      <c r="FVA40" s="191"/>
      <c r="FVB40" s="191"/>
      <c r="FVC40" s="191"/>
      <c r="FVD40" s="191"/>
      <c r="FVE40" s="191"/>
      <c r="FVF40" s="191"/>
      <c r="FVG40" s="191"/>
      <c r="FVH40" s="191"/>
      <c r="FVI40" s="191"/>
      <c r="FVJ40" s="191"/>
      <c r="FVK40" s="191"/>
      <c r="FVL40" s="191"/>
      <c r="FVM40" s="191"/>
      <c r="FVN40" s="191"/>
      <c r="FVO40" s="191"/>
      <c r="FVP40" s="191"/>
      <c r="FVQ40" s="191"/>
      <c r="FVR40" s="191"/>
      <c r="FVS40" s="191"/>
      <c r="FVT40" s="191"/>
      <c r="FVU40" s="191"/>
      <c r="FVV40" s="191"/>
      <c r="FVW40" s="191"/>
      <c r="FVX40" s="191"/>
      <c r="FVY40" s="191"/>
      <c r="FVZ40" s="191"/>
      <c r="FWA40" s="191"/>
      <c r="FWB40" s="191"/>
      <c r="FWC40" s="191"/>
      <c r="FWD40" s="191"/>
      <c r="FWE40" s="191"/>
      <c r="FWF40" s="191"/>
      <c r="FWG40" s="191"/>
      <c r="FWH40" s="191"/>
      <c r="FWI40" s="191"/>
      <c r="FWJ40" s="191"/>
      <c r="FWK40" s="191"/>
      <c r="FWL40" s="191"/>
      <c r="FWM40" s="191"/>
      <c r="FWN40" s="191"/>
      <c r="FWO40" s="191"/>
      <c r="FWP40" s="191"/>
      <c r="FWQ40" s="191"/>
      <c r="FWR40" s="191"/>
      <c r="FWS40" s="191"/>
      <c r="FWT40" s="191"/>
      <c r="FWU40" s="191"/>
      <c r="FWV40" s="191"/>
      <c r="FWW40" s="191"/>
      <c r="FWX40" s="191"/>
      <c r="FWY40" s="191"/>
      <c r="FWZ40" s="191"/>
      <c r="FXA40" s="191"/>
      <c r="FXB40" s="191"/>
      <c r="FXC40" s="191"/>
      <c r="FXD40" s="191"/>
      <c r="FXE40" s="191"/>
      <c r="FXF40" s="191"/>
      <c r="FXG40" s="191"/>
      <c r="FXH40" s="191"/>
      <c r="FXI40" s="191"/>
      <c r="FXJ40" s="191"/>
      <c r="FXK40" s="191"/>
      <c r="FXL40" s="191"/>
      <c r="FXM40" s="191"/>
      <c r="FXN40" s="191"/>
      <c r="FXO40" s="191"/>
      <c r="FXP40" s="191"/>
      <c r="FXQ40" s="191"/>
      <c r="FXR40" s="191"/>
      <c r="FXS40" s="191"/>
      <c r="FXT40" s="191"/>
      <c r="FXU40" s="191"/>
      <c r="FXV40" s="191"/>
      <c r="FXW40" s="191"/>
      <c r="FXX40" s="191"/>
      <c r="FXY40" s="191"/>
      <c r="FXZ40" s="191"/>
      <c r="FYA40" s="191"/>
      <c r="FYB40" s="191"/>
      <c r="FYC40" s="191"/>
      <c r="FYD40" s="191"/>
      <c r="FYE40" s="191"/>
      <c r="FYF40" s="191"/>
      <c r="FYG40" s="191"/>
      <c r="FYH40" s="191"/>
      <c r="FYI40" s="191"/>
      <c r="FYJ40" s="191"/>
      <c r="FYK40" s="191"/>
      <c r="FYL40" s="191"/>
      <c r="FYM40" s="191"/>
      <c r="FYN40" s="191"/>
      <c r="FYO40" s="191"/>
      <c r="FYP40" s="191"/>
      <c r="FYQ40" s="191"/>
      <c r="FYR40" s="191"/>
      <c r="FYS40" s="191"/>
      <c r="FYT40" s="191"/>
      <c r="FYU40" s="191"/>
      <c r="FYV40" s="191"/>
      <c r="FYW40" s="191"/>
      <c r="FYX40" s="191"/>
      <c r="FYY40" s="191"/>
      <c r="FYZ40" s="191"/>
      <c r="FZA40" s="191"/>
      <c r="FZB40" s="191"/>
      <c r="FZC40" s="191"/>
      <c r="FZD40" s="191"/>
      <c r="FZE40" s="191"/>
      <c r="FZF40" s="191"/>
      <c r="FZG40" s="191"/>
      <c r="FZH40" s="191"/>
      <c r="FZI40" s="191"/>
      <c r="FZJ40" s="191"/>
      <c r="FZK40" s="191"/>
      <c r="FZL40" s="191"/>
      <c r="FZM40" s="191"/>
      <c r="FZN40" s="191"/>
      <c r="FZO40" s="191"/>
      <c r="FZP40" s="191"/>
      <c r="FZQ40" s="191"/>
      <c r="FZR40" s="191"/>
      <c r="FZS40" s="191"/>
      <c r="FZT40" s="191"/>
      <c r="FZU40" s="191"/>
      <c r="FZV40" s="191"/>
      <c r="FZW40" s="191"/>
      <c r="FZX40" s="191"/>
      <c r="FZY40" s="191"/>
      <c r="FZZ40" s="191"/>
      <c r="GAA40" s="191"/>
      <c r="GAB40" s="191"/>
      <c r="GAC40" s="191"/>
      <c r="GAD40" s="191"/>
      <c r="GAE40" s="191"/>
      <c r="GAF40" s="191"/>
      <c r="GAG40" s="191"/>
      <c r="GAH40" s="191"/>
      <c r="GAI40" s="191"/>
      <c r="GAJ40" s="191"/>
      <c r="GAK40" s="191"/>
      <c r="GAL40" s="191"/>
      <c r="GAM40" s="191"/>
      <c r="GAN40" s="191"/>
      <c r="GAO40" s="191"/>
      <c r="GAP40" s="191"/>
      <c r="GAQ40" s="191"/>
      <c r="GAR40" s="191"/>
      <c r="GAS40" s="191"/>
      <c r="GAT40" s="191"/>
      <c r="GAU40" s="191"/>
      <c r="GAV40" s="191"/>
      <c r="GAW40" s="191"/>
      <c r="GAX40" s="191"/>
      <c r="GAY40" s="191"/>
      <c r="GAZ40" s="191"/>
      <c r="GBA40" s="191"/>
      <c r="GBB40" s="191"/>
      <c r="GBC40" s="191"/>
      <c r="GBD40" s="191"/>
      <c r="GBE40" s="191"/>
      <c r="GBF40" s="191"/>
      <c r="GBG40" s="191"/>
      <c r="GBH40" s="191"/>
      <c r="GBI40" s="191"/>
      <c r="GBJ40" s="191"/>
      <c r="GBK40" s="191"/>
      <c r="GBL40" s="191"/>
      <c r="GBM40" s="191"/>
      <c r="GBN40" s="191"/>
      <c r="GBO40" s="191"/>
      <c r="GBP40" s="191"/>
      <c r="GBQ40" s="191"/>
      <c r="GBR40" s="191"/>
      <c r="GBS40" s="191"/>
      <c r="GBT40" s="191"/>
      <c r="GBU40" s="191"/>
      <c r="GBV40" s="191"/>
      <c r="GBW40" s="191"/>
      <c r="GBX40" s="191"/>
      <c r="GBY40" s="191"/>
      <c r="GBZ40" s="191"/>
      <c r="GCA40" s="191"/>
      <c r="GCB40" s="191"/>
      <c r="GCC40" s="191"/>
      <c r="GCD40" s="191"/>
      <c r="GCE40" s="191"/>
      <c r="GCF40" s="191"/>
      <c r="GCG40" s="191"/>
      <c r="GCH40" s="191"/>
      <c r="GCI40" s="191"/>
      <c r="GCJ40" s="191"/>
      <c r="GCK40" s="191"/>
      <c r="GCL40" s="191"/>
      <c r="GCM40" s="191"/>
      <c r="GCN40" s="191"/>
      <c r="GCO40" s="191"/>
      <c r="GCP40" s="191"/>
      <c r="GCQ40" s="191"/>
      <c r="GCR40" s="191"/>
      <c r="GCS40" s="191"/>
      <c r="GCT40" s="191"/>
      <c r="GCU40" s="191"/>
      <c r="GCV40" s="191"/>
      <c r="GCW40" s="191"/>
      <c r="GCX40" s="191"/>
      <c r="GCY40" s="191"/>
      <c r="GCZ40" s="191"/>
      <c r="GDA40" s="191"/>
      <c r="GDB40" s="191"/>
      <c r="GDC40" s="191"/>
      <c r="GDD40" s="191"/>
      <c r="GDE40" s="191"/>
      <c r="GDF40" s="191"/>
      <c r="GDG40" s="191"/>
      <c r="GDH40" s="191"/>
      <c r="GDI40" s="191"/>
      <c r="GDJ40" s="191"/>
      <c r="GDK40" s="191"/>
      <c r="GDL40" s="191"/>
      <c r="GDM40" s="191"/>
      <c r="GDN40" s="191"/>
      <c r="GDO40" s="191"/>
      <c r="GDP40" s="191"/>
      <c r="GDQ40" s="191"/>
      <c r="GDR40" s="191"/>
      <c r="GDS40" s="191"/>
      <c r="GDT40" s="191"/>
      <c r="GDU40" s="191"/>
      <c r="GDV40" s="191"/>
      <c r="GDW40" s="191"/>
      <c r="GDX40" s="191"/>
      <c r="GDY40" s="191"/>
      <c r="GDZ40" s="191"/>
      <c r="GEA40" s="191"/>
      <c r="GEB40" s="191"/>
      <c r="GEC40" s="191"/>
      <c r="GED40" s="191"/>
      <c r="GEE40" s="191"/>
      <c r="GEF40" s="191"/>
      <c r="GEG40" s="191"/>
      <c r="GEH40" s="191"/>
      <c r="GEI40" s="191"/>
      <c r="GEJ40" s="191"/>
      <c r="GEK40" s="191"/>
      <c r="GEL40" s="191"/>
      <c r="GEM40" s="191"/>
      <c r="GEN40" s="191"/>
      <c r="GEO40" s="191"/>
      <c r="GEP40" s="191"/>
      <c r="GEQ40" s="191"/>
      <c r="GER40" s="191"/>
      <c r="GES40" s="191"/>
      <c r="GET40" s="191"/>
      <c r="GEU40" s="191"/>
      <c r="GEV40" s="191"/>
      <c r="GEW40" s="191"/>
      <c r="GEX40" s="191"/>
      <c r="GEY40" s="191"/>
      <c r="GEZ40" s="191"/>
      <c r="GFA40" s="191"/>
      <c r="GFB40" s="191"/>
      <c r="GFC40" s="191"/>
      <c r="GFD40" s="191"/>
      <c r="GFE40" s="191"/>
      <c r="GFF40" s="191"/>
      <c r="GFG40" s="191"/>
      <c r="GFH40" s="191"/>
      <c r="GFI40" s="191"/>
      <c r="GFJ40" s="191"/>
      <c r="GFK40" s="191"/>
      <c r="GFL40" s="191"/>
      <c r="GFM40" s="191"/>
      <c r="GFN40" s="191"/>
      <c r="GFO40" s="191"/>
      <c r="GFP40" s="191"/>
      <c r="GFQ40" s="191"/>
      <c r="GFR40" s="191"/>
      <c r="GFS40" s="191"/>
      <c r="GFT40" s="191"/>
      <c r="GFU40" s="191"/>
      <c r="GFV40" s="191"/>
      <c r="GFW40" s="191"/>
      <c r="GFX40" s="191"/>
      <c r="GFY40" s="191"/>
      <c r="GFZ40" s="191"/>
      <c r="GGA40" s="191"/>
      <c r="GGB40" s="191"/>
      <c r="GGC40" s="191"/>
      <c r="GGD40" s="191"/>
      <c r="GGE40" s="191"/>
      <c r="GGF40" s="191"/>
      <c r="GGG40" s="191"/>
      <c r="GGH40" s="191"/>
      <c r="GGI40" s="191"/>
      <c r="GGJ40" s="191"/>
      <c r="GGK40" s="191"/>
      <c r="GGL40" s="191"/>
      <c r="GGM40" s="191"/>
      <c r="GGN40" s="191"/>
      <c r="GGO40" s="191"/>
      <c r="GGP40" s="191"/>
      <c r="GGQ40" s="191"/>
      <c r="GGR40" s="191"/>
      <c r="GGS40" s="191"/>
      <c r="GGT40" s="191"/>
      <c r="GGU40" s="191"/>
      <c r="GGV40" s="191"/>
      <c r="GGW40" s="191"/>
      <c r="GGX40" s="191"/>
      <c r="GGY40" s="191"/>
      <c r="GGZ40" s="191"/>
      <c r="GHA40" s="191"/>
      <c r="GHB40" s="191"/>
      <c r="GHC40" s="191"/>
      <c r="GHD40" s="191"/>
      <c r="GHE40" s="191"/>
      <c r="GHF40" s="191"/>
      <c r="GHG40" s="191"/>
      <c r="GHH40" s="191"/>
      <c r="GHI40" s="191"/>
      <c r="GHJ40" s="191"/>
      <c r="GHK40" s="191"/>
      <c r="GHL40" s="191"/>
      <c r="GHM40" s="191"/>
      <c r="GHN40" s="191"/>
      <c r="GHO40" s="191"/>
      <c r="GHP40" s="191"/>
      <c r="GHQ40" s="191"/>
      <c r="GHR40" s="191"/>
      <c r="GHS40" s="191"/>
      <c r="GHT40" s="191"/>
      <c r="GHU40" s="191"/>
      <c r="GHV40" s="191"/>
      <c r="GHW40" s="191"/>
      <c r="GHX40" s="191"/>
      <c r="GHY40" s="191"/>
      <c r="GHZ40" s="191"/>
      <c r="GIA40" s="191"/>
      <c r="GIB40" s="191"/>
      <c r="GIC40" s="191"/>
      <c r="GID40" s="191"/>
      <c r="GIE40" s="191"/>
      <c r="GIF40" s="191"/>
      <c r="GIG40" s="191"/>
      <c r="GIH40" s="191"/>
      <c r="GII40" s="191"/>
      <c r="GIJ40" s="191"/>
      <c r="GIK40" s="191"/>
      <c r="GIL40" s="191"/>
      <c r="GIM40" s="191"/>
      <c r="GIN40" s="191"/>
      <c r="GIO40" s="191"/>
      <c r="GIP40" s="191"/>
      <c r="GIQ40" s="191"/>
      <c r="GIR40" s="191"/>
      <c r="GIS40" s="191"/>
      <c r="GIT40" s="191"/>
      <c r="GIU40" s="191"/>
      <c r="GIV40" s="191"/>
      <c r="GIW40" s="191"/>
      <c r="GIX40" s="191"/>
      <c r="GIY40" s="191"/>
      <c r="GIZ40" s="191"/>
      <c r="GJA40" s="191"/>
      <c r="GJB40" s="191"/>
      <c r="GJC40" s="191"/>
      <c r="GJD40" s="191"/>
      <c r="GJE40" s="191"/>
      <c r="GJF40" s="191"/>
      <c r="GJG40" s="191"/>
      <c r="GJH40" s="191"/>
      <c r="GJI40" s="191"/>
      <c r="GJJ40" s="191"/>
      <c r="GJK40" s="191"/>
      <c r="GJL40" s="191"/>
      <c r="GJM40" s="191"/>
      <c r="GJN40" s="191"/>
      <c r="GJO40" s="191"/>
      <c r="GJP40" s="191"/>
      <c r="GJQ40" s="191"/>
      <c r="GJR40" s="191"/>
      <c r="GJS40" s="191"/>
      <c r="GJT40" s="191"/>
      <c r="GJU40" s="191"/>
      <c r="GJV40" s="191"/>
      <c r="GJW40" s="191"/>
      <c r="GJX40" s="191"/>
      <c r="GJY40" s="191"/>
      <c r="GJZ40" s="191"/>
      <c r="GKA40" s="191"/>
      <c r="GKB40" s="191"/>
      <c r="GKC40" s="191"/>
      <c r="GKD40" s="191"/>
      <c r="GKE40" s="191"/>
      <c r="GKF40" s="191"/>
      <c r="GKG40" s="191"/>
      <c r="GKH40" s="191"/>
      <c r="GKI40" s="191"/>
      <c r="GKJ40" s="191"/>
      <c r="GKK40" s="191"/>
      <c r="GKL40" s="191"/>
      <c r="GKM40" s="191"/>
      <c r="GKN40" s="191"/>
      <c r="GKO40" s="191"/>
      <c r="GKP40" s="191"/>
      <c r="GKQ40" s="191"/>
      <c r="GKR40" s="191"/>
      <c r="GKS40" s="191"/>
      <c r="GKT40" s="191"/>
      <c r="GKU40" s="191"/>
      <c r="GKV40" s="191"/>
      <c r="GKW40" s="191"/>
      <c r="GKX40" s="191"/>
      <c r="GKY40" s="191"/>
      <c r="GKZ40" s="191"/>
      <c r="GLA40" s="191"/>
      <c r="GLB40" s="191"/>
      <c r="GLC40" s="191"/>
      <c r="GLD40" s="191"/>
      <c r="GLE40" s="191"/>
      <c r="GLF40" s="191"/>
      <c r="GLG40" s="191"/>
      <c r="GLH40" s="191"/>
      <c r="GLI40" s="191"/>
      <c r="GLJ40" s="191"/>
      <c r="GLK40" s="191"/>
      <c r="GLL40" s="191"/>
      <c r="GLM40" s="191"/>
      <c r="GLN40" s="191"/>
      <c r="GLO40" s="191"/>
      <c r="GLP40" s="191"/>
      <c r="GLQ40" s="191"/>
      <c r="GLR40" s="191"/>
      <c r="GLS40" s="191"/>
      <c r="GLT40" s="191"/>
      <c r="GLU40" s="191"/>
      <c r="GLV40" s="191"/>
      <c r="GLW40" s="191"/>
      <c r="GLX40" s="191"/>
      <c r="GLY40" s="191"/>
      <c r="GLZ40" s="191"/>
      <c r="GMA40" s="191"/>
      <c r="GMB40" s="191"/>
      <c r="GMC40" s="191"/>
      <c r="GMD40" s="191"/>
      <c r="GME40" s="191"/>
      <c r="GMF40" s="191"/>
      <c r="GMG40" s="191"/>
      <c r="GMH40" s="191"/>
      <c r="GMI40" s="191"/>
      <c r="GMJ40" s="191"/>
      <c r="GMK40" s="191"/>
      <c r="GML40" s="191"/>
      <c r="GMM40" s="191"/>
      <c r="GMN40" s="191"/>
      <c r="GMO40" s="191"/>
      <c r="GMP40" s="191"/>
      <c r="GMQ40" s="191"/>
      <c r="GMR40" s="191"/>
      <c r="GMS40" s="191"/>
      <c r="GMT40" s="191"/>
      <c r="GMU40" s="191"/>
      <c r="GMV40" s="191"/>
      <c r="GMW40" s="191"/>
      <c r="GMX40" s="191"/>
      <c r="GMY40" s="191"/>
      <c r="GMZ40" s="191"/>
      <c r="GNA40" s="191"/>
      <c r="GNB40" s="191"/>
      <c r="GNC40" s="191"/>
      <c r="GND40" s="191"/>
      <c r="GNE40" s="191"/>
      <c r="GNF40" s="191"/>
      <c r="GNG40" s="191"/>
      <c r="GNH40" s="191"/>
      <c r="GNI40" s="191"/>
      <c r="GNJ40" s="191"/>
      <c r="GNK40" s="191"/>
      <c r="GNL40" s="191"/>
      <c r="GNM40" s="191"/>
      <c r="GNN40" s="191"/>
      <c r="GNO40" s="191"/>
      <c r="GNP40" s="191"/>
      <c r="GNQ40" s="191"/>
      <c r="GNR40" s="191"/>
      <c r="GNS40" s="191"/>
      <c r="GNT40" s="191"/>
      <c r="GNU40" s="191"/>
      <c r="GNV40" s="191"/>
      <c r="GNW40" s="191"/>
      <c r="GNX40" s="191"/>
      <c r="GNY40" s="191"/>
      <c r="GNZ40" s="191"/>
      <c r="GOA40" s="191"/>
      <c r="GOB40" s="191"/>
      <c r="GOC40" s="191"/>
      <c r="GOD40" s="191"/>
      <c r="GOE40" s="191"/>
      <c r="GOF40" s="191"/>
      <c r="GOG40" s="191"/>
      <c r="GOH40" s="191"/>
      <c r="GOI40" s="191"/>
      <c r="GOJ40" s="191"/>
      <c r="GOK40" s="191"/>
      <c r="GOL40" s="191"/>
      <c r="GOM40" s="191"/>
      <c r="GON40" s="191"/>
      <c r="GOO40" s="191"/>
      <c r="GOP40" s="191"/>
      <c r="GOQ40" s="191"/>
      <c r="GOR40" s="191"/>
      <c r="GOS40" s="191"/>
      <c r="GOT40" s="191"/>
      <c r="GOU40" s="191"/>
      <c r="GOV40" s="191"/>
      <c r="GOW40" s="191"/>
      <c r="GOX40" s="191"/>
      <c r="GOY40" s="191"/>
      <c r="GOZ40" s="191"/>
      <c r="GPA40" s="191"/>
      <c r="GPB40" s="191"/>
      <c r="GPC40" s="191"/>
      <c r="GPD40" s="191"/>
      <c r="GPE40" s="191"/>
      <c r="GPF40" s="191"/>
      <c r="GPG40" s="191"/>
      <c r="GPH40" s="191"/>
      <c r="GPI40" s="191"/>
      <c r="GPJ40" s="191"/>
      <c r="GPK40" s="191"/>
      <c r="GPL40" s="191"/>
      <c r="GPM40" s="191"/>
      <c r="GPN40" s="191"/>
      <c r="GPO40" s="191"/>
      <c r="GPP40" s="191"/>
      <c r="GPQ40" s="191"/>
      <c r="GPR40" s="191"/>
      <c r="GPS40" s="191"/>
      <c r="GPT40" s="191"/>
      <c r="GPU40" s="191"/>
      <c r="GPV40" s="191"/>
      <c r="GPW40" s="191"/>
      <c r="GPX40" s="191"/>
      <c r="GPY40" s="191"/>
      <c r="GPZ40" s="191"/>
      <c r="GQA40" s="191"/>
      <c r="GQB40" s="191"/>
      <c r="GQC40" s="191"/>
      <c r="GQD40" s="191"/>
      <c r="GQE40" s="191"/>
      <c r="GQF40" s="191"/>
      <c r="GQG40" s="191"/>
      <c r="GQH40" s="191"/>
      <c r="GQI40" s="191"/>
      <c r="GQJ40" s="191"/>
      <c r="GQK40" s="191"/>
      <c r="GQL40" s="191"/>
      <c r="GQM40" s="191"/>
      <c r="GQN40" s="191"/>
      <c r="GQO40" s="191"/>
      <c r="GQP40" s="191"/>
      <c r="GQQ40" s="191"/>
      <c r="GQR40" s="191"/>
      <c r="GQS40" s="191"/>
      <c r="GQT40" s="191"/>
      <c r="GQU40" s="191"/>
      <c r="GQV40" s="191"/>
      <c r="GQW40" s="191"/>
      <c r="GQX40" s="191"/>
      <c r="GQY40" s="191"/>
      <c r="GQZ40" s="191"/>
      <c r="GRA40" s="191"/>
      <c r="GRB40" s="191"/>
      <c r="GRC40" s="191"/>
      <c r="GRD40" s="191"/>
      <c r="GRE40" s="191"/>
      <c r="GRF40" s="191"/>
      <c r="GRG40" s="191"/>
      <c r="GRH40" s="191"/>
      <c r="GRI40" s="191"/>
      <c r="GRJ40" s="191"/>
      <c r="GRK40" s="191"/>
      <c r="GRL40" s="191"/>
      <c r="GRM40" s="191"/>
      <c r="GRN40" s="191"/>
      <c r="GRO40" s="191"/>
      <c r="GRP40" s="191"/>
      <c r="GRQ40" s="191"/>
      <c r="GRR40" s="191"/>
      <c r="GRS40" s="191"/>
      <c r="GRT40" s="191"/>
      <c r="GRU40" s="191"/>
      <c r="GRV40" s="191"/>
      <c r="GRW40" s="191"/>
      <c r="GRX40" s="191"/>
      <c r="GRY40" s="191"/>
      <c r="GRZ40" s="191"/>
      <c r="GSA40" s="191"/>
      <c r="GSB40" s="191"/>
      <c r="GSC40" s="191"/>
      <c r="GSD40" s="191"/>
      <c r="GSE40" s="191"/>
      <c r="GSF40" s="191"/>
      <c r="GSG40" s="191"/>
      <c r="GSH40" s="191"/>
      <c r="GSI40" s="191"/>
      <c r="GSJ40" s="191"/>
      <c r="GSK40" s="191"/>
      <c r="GSL40" s="191"/>
      <c r="GSM40" s="191"/>
      <c r="GSN40" s="191"/>
      <c r="GSO40" s="191"/>
      <c r="GSP40" s="191"/>
      <c r="GSQ40" s="191"/>
      <c r="GSR40" s="191"/>
      <c r="GSS40" s="191"/>
      <c r="GST40" s="191"/>
      <c r="GSU40" s="191"/>
      <c r="GSV40" s="191"/>
      <c r="GSW40" s="191"/>
      <c r="GSX40" s="191"/>
      <c r="GSY40" s="191"/>
      <c r="GSZ40" s="191"/>
      <c r="GTA40" s="191"/>
      <c r="GTB40" s="191"/>
      <c r="GTC40" s="191"/>
      <c r="GTD40" s="191"/>
      <c r="GTE40" s="191"/>
      <c r="GTF40" s="191"/>
      <c r="GTG40" s="191"/>
      <c r="GTH40" s="191"/>
      <c r="GTI40" s="191"/>
      <c r="GTJ40" s="191"/>
      <c r="GTK40" s="191"/>
      <c r="GTL40" s="191"/>
      <c r="GTM40" s="191"/>
      <c r="GTN40" s="191"/>
      <c r="GTO40" s="191"/>
      <c r="GTP40" s="191"/>
      <c r="GTQ40" s="191"/>
      <c r="GTR40" s="191"/>
      <c r="GTS40" s="191"/>
      <c r="GTT40" s="191"/>
      <c r="GTU40" s="191"/>
      <c r="GTV40" s="191"/>
      <c r="GTW40" s="191"/>
      <c r="GTX40" s="191"/>
      <c r="GTY40" s="191"/>
      <c r="GTZ40" s="191"/>
      <c r="GUA40" s="191"/>
      <c r="GUB40" s="191"/>
      <c r="GUC40" s="191"/>
      <c r="GUD40" s="191"/>
      <c r="GUE40" s="191"/>
      <c r="GUF40" s="191"/>
      <c r="GUG40" s="191"/>
      <c r="GUH40" s="191"/>
      <c r="GUI40" s="191"/>
      <c r="GUJ40" s="191"/>
      <c r="GUK40" s="191"/>
      <c r="GUL40" s="191"/>
      <c r="GUM40" s="191"/>
      <c r="GUN40" s="191"/>
      <c r="GUO40" s="191"/>
      <c r="GUP40" s="191"/>
      <c r="GUQ40" s="191"/>
      <c r="GUR40" s="191"/>
      <c r="GUS40" s="191"/>
      <c r="GUT40" s="191"/>
      <c r="GUU40" s="191"/>
      <c r="GUV40" s="191"/>
      <c r="GUW40" s="191"/>
      <c r="GUX40" s="191"/>
      <c r="GUY40" s="191"/>
      <c r="GUZ40" s="191"/>
      <c r="GVA40" s="191"/>
      <c r="GVB40" s="191"/>
      <c r="GVC40" s="191"/>
      <c r="GVD40" s="191"/>
      <c r="GVE40" s="191"/>
      <c r="GVF40" s="191"/>
      <c r="GVG40" s="191"/>
      <c r="GVH40" s="191"/>
      <c r="GVI40" s="191"/>
      <c r="GVJ40" s="191"/>
      <c r="GVK40" s="191"/>
      <c r="GVL40" s="191"/>
      <c r="GVM40" s="191"/>
      <c r="GVN40" s="191"/>
      <c r="GVO40" s="191"/>
      <c r="GVP40" s="191"/>
      <c r="GVQ40" s="191"/>
      <c r="GVR40" s="191"/>
      <c r="GVS40" s="191"/>
      <c r="GVT40" s="191"/>
      <c r="GVU40" s="191"/>
      <c r="GVV40" s="191"/>
      <c r="GVW40" s="191"/>
      <c r="GVX40" s="191"/>
      <c r="GVY40" s="191"/>
      <c r="GVZ40" s="191"/>
      <c r="GWA40" s="191"/>
      <c r="GWB40" s="191"/>
      <c r="GWC40" s="191"/>
      <c r="GWD40" s="191"/>
      <c r="GWE40" s="191"/>
      <c r="GWF40" s="191"/>
      <c r="GWG40" s="191"/>
      <c r="GWH40" s="191"/>
      <c r="GWI40" s="191"/>
      <c r="GWJ40" s="191"/>
      <c r="GWK40" s="191"/>
      <c r="GWL40" s="191"/>
      <c r="GWM40" s="191"/>
      <c r="GWN40" s="191"/>
      <c r="GWO40" s="191"/>
      <c r="GWP40" s="191"/>
      <c r="GWQ40" s="191"/>
      <c r="GWR40" s="191"/>
      <c r="GWS40" s="191"/>
      <c r="GWT40" s="191"/>
      <c r="GWU40" s="191"/>
      <c r="GWV40" s="191"/>
      <c r="GWW40" s="191"/>
      <c r="GWX40" s="191"/>
      <c r="GWY40" s="191"/>
      <c r="GWZ40" s="191"/>
      <c r="GXA40" s="191"/>
      <c r="GXB40" s="191"/>
      <c r="GXC40" s="191"/>
      <c r="GXD40" s="191"/>
      <c r="GXE40" s="191"/>
      <c r="GXF40" s="191"/>
      <c r="GXG40" s="191"/>
      <c r="GXH40" s="191"/>
      <c r="GXI40" s="191"/>
      <c r="GXJ40" s="191"/>
      <c r="GXK40" s="191"/>
      <c r="GXL40" s="191"/>
      <c r="GXM40" s="191"/>
      <c r="GXN40" s="191"/>
      <c r="GXO40" s="191"/>
      <c r="GXP40" s="191"/>
      <c r="GXQ40" s="191"/>
      <c r="GXR40" s="191"/>
      <c r="GXS40" s="191"/>
      <c r="GXT40" s="191"/>
      <c r="GXU40" s="191"/>
      <c r="GXV40" s="191"/>
      <c r="GXW40" s="191"/>
      <c r="GXX40" s="191"/>
      <c r="GXY40" s="191"/>
      <c r="GXZ40" s="191"/>
      <c r="GYA40" s="191"/>
      <c r="GYB40" s="191"/>
      <c r="GYC40" s="191"/>
      <c r="GYD40" s="191"/>
      <c r="GYE40" s="191"/>
      <c r="GYF40" s="191"/>
      <c r="GYG40" s="191"/>
      <c r="GYH40" s="191"/>
      <c r="GYI40" s="191"/>
      <c r="GYJ40" s="191"/>
      <c r="GYK40" s="191"/>
      <c r="GYL40" s="191"/>
      <c r="GYM40" s="191"/>
      <c r="GYN40" s="191"/>
      <c r="GYO40" s="191"/>
      <c r="GYP40" s="191"/>
      <c r="GYQ40" s="191"/>
      <c r="GYR40" s="191"/>
      <c r="GYS40" s="191"/>
      <c r="GYT40" s="191"/>
      <c r="GYU40" s="191"/>
      <c r="GYV40" s="191"/>
      <c r="GYW40" s="191"/>
      <c r="GYX40" s="191"/>
      <c r="GYY40" s="191"/>
      <c r="GYZ40" s="191"/>
      <c r="GZA40" s="191"/>
      <c r="GZB40" s="191"/>
      <c r="GZC40" s="191"/>
      <c r="GZD40" s="191"/>
      <c r="GZE40" s="191"/>
      <c r="GZF40" s="191"/>
      <c r="GZG40" s="191"/>
      <c r="GZH40" s="191"/>
      <c r="GZI40" s="191"/>
      <c r="GZJ40" s="191"/>
      <c r="GZK40" s="191"/>
      <c r="GZL40" s="191"/>
      <c r="GZM40" s="191"/>
      <c r="GZN40" s="191"/>
      <c r="GZO40" s="191"/>
      <c r="GZP40" s="191"/>
      <c r="GZQ40" s="191"/>
      <c r="GZR40" s="191"/>
      <c r="GZS40" s="191"/>
      <c r="GZT40" s="191"/>
      <c r="GZU40" s="191"/>
      <c r="GZV40" s="191"/>
      <c r="GZW40" s="191"/>
      <c r="GZX40" s="191"/>
      <c r="GZY40" s="191"/>
      <c r="GZZ40" s="191"/>
      <c r="HAA40" s="191"/>
      <c r="HAB40" s="191"/>
      <c r="HAC40" s="191"/>
      <c r="HAD40" s="191"/>
      <c r="HAE40" s="191"/>
      <c r="HAF40" s="191"/>
      <c r="HAG40" s="191"/>
      <c r="HAH40" s="191"/>
      <c r="HAI40" s="191"/>
      <c r="HAJ40" s="191"/>
      <c r="HAK40" s="191"/>
      <c r="HAL40" s="191"/>
      <c r="HAM40" s="191"/>
      <c r="HAN40" s="191"/>
      <c r="HAO40" s="191"/>
      <c r="HAP40" s="191"/>
      <c r="HAQ40" s="191"/>
      <c r="HAR40" s="191"/>
      <c r="HAS40" s="191"/>
      <c r="HAT40" s="191"/>
      <c r="HAU40" s="191"/>
      <c r="HAV40" s="191"/>
      <c r="HAW40" s="191"/>
      <c r="HAX40" s="191"/>
      <c r="HAY40" s="191"/>
      <c r="HAZ40" s="191"/>
      <c r="HBA40" s="191"/>
      <c r="HBB40" s="191"/>
      <c r="HBC40" s="191"/>
      <c r="HBD40" s="191"/>
      <c r="HBE40" s="191"/>
      <c r="HBF40" s="191"/>
      <c r="HBG40" s="191"/>
      <c r="HBH40" s="191"/>
      <c r="HBI40" s="191"/>
      <c r="HBJ40" s="191"/>
      <c r="HBK40" s="191"/>
      <c r="HBL40" s="191"/>
      <c r="HBM40" s="191"/>
      <c r="HBN40" s="191"/>
      <c r="HBO40" s="191"/>
      <c r="HBP40" s="191"/>
      <c r="HBQ40" s="191"/>
      <c r="HBR40" s="191"/>
      <c r="HBS40" s="191"/>
      <c r="HBT40" s="191"/>
      <c r="HBU40" s="191"/>
      <c r="HBV40" s="191"/>
      <c r="HBW40" s="191"/>
      <c r="HBX40" s="191"/>
      <c r="HBY40" s="191"/>
      <c r="HBZ40" s="191"/>
      <c r="HCA40" s="191"/>
      <c r="HCB40" s="191"/>
      <c r="HCC40" s="191"/>
      <c r="HCD40" s="191"/>
      <c r="HCE40" s="191"/>
      <c r="HCF40" s="191"/>
      <c r="HCG40" s="191"/>
      <c r="HCH40" s="191"/>
      <c r="HCI40" s="191"/>
      <c r="HCJ40" s="191"/>
      <c r="HCK40" s="191"/>
      <c r="HCL40" s="191"/>
      <c r="HCM40" s="191"/>
      <c r="HCN40" s="191"/>
      <c r="HCO40" s="191"/>
      <c r="HCP40" s="191"/>
      <c r="HCQ40" s="191"/>
      <c r="HCR40" s="191"/>
      <c r="HCS40" s="191"/>
      <c r="HCT40" s="191"/>
      <c r="HCU40" s="191"/>
      <c r="HCV40" s="191"/>
      <c r="HCW40" s="191"/>
      <c r="HCX40" s="191"/>
      <c r="HCY40" s="191"/>
      <c r="HCZ40" s="191"/>
      <c r="HDA40" s="191"/>
      <c r="HDB40" s="191"/>
      <c r="HDC40" s="191"/>
      <c r="HDD40" s="191"/>
      <c r="HDE40" s="191"/>
      <c r="HDF40" s="191"/>
      <c r="HDG40" s="191"/>
      <c r="HDH40" s="191"/>
      <c r="HDI40" s="191"/>
      <c r="HDJ40" s="191"/>
      <c r="HDK40" s="191"/>
      <c r="HDL40" s="191"/>
      <c r="HDM40" s="191"/>
      <c r="HDN40" s="191"/>
      <c r="HDO40" s="191"/>
      <c r="HDP40" s="191"/>
      <c r="HDQ40" s="191"/>
      <c r="HDR40" s="191"/>
      <c r="HDS40" s="191"/>
      <c r="HDT40" s="191"/>
      <c r="HDU40" s="191"/>
      <c r="HDV40" s="191"/>
      <c r="HDW40" s="191"/>
      <c r="HDX40" s="191"/>
      <c r="HDY40" s="191"/>
      <c r="HDZ40" s="191"/>
      <c r="HEA40" s="191"/>
      <c r="HEB40" s="191"/>
      <c r="HEC40" s="191"/>
      <c r="HED40" s="191"/>
      <c r="HEE40" s="191"/>
      <c r="HEF40" s="191"/>
      <c r="HEG40" s="191"/>
      <c r="HEH40" s="191"/>
      <c r="HEI40" s="191"/>
      <c r="HEJ40" s="191"/>
      <c r="HEK40" s="191"/>
      <c r="HEL40" s="191"/>
      <c r="HEM40" s="191"/>
      <c r="HEN40" s="191"/>
      <c r="HEO40" s="191"/>
      <c r="HEP40" s="191"/>
      <c r="HEQ40" s="191"/>
      <c r="HER40" s="191"/>
      <c r="HES40" s="191"/>
      <c r="HET40" s="191"/>
      <c r="HEU40" s="191"/>
      <c r="HEV40" s="191"/>
      <c r="HEW40" s="191"/>
      <c r="HEX40" s="191"/>
      <c r="HEY40" s="191"/>
      <c r="HEZ40" s="191"/>
      <c r="HFA40" s="191"/>
      <c r="HFB40" s="191"/>
      <c r="HFC40" s="191"/>
      <c r="HFD40" s="191"/>
      <c r="HFE40" s="191"/>
      <c r="HFF40" s="191"/>
      <c r="HFG40" s="191"/>
      <c r="HFH40" s="191"/>
      <c r="HFI40" s="191"/>
      <c r="HFJ40" s="191"/>
      <c r="HFK40" s="191"/>
      <c r="HFL40" s="191"/>
      <c r="HFM40" s="191"/>
      <c r="HFN40" s="191"/>
      <c r="HFO40" s="191"/>
      <c r="HFP40" s="191"/>
      <c r="HFQ40" s="191"/>
      <c r="HFR40" s="191"/>
      <c r="HFS40" s="191"/>
      <c r="HFT40" s="191"/>
      <c r="HFU40" s="191"/>
      <c r="HFV40" s="191"/>
      <c r="HFW40" s="191"/>
      <c r="HFX40" s="191"/>
      <c r="HFY40" s="191"/>
      <c r="HFZ40" s="191"/>
      <c r="HGA40" s="191"/>
      <c r="HGB40" s="191"/>
      <c r="HGC40" s="191"/>
      <c r="HGD40" s="191"/>
      <c r="HGE40" s="191"/>
      <c r="HGF40" s="191"/>
      <c r="HGG40" s="191"/>
      <c r="HGH40" s="191"/>
      <c r="HGI40" s="191"/>
      <c r="HGJ40" s="191"/>
      <c r="HGK40" s="191"/>
      <c r="HGL40" s="191"/>
      <c r="HGM40" s="191"/>
      <c r="HGN40" s="191"/>
      <c r="HGO40" s="191"/>
      <c r="HGP40" s="191"/>
      <c r="HGQ40" s="191"/>
      <c r="HGR40" s="191"/>
      <c r="HGS40" s="191"/>
      <c r="HGT40" s="191"/>
      <c r="HGU40" s="191"/>
      <c r="HGV40" s="191"/>
      <c r="HGW40" s="191"/>
      <c r="HGX40" s="191"/>
      <c r="HGY40" s="191"/>
      <c r="HGZ40" s="191"/>
      <c r="HHA40" s="191"/>
      <c r="HHB40" s="191"/>
      <c r="HHC40" s="191"/>
      <c r="HHD40" s="191"/>
      <c r="HHE40" s="191"/>
      <c r="HHF40" s="191"/>
      <c r="HHG40" s="191"/>
      <c r="HHH40" s="191"/>
      <c r="HHI40" s="191"/>
      <c r="HHJ40" s="191"/>
      <c r="HHK40" s="191"/>
      <c r="HHL40" s="191"/>
      <c r="HHM40" s="191"/>
      <c r="HHN40" s="191"/>
      <c r="HHO40" s="191"/>
      <c r="HHP40" s="191"/>
      <c r="HHQ40" s="191"/>
      <c r="HHR40" s="191"/>
      <c r="HHS40" s="191"/>
      <c r="HHT40" s="191"/>
      <c r="HHU40" s="191"/>
      <c r="HHV40" s="191"/>
      <c r="HHW40" s="191"/>
      <c r="HHX40" s="191"/>
      <c r="HHY40" s="191"/>
      <c r="HHZ40" s="191"/>
      <c r="HIA40" s="191"/>
      <c r="HIB40" s="191"/>
      <c r="HIC40" s="191"/>
      <c r="HID40" s="191"/>
      <c r="HIE40" s="191"/>
      <c r="HIF40" s="191"/>
      <c r="HIG40" s="191"/>
      <c r="HIH40" s="191"/>
      <c r="HII40" s="191"/>
      <c r="HIJ40" s="191"/>
      <c r="HIK40" s="191"/>
      <c r="HIL40" s="191"/>
      <c r="HIM40" s="191"/>
      <c r="HIN40" s="191"/>
      <c r="HIO40" s="191"/>
      <c r="HIP40" s="191"/>
      <c r="HIQ40" s="191"/>
      <c r="HIR40" s="191"/>
      <c r="HIS40" s="191"/>
      <c r="HIT40" s="191"/>
      <c r="HIU40" s="191"/>
      <c r="HIV40" s="191"/>
      <c r="HIW40" s="191"/>
      <c r="HIX40" s="191"/>
      <c r="HIY40" s="191"/>
      <c r="HIZ40" s="191"/>
      <c r="HJA40" s="191"/>
      <c r="HJB40" s="191"/>
      <c r="HJC40" s="191"/>
      <c r="HJD40" s="191"/>
      <c r="HJE40" s="191"/>
      <c r="HJF40" s="191"/>
      <c r="HJG40" s="191"/>
      <c r="HJH40" s="191"/>
      <c r="HJI40" s="191"/>
      <c r="HJJ40" s="191"/>
      <c r="HJK40" s="191"/>
      <c r="HJL40" s="191"/>
      <c r="HJM40" s="191"/>
      <c r="HJN40" s="191"/>
      <c r="HJO40" s="191"/>
      <c r="HJP40" s="191"/>
      <c r="HJQ40" s="191"/>
      <c r="HJR40" s="191"/>
      <c r="HJS40" s="191"/>
      <c r="HJT40" s="191"/>
      <c r="HJU40" s="191"/>
      <c r="HJV40" s="191"/>
      <c r="HJW40" s="191"/>
      <c r="HJX40" s="191"/>
      <c r="HJY40" s="191"/>
      <c r="HJZ40" s="191"/>
      <c r="HKA40" s="191"/>
      <c r="HKB40" s="191"/>
      <c r="HKC40" s="191"/>
      <c r="HKD40" s="191"/>
      <c r="HKE40" s="191"/>
      <c r="HKF40" s="191"/>
      <c r="HKG40" s="191"/>
      <c r="HKH40" s="191"/>
      <c r="HKI40" s="191"/>
      <c r="HKJ40" s="191"/>
      <c r="HKK40" s="191"/>
      <c r="HKL40" s="191"/>
      <c r="HKM40" s="191"/>
      <c r="HKN40" s="191"/>
      <c r="HKO40" s="191"/>
      <c r="HKP40" s="191"/>
      <c r="HKQ40" s="191"/>
      <c r="HKR40" s="191"/>
      <c r="HKS40" s="191"/>
      <c r="HKT40" s="191"/>
      <c r="HKU40" s="191"/>
      <c r="HKV40" s="191"/>
      <c r="HKW40" s="191"/>
      <c r="HKX40" s="191"/>
      <c r="HKY40" s="191"/>
      <c r="HKZ40" s="191"/>
      <c r="HLA40" s="191"/>
      <c r="HLB40" s="191"/>
      <c r="HLC40" s="191"/>
      <c r="HLD40" s="191"/>
      <c r="HLE40" s="191"/>
      <c r="HLF40" s="191"/>
      <c r="HLG40" s="191"/>
      <c r="HLH40" s="191"/>
      <c r="HLI40" s="191"/>
      <c r="HLJ40" s="191"/>
      <c r="HLK40" s="191"/>
      <c r="HLL40" s="191"/>
      <c r="HLM40" s="191"/>
      <c r="HLN40" s="191"/>
      <c r="HLO40" s="191"/>
      <c r="HLP40" s="191"/>
      <c r="HLQ40" s="191"/>
      <c r="HLR40" s="191"/>
      <c r="HLS40" s="191"/>
      <c r="HLT40" s="191"/>
      <c r="HLU40" s="191"/>
      <c r="HLV40" s="191"/>
      <c r="HLW40" s="191"/>
      <c r="HLX40" s="191"/>
      <c r="HLY40" s="191"/>
      <c r="HLZ40" s="191"/>
      <c r="HMA40" s="191"/>
      <c r="HMB40" s="191"/>
      <c r="HMC40" s="191"/>
      <c r="HMD40" s="191"/>
      <c r="HME40" s="191"/>
      <c r="HMF40" s="191"/>
      <c r="HMG40" s="191"/>
      <c r="HMH40" s="191"/>
      <c r="HMI40" s="191"/>
      <c r="HMJ40" s="191"/>
      <c r="HMK40" s="191"/>
      <c r="HML40" s="191"/>
      <c r="HMM40" s="191"/>
      <c r="HMN40" s="191"/>
      <c r="HMO40" s="191"/>
      <c r="HMP40" s="191"/>
      <c r="HMQ40" s="191"/>
      <c r="HMR40" s="191"/>
      <c r="HMS40" s="191"/>
      <c r="HMT40" s="191"/>
      <c r="HMU40" s="191"/>
      <c r="HMV40" s="191"/>
      <c r="HMW40" s="191"/>
      <c r="HMX40" s="191"/>
      <c r="HMY40" s="191"/>
      <c r="HMZ40" s="191"/>
      <c r="HNA40" s="191"/>
      <c r="HNB40" s="191"/>
      <c r="HNC40" s="191"/>
      <c r="HND40" s="191"/>
      <c r="HNE40" s="191"/>
      <c r="HNF40" s="191"/>
      <c r="HNG40" s="191"/>
      <c r="HNH40" s="191"/>
      <c r="HNI40" s="191"/>
      <c r="HNJ40" s="191"/>
      <c r="HNK40" s="191"/>
      <c r="HNL40" s="191"/>
      <c r="HNM40" s="191"/>
      <c r="HNN40" s="191"/>
      <c r="HNO40" s="191"/>
      <c r="HNP40" s="191"/>
      <c r="HNQ40" s="191"/>
      <c r="HNR40" s="191"/>
      <c r="HNS40" s="191"/>
      <c r="HNT40" s="191"/>
      <c r="HNU40" s="191"/>
      <c r="HNV40" s="191"/>
      <c r="HNW40" s="191"/>
      <c r="HNX40" s="191"/>
      <c r="HNY40" s="191"/>
      <c r="HNZ40" s="191"/>
      <c r="HOA40" s="191"/>
      <c r="HOB40" s="191"/>
      <c r="HOC40" s="191"/>
      <c r="HOD40" s="191"/>
      <c r="HOE40" s="191"/>
      <c r="HOF40" s="191"/>
      <c r="HOG40" s="191"/>
      <c r="HOH40" s="191"/>
      <c r="HOI40" s="191"/>
      <c r="HOJ40" s="191"/>
      <c r="HOK40" s="191"/>
      <c r="HOL40" s="191"/>
      <c r="HOM40" s="191"/>
      <c r="HON40" s="191"/>
      <c r="HOO40" s="191"/>
      <c r="HOP40" s="191"/>
      <c r="HOQ40" s="191"/>
      <c r="HOR40" s="191"/>
      <c r="HOS40" s="191"/>
      <c r="HOT40" s="191"/>
      <c r="HOU40" s="191"/>
      <c r="HOV40" s="191"/>
      <c r="HOW40" s="191"/>
      <c r="HOX40" s="191"/>
      <c r="HOY40" s="191"/>
      <c r="HOZ40" s="191"/>
      <c r="HPA40" s="191"/>
      <c r="HPB40" s="191"/>
      <c r="HPC40" s="191"/>
      <c r="HPD40" s="191"/>
      <c r="HPE40" s="191"/>
      <c r="HPF40" s="191"/>
      <c r="HPG40" s="191"/>
      <c r="HPH40" s="191"/>
      <c r="HPI40" s="191"/>
      <c r="HPJ40" s="191"/>
      <c r="HPK40" s="191"/>
      <c r="HPL40" s="191"/>
      <c r="HPM40" s="191"/>
      <c r="HPN40" s="191"/>
      <c r="HPO40" s="191"/>
      <c r="HPP40" s="191"/>
      <c r="HPQ40" s="191"/>
      <c r="HPR40" s="191"/>
      <c r="HPS40" s="191"/>
      <c r="HPT40" s="191"/>
      <c r="HPU40" s="191"/>
      <c r="HPV40" s="191"/>
      <c r="HPW40" s="191"/>
      <c r="HPX40" s="191"/>
      <c r="HPY40" s="191"/>
      <c r="HPZ40" s="191"/>
      <c r="HQA40" s="191"/>
      <c r="HQB40" s="191"/>
      <c r="HQC40" s="191"/>
      <c r="HQD40" s="191"/>
      <c r="HQE40" s="191"/>
      <c r="HQF40" s="191"/>
      <c r="HQG40" s="191"/>
      <c r="HQH40" s="191"/>
      <c r="HQI40" s="191"/>
      <c r="HQJ40" s="191"/>
      <c r="HQK40" s="191"/>
      <c r="HQL40" s="191"/>
      <c r="HQM40" s="191"/>
      <c r="HQN40" s="191"/>
      <c r="HQO40" s="191"/>
      <c r="HQP40" s="191"/>
      <c r="HQQ40" s="191"/>
      <c r="HQR40" s="191"/>
      <c r="HQS40" s="191"/>
      <c r="HQT40" s="191"/>
      <c r="HQU40" s="191"/>
      <c r="HQV40" s="191"/>
      <c r="HQW40" s="191"/>
      <c r="HQX40" s="191"/>
      <c r="HQY40" s="191"/>
      <c r="HQZ40" s="191"/>
      <c r="HRA40" s="191"/>
      <c r="HRB40" s="191"/>
      <c r="HRC40" s="191"/>
      <c r="HRD40" s="191"/>
      <c r="HRE40" s="191"/>
      <c r="HRF40" s="191"/>
      <c r="HRG40" s="191"/>
      <c r="HRH40" s="191"/>
      <c r="HRI40" s="191"/>
      <c r="HRJ40" s="191"/>
      <c r="HRK40" s="191"/>
      <c r="HRL40" s="191"/>
      <c r="HRM40" s="191"/>
      <c r="HRN40" s="191"/>
      <c r="HRO40" s="191"/>
      <c r="HRP40" s="191"/>
      <c r="HRQ40" s="191"/>
      <c r="HRR40" s="191"/>
      <c r="HRS40" s="191"/>
      <c r="HRT40" s="191"/>
      <c r="HRU40" s="191"/>
      <c r="HRV40" s="191"/>
      <c r="HRW40" s="191"/>
      <c r="HRX40" s="191"/>
      <c r="HRY40" s="191"/>
      <c r="HRZ40" s="191"/>
      <c r="HSA40" s="191"/>
      <c r="HSB40" s="191"/>
      <c r="HSC40" s="191"/>
      <c r="HSD40" s="191"/>
      <c r="HSE40" s="191"/>
      <c r="HSF40" s="191"/>
      <c r="HSG40" s="191"/>
      <c r="HSH40" s="191"/>
      <c r="HSI40" s="191"/>
      <c r="HSJ40" s="191"/>
      <c r="HSK40" s="191"/>
      <c r="HSL40" s="191"/>
      <c r="HSM40" s="191"/>
      <c r="HSN40" s="191"/>
      <c r="HSO40" s="191"/>
      <c r="HSP40" s="191"/>
      <c r="HSQ40" s="191"/>
      <c r="HSR40" s="191"/>
      <c r="HSS40" s="191"/>
      <c r="HST40" s="191"/>
      <c r="HSU40" s="191"/>
      <c r="HSV40" s="191"/>
      <c r="HSW40" s="191"/>
      <c r="HSX40" s="191"/>
      <c r="HSY40" s="191"/>
      <c r="HSZ40" s="191"/>
      <c r="HTA40" s="191"/>
      <c r="HTB40" s="191"/>
      <c r="HTC40" s="191"/>
      <c r="HTD40" s="191"/>
      <c r="HTE40" s="191"/>
      <c r="HTF40" s="191"/>
      <c r="HTG40" s="191"/>
      <c r="HTH40" s="191"/>
      <c r="HTI40" s="191"/>
      <c r="HTJ40" s="191"/>
      <c r="HTK40" s="191"/>
      <c r="HTL40" s="191"/>
      <c r="HTM40" s="191"/>
      <c r="HTN40" s="191"/>
      <c r="HTO40" s="191"/>
      <c r="HTP40" s="191"/>
      <c r="HTQ40" s="191"/>
      <c r="HTR40" s="191"/>
      <c r="HTS40" s="191"/>
      <c r="HTT40" s="191"/>
      <c r="HTU40" s="191"/>
      <c r="HTV40" s="191"/>
      <c r="HTW40" s="191"/>
      <c r="HTX40" s="191"/>
      <c r="HTY40" s="191"/>
      <c r="HTZ40" s="191"/>
      <c r="HUA40" s="191"/>
      <c r="HUB40" s="191"/>
      <c r="HUC40" s="191"/>
      <c r="HUD40" s="191"/>
      <c r="HUE40" s="191"/>
      <c r="HUF40" s="191"/>
      <c r="HUG40" s="191"/>
      <c r="HUH40" s="191"/>
      <c r="HUI40" s="191"/>
      <c r="HUJ40" s="191"/>
      <c r="HUK40" s="191"/>
      <c r="HUL40" s="191"/>
      <c r="HUM40" s="191"/>
      <c r="HUN40" s="191"/>
      <c r="HUO40" s="191"/>
      <c r="HUP40" s="191"/>
      <c r="HUQ40" s="191"/>
      <c r="HUR40" s="191"/>
      <c r="HUS40" s="191"/>
      <c r="HUT40" s="191"/>
      <c r="HUU40" s="191"/>
      <c r="HUV40" s="191"/>
      <c r="HUW40" s="191"/>
      <c r="HUX40" s="191"/>
      <c r="HUY40" s="191"/>
      <c r="HUZ40" s="191"/>
      <c r="HVA40" s="191"/>
      <c r="HVB40" s="191"/>
      <c r="HVC40" s="191"/>
      <c r="HVD40" s="191"/>
      <c r="HVE40" s="191"/>
      <c r="HVF40" s="191"/>
      <c r="HVG40" s="191"/>
      <c r="HVH40" s="191"/>
      <c r="HVI40" s="191"/>
      <c r="HVJ40" s="191"/>
      <c r="HVK40" s="191"/>
      <c r="HVL40" s="191"/>
      <c r="HVM40" s="191"/>
      <c r="HVN40" s="191"/>
      <c r="HVO40" s="191"/>
      <c r="HVP40" s="191"/>
      <c r="HVQ40" s="191"/>
      <c r="HVR40" s="191"/>
      <c r="HVS40" s="191"/>
      <c r="HVT40" s="191"/>
      <c r="HVU40" s="191"/>
      <c r="HVV40" s="191"/>
      <c r="HVW40" s="191"/>
      <c r="HVX40" s="191"/>
      <c r="HVY40" s="191"/>
      <c r="HVZ40" s="191"/>
      <c r="HWA40" s="191"/>
      <c r="HWB40" s="191"/>
      <c r="HWC40" s="191"/>
      <c r="HWD40" s="191"/>
      <c r="HWE40" s="191"/>
      <c r="HWF40" s="191"/>
      <c r="HWG40" s="191"/>
      <c r="HWH40" s="191"/>
      <c r="HWI40" s="191"/>
      <c r="HWJ40" s="191"/>
      <c r="HWK40" s="191"/>
      <c r="HWL40" s="191"/>
      <c r="HWM40" s="191"/>
      <c r="HWN40" s="191"/>
      <c r="HWO40" s="191"/>
      <c r="HWP40" s="191"/>
      <c r="HWQ40" s="191"/>
      <c r="HWR40" s="191"/>
      <c r="HWS40" s="191"/>
      <c r="HWT40" s="191"/>
      <c r="HWU40" s="191"/>
      <c r="HWV40" s="191"/>
      <c r="HWW40" s="191"/>
      <c r="HWX40" s="191"/>
      <c r="HWY40" s="191"/>
      <c r="HWZ40" s="191"/>
      <c r="HXA40" s="191"/>
      <c r="HXB40" s="191"/>
      <c r="HXC40" s="191"/>
      <c r="HXD40" s="191"/>
      <c r="HXE40" s="191"/>
      <c r="HXF40" s="191"/>
      <c r="HXG40" s="191"/>
      <c r="HXH40" s="191"/>
      <c r="HXI40" s="191"/>
      <c r="HXJ40" s="191"/>
      <c r="HXK40" s="191"/>
      <c r="HXL40" s="191"/>
      <c r="HXM40" s="191"/>
      <c r="HXN40" s="191"/>
      <c r="HXO40" s="191"/>
      <c r="HXP40" s="191"/>
      <c r="HXQ40" s="191"/>
      <c r="HXR40" s="191"/>
      <c r="HXS40" s="191"/>
      <c r="HXT40" s="191"/>
      <c r="HXU40" s="191"/>
      <c r="HXV40" s="191"/>
      <c r="HXW40" s="191"/>
      <c r="HXX40" s="191"/>
      <c r="HXY40" s="191"/>
      <c r="HXZ40" s="191"/>
      <c r="HYA40" s="191"/>
      <c r="HYB40" s="191"/>
      <c r="HYC40" s="191"/>
      <c r="HYD40" s="191"/>
      <c r="HYE40" s="191"/>
      <c r="HYF40" s="191"/>
      <c r="HYG40" s="191"/>
      <c r="HYH40" s="191"/>
      <c r="HYI40" s="191"/>
      <c r="HYJ40" s="191"/>
      <c r="HYK40" s="191"/>
      <c r="HYL40" s="191"/>
      <c r="HYM40" s="191"/>
      <c r="HYN40" s="191"/>
      <c r="HYO40" s="191"/>
      <c r="HYP40" s="191"/>
      <c r="HYQ40" s="191"/>
      <c r="HYR40" s="191"/>
      <c r="HYS40" s="191"/>
      <c r="HYT40" s="191"/>
      <c r="HYU40" s="191"/>
      <c r="HYV40" s="191"/>
      <c r="HYW40" s="191"/>
      <c r="HYX40" s="191"/>
      <c r="HYY40" s="191"/>
      <c r="HYZ40" s="191"/>
      <c r="HZA40" s="191"/>
      <c r="HZB40" s="191"/>
      <c r="HZC40" s="191"/>
      <c r="HZD40" s="191"/>
      <c r="HZE40" s="191"/>
      <c r="HZF40" s="191"/>
      <c r="HZG40" s="191"/>
      <c r="HZH40" s="191"/>
      <c r="HZI40" s="191"/>
      <c r="HZJ40" s="191"/>
      <c r="HZK40" s="191"/>
      <c r="HZL40" s="191"/>
      <c r="HZM40" s="191"/>
      <c r="HZN40" s="191"/>
      <c r="HZO40" s="191"/>
      <c r="HZP40" s="191"/>
      <c r="HZQ40" s="191"/>
      <c r="HZR40" s="191"/>
      <c r="HZS40" s="191"/>
      <c r="HZT40" s="191"/>
      <c r="HZU40" s="191"/>
      <c r="HZV40" s="191"/>
      <c r="HZW40" s="191"/>
      <c r="HZX40" s="191"/>
      <c r="HZY40" s="191"/>
      <c r="HZZ40" s="191"/>
      <c r="IAA40" s="191"/>
      <c r="IAB40" s="191"/>
      <c r="IAC40" s="191"/>
      <c r="IAD40" s="191"/>
      <c r="IAE40" s="191"/>
      <c r="IAF40" s="191"/>
      <c r="IAG40" s="191"/>
      <c r="IAH40" s="191"/>
      <c r="IAI40" s="191"/>
      <c r="IAJ40" s="191"/>
      <c r="IAK40" s="191"/>
      <c r="IAL40" s="191"/>
      <c r="IAM40" s="191"/>
      <c r="IAN40" s="191"/>
      <c r="IAO40" s="191"/>
      <c r="IAP40" s="191"/>
      <c r="IAQ40" s="191"/>
      <c r="IAR40" s="191"/>
      <c r="IAS40" s="191"/>
      <c r="IAT40" s="191"/>
      <c r="IAU40" s="191"/>
      <c r="IAV40" s="191"/>
      <c r="IAW40" s="191"/>
      <c r="IAX40" s="191"/>
      <c r="IAY40" s="191"/>
      <c r="IAZ40" s="191"/>
      <c r="IBA40" s="191"/>
      <c r="IBB40" s="191"/>
      <c r="IBC40" s="191"/>
      <c r="IBD40" s="191"/>
      <c r="IBE40" s="191"/>
      <c r="IBF40" s="191"/>
      <c r="IBG40" s="191"/>
      <c r="IBH40" s="191"/>
      <c r="IBI40" s="191"/>
      <c r="IBJ40" s="191"/>
      <c r="IBK40" s="191"/>
      <c r="IBL40" s="191"/>
      <c r="IBM40" s="191"/>
      <c r="IBN40" s="191"/>
      <c r="IBO40" s="191"/>
      <c r="IBP40" s="191"/>
      <c r="IBQ40" s="191"/>
      <c r="IBR40" s="191"/>
      <c r="IBS40" s="191"/>
      <c r="IBT40" s="191"/>
      <c r="IBU40" s="191"/>
      <c r="IBV40" s="191"/>
      <c r="IBW40" s="191"/>
      <c r="IBX40" s="191"/>
      <c r="IBY40" s="191"/>
      <c r="IBZ40" s="191"/>
      <c r="ICA40" s="191"/>
      <c r="ICB40" s="191"/>
      <c r="ICC40" s="191"/>
      <c r="ICD40" s="191"/>
      <c r="ICE40" s="191"/>
      <c r="ICF40" s="191"/>
      <c r="ICG40" s="191"/>
      <c r="ICH40" s="191"/>
      <c r="ICI40" s="191"/>
      <c r="ICJ40" s="191"/>
      <c r="ICK40" s="191"/>
      <c r="ICL40" s="191"/>
      <c r="ICM40" s="191"/>
      <c r="ICN40" s="191"/>
      <c r="ICO40" s="191"/>
      <c r="ICP40" s="191"/>
      <c r="ICQ40" s="191"/>
      <c r="ICR40" s="191"/>
      <c r="ICS40" s="191"/>
      <c r="ICT40" s="191"/>
      <c r="ICU40" s="191"/>
      <c r="ICV40" s="191"/>
      <c r="ICW40" s="191"/>
      <c r="ICX40" s="191"/>
      <c r="ICY40" s="191"/>
      <c r="ICZ40" s="191"/>
      <c r="IDA40" s="191"/>
      <c r="IDB40" s="191"/>
      <c r="IDC40" s="191"/>
      <c r="IDD40" s="191"/>
      <c r="IDE40" s="191"/>
      <c r="IDF40" s="191"/>
      <c r="IDG40" s="191"/>
      <c r="IDH40" s="191"/>
      <c r="IDI40" s="191"/>
      <c r="IDJ40" s="191"/>
      <c r="IDK40" s="191"/>
      <c r="IDL40" s="191"/>
      <c r="IDM40" s="191"/>
      <c r="IDN40" s="191"/>
      <c r="IDO40" s="191"/>
      <c r="IDP40" s="191"/>
      <c r="IDQ40" s="191"/>
      <c r="IDR40" s="191"/>
      <c r="IDS40" s="191"/>
      <c r="IDT40" s="191"/>
      <c r="IDU40" s="191"/>
      <c r="IDV40" s="191"/>
      <c r="IDW40" s="191"/>
      <c r="IDX40" s="191"/>
      <c r="IDY40" s="191"/>
      <c r="IDZ40" s="191"/>
      <c r="IEA40" s="191"/>
      <c r="IEB40" s="191"/>
      <c r="IEC40" s="191"/>
      <c r="IED40" s="191"/>
      <c r="IEE40" s="191"/>
      <c r="IEF40" s="191"/>
      <c r="IEG40" s="191"/>
      <c r="IEH40" s="191"/>
      <c r="IEI40" s="191"/>
      <c r="IEJ40" s="191"/>
      <c r="IEK40" s="191"/>
      <c r="IEL40" s="191"/>
      <c r="IEM40" s="191"/>
      <c r="IEN40" s="191"/>
      <c r="IEO40" s="191"/>
      <c r="IEP40" s="191"/>
      <c r="IEQ40" s="191"/>
      <c r="IER40" s="191"/>
      <c r="IES40" s="191"/>
      <c r="IET40" s="191"/>
      <c r="IEU40" s="191"/>
      <c r="IEV40" s="191"/>
      <c r="IEW40" s="191"/>
      <c r="IEX40" s="191"/>
      <c r="IEY40" s="191"/>
      <c r="IEZ40" s="191"/>
      <c r="IFA40" s="191"/>
      <c r="IFB40" s="191"/>
      <c r="IFC40" s="191"/>
      <c r="IFD40" s="191"/>
      <c r="IFE40" s="191"/>
      <c r="IFF40" s="191"/>
      <c r="IFG40" s="191"/>
      <c r="IFH40" s="191"/>
      <c r="IFI40" s="191"/>
      <c r="IFJ40" s="191"/>
      <c r="IFK40" s="191"/>
      <c r="IFL40" s="191"/>
      <c r="IFM40" s="191"/>
      <c r="IFN40" s="191"/>
      <c r="IFO40" s="191"/>
      <c r="IFP40" s="191"/>
      <c r="IFQ40" s="191"/>
      <c r="IFR40" s="191"/>
      <c r="IFS40" s="191"/>
      <c r="IFT40" s="191"/>
      <c r="IFU40" s="191"/>
      <c r="IFV40" s="191"/>
      <c r="IFW40" s="191"/>
      <c r="IFX40" s="191"/>
      <c r="IFY40" s="191"/>
      <c r="IFZ40" s="191"/>
      <c r="IGA40" s="191"/>
      <c r="IGB40" s="191"/>
      <c r="IGC40" s="191"/>
      <c r="IGD40" s="191"/>
      <c r="IGE40" s="191"/>
      <c r="IGF40" s="191"/>
      <c r="IGG40" s="191"/>
      <c r="IGH40" s="191"/>
      <c r="IGI40" s="191"/>
      <c r="IGJ40" s="191"/>
      <c r="IGK40" s="191"/>
      <c r="IGL40" s="191"/>
      <c r="IGM40" s="191"/>
      <c r="IGN40" s="191"/>
      <c r="IGO40" s="191"/>
      <c r="IGP40" s="191"/>
      <c r="IGQ40" s="191"/>
      <c r="IGR40" s="191"/>
      <c r="IGS40" s="191"/>
      <c r="IGT40" s="191"/>
      <c r="IGU40" s="191"/>
      <c r="IGV40" s="191"/>
      <c r="IGW40" s="191"/>
      <c r="IGX40" s="191"/>
      <c r="IGY40" s="191"/>
      <c r="IGZ40" s="191"/>
      <c r="IHA40" s="191"/>
      <c r="IHB40" s="191"/>
      <c r="IHC40" s="191"/>
      <c r="IHD40" s="191"/>
      <c r="IHE40" s="191"/>
      <c r="IHF40" s="191"/>
      <c r="IHG40" s="191"/>
      <c r="IHH40" s="191"/>
      <c r="IHI40" s="191"/>
      <c r="IHJ40" s="191"/>
      <c r="IHK40" s="191"/>
      <c r="IHL40" s="191"/>
      <c r="IHM40" s="191"/>
      <c r="IHN40" s="191"/>
      <c r="IHO40" s="191"/>
      <c r="IHP40" s="191"/>
      <c r="IHQ40" s="191"/>
      <c r="IHR40" s="191"/>
      <c r="IHS40" s="191"/>
      <c r="IHT40" s="191"/>
      <c r="IHU40" s="191"/>
      <c r="IHV40" s="191"/>
      <c r="IHW40" s="191"/>
      <c r="IHX40" s="191"/>
      <c r="IHY40" s="191"/>
      <c r="IHZ40" s="191"/>
      <c r="IIA40" s="191"/>
      <c r="IIB40" s="191"/>
      <c r="IIC40" s="191"/>
      <c r="IID40" s="191"/>
      <c r="IIE40" s="191"/>
      <c r="IIF40" s="191"/>
      <c r="IIG40" s="191"/>
      <c r="IIH40" s="191"/>
      <c r="III40" s="191"/>
      <c r="IIJ40" s="191"/>
      <c r="IIK40" s="191"/>
      <c r="IIL40" s="191"/>
      <c r="IIM40" s="191"/>
      <c r="IIN40" s="191"/>
      <c r="IIO40" s="191"/>
      <c r="IIP40" s="191"/>
      <c r="IIQ40" s="191"/>
      <c r="IIR40" s="191"/>
      <c r="IIS40" s="191"/>
      <c r="IIT40" s="191"/>
      <c r="IIU40" s="191"/>
      <c r="IIV40" s="191"/>
      <c r="IIW40" s="191"/>
      <c r="IIX40" s="191"/>
      <c r="IIY40" s="191"/>
      <c r="IIZ40" s="191"/>
      <c r="IJA40" s="191"/>
      <c r="IJB40" s="191"/>
      <c r="IJC40" s="191"/>
      <c r="IJD40" s="191"/>
      <c r="IJE40" s="191"/>
      <c r="IJF40" s="191"/>
      <c r="IJG40" s="191"/>
      <c r="IJH40" s="191"/>
      <c r="IJI40" s="191"/>
      <c r="IJJ40" s="191"/>
      <c r="IJK40" s="191"/>
      <c r="IJL40" s="191"/>
      <c r="IJM40" s="191"/>
      <c r="IJN40" s="191"/>
      <c r="IJO40" s="191"/>
      <c r="IJP40" s="191"/>
      <c r="IJQ40" s="191"/>
      <c r="IJR40" s="191"/>
      <c r="IJS40" s="191"/>
      <c r="IJT40" s="191"/>
      <c r="IJU40" s="191"/>
      <c r="IJV40" s="191"/>
      <c r="IJW40" s="191"/>
      <c r="IJX40" s="191"/>
      <c r="IJY40" s="191"/>
      <c r="IJZ40" s="191"/>
      <c r="IKA40" s="191"/>
      <c r="IKB40" s="191"/>
      <c r="IKC40" s="191"/>
      <c r="IKD40" s="191"/>
      <c r="IKE40" s="191"/>
      <c r="IKF40" s="191"/>
      <c r="IKG40" s="191"/>
      <c r="IKH40" s="191"/>
      <c r="IKI40" s="191"/>
      <c r="IKJ40" s="191"/>
      <c r="IKK40" s="191"/>
      <c r="IKL40" s="191"/>
      <c r="IKM40" s="191"/>
      <c r="IKN40" s="191"/>
      <c r="IKO40" s="191"/>
      <c r="IKP40" s="191"/>
      <c r="IKQ40" s="191"/>
      <c r="IKR40" s="191"/>
      <c r="IKS40" s="191"/>
      <c r="IKT40" s="191"/>
      <c r="IKU40" s="191"/>
      <c r="IKV40" s="191"/>
      <c r="IKW40" s="191"/>
      <c r="IKX40" s="191"/>
      <c r="IKY40" s="191"/>
      <c r="IKZ40" s="191"/>
      <c r="ILA40" s="191"/>
      <c r="ILB40" s="191"/>
      <c r="ILC40" s="191"/>
      <c r="ILD40" s="191"/>
      <c r="ILE40" s="191"/>
      <c r="ILF40" s="191"/>
      <c r="ILG40" s="191"/>
      <c r="ILH40" s="191"/>
      <c r="ILI40" s="191"/>
      <c r="ILJ40" s="191"/>
      <c r="ILK40" s="191"/>
      <c r="ILL40" s="191"/>
      <c r="ILM40" s="191"/>
      <c r="ILN40" s="191"/>
      <c r="ILO40" s="191"/>
      <c r="ILP40" s="191"/>
      <c r="ILQ40" s="191"/>
      <c r="ILR40" s="191"/>
      <c r="ILS40" s="191"/>
      <c r="ILT40" s="191"/>
      <c r="ILU40" s="191"/>
      <c r="ILV40" s="191"/>
      <c r="ILW40" s="191"/>
      <c r="ILX40" s="191"/>
      <c r="ILY40" s="191"/>
      <c r="ILZ40" s="191"/>
      <c r="IMA40" s="191"/>
      <c r="IMB40" s="191"/>
      <c r="IMC40" s="191"/>
      <c r="IMD40" s="191"/>
      <c r="IME40" s="191"/>
      <c r="IMF40" s="191"/>
      <c r="IMG40" s="191"/>
      <c r="IMH40" s="191"/>
      <c r="IMI40" s="191"/>
      <c r="IMJ40" s="191"/>
      <c r="IMK40" s="191"/>
      <c r="IML40" s="191"/>
      <c r="IMM40" s="191"/>
      <c r="IMN40" s="191"/>
      <c r="IMO40" s="191"/>
      <c r="IMP40" s="191"/>
      <c r="IMQ40" s="191"/>
      <c r="IMR40" s="191"/>
      <c r="IMS40" s="191"/>
      <c r="IMT40" s="191"/>
      <c r="IMU40" s="191"/>
      <c r="IMV40" s="191"/>
      <c r="IMW40" s="191"/>
      <c r="IMX40" s="191"/>
      <c r="IMY40" s="191"/>
      <c r="IMZ40" s="191"/>
      <c r="INA40" s="191"/>
      <c r="INB40" s="191"/>
      <c r="INC40" s="191"/>
      <c r="IND40" s="191"/>
      <c r="INE40" s="191"/>
      <c r="INF40" s="191"/>
      <c r="ING40" s="191"/>
      <c r="INH40" s="191"/>
      <c r="INI40" s="191"/>
      <c r="INJ40" s="191"/>
      <c r="INK40" s="191"/>
      <c r="INL40" s="191"/>
      <c r="INM40" s="191"/>
      <c r="INN40" s="191"/>
      <c r="INO40" s="191"/>
      <c r="INP40" s="191"/>
      <c r="INQ40" s="191"/>
      <c r="INR40" s="191"/>
      <c r="INS40" s="191"/>
      <c r="INT40" s="191"/>
      <c r="INU40" s="191"/>
      <c r="INV40" s="191"/>
      <c r="INW40" s="191"/>
      <c r="INX40" s="191"/>
      <c r="INY40" s="191"/>
      <c r="INZ40" s="191"/>
      <c r="IOA40" s="191"/>
      <c r="IOB40" s="191"/>
      <c r="IOC40" s="191"/>
      <c r="IOD40" s="191"/>
      <c r="IOE40" s="191"/>
      <c r="IOF40" s="191"/>
      <c r="IOG40" s="191"/>
      <c r="IOH40" s="191"/>
      <c r="IOI40" s="191"/>
      <c r="IOJ40" s="191"/>
      <c r="IOK40" s="191"/>
      <c r="IOL40" s="191"/>
      <c r="IOM40" s="191"/>
      <c r="ION40" s="191"/>
      <c r="IOO40" s="191"/>
      <c r="IOP40" s="191"/>
      <c r="IOQ40" s="191"/>
      <c r="IOR40" s="191"/>
      <c r="IOS40" s="191"/>
      <c r="IOT40" s="191"/>
      <c r="IOU40" s="191"/>
      <c r="IOV40" s="191"/>
      <c r="IOW40" s="191"/>
      <c r="IOX40" s="191"/>
      <c r="IOY40" s="191"/>
      <c r="IOZ40" s="191"/>
      <c r="IPA40" s="191"/>
      <c r="IPB40" s="191"/>
      <c r="IPC40" s="191"/>
      <c r="IPD40" s="191"/>
      <c r="IPE40" s="191"/>
      <c r="IPF40" s="191"/>
      <c r="IPG40" s="191"/>
      <c r="IPH40" s="191"/>
      <c r="IPI40" s="191"/>
      <c r="IPJ40" s="191"/>
      <c r="IPK40" s="191"/>
      <c r="IPL40" s="191"/>
      <c r="IPM40" s="191"/>
      <c r="IPN40" s="191"/>
      <c r="IPO40" s="191"/>
      <c r="IPP40" s="191"/>
      <c r="IPQ40" s="191"/>
      <c r="IPR40" s="191"/>
      <c r="IPS40" s="191"/>
      <c r="IPT40" s="191"/>
      <c r="IPU40" s="191"/>
      <c r="IPV40" s="191"/>
      <c r="IPW40" s="191"/>
      <c r="IPX40" s="191"/>
      <c r="IPY40" s="191"/>
      <c r="IPZ40" s="191"/>
      <c r="IQA40" s="191"/>
      <c r="IQB40" s="191"/>
      <c r="IQC40" s="191"/>
      <c r="IQD40" s="191"/>
      <c r="IQE40" s="191"/>
      <c r="IQF40" s="191"/>
      <c r="IQG40" s="191"/>
      <c r="IQH40" s="191"/>
      <c r="IQI40" s="191"/>
      <c r="IQJ40" s="191"/>
      <c r="IQK40" s="191"/>
      <c r="IQL40" s="191"/>
      <c r="IQM40" s="191"/>
      <c r="IQN40" s="191"/>
      <c r="IQO40" s="191"/>
      <c r="IQP40" s="191"/>
      <c r="IQQ40" s="191"/>
      <c r="IQR40" s="191"/>
      <c r="IQS40" s="191"/>
      <c r="IQT40" s="191"/>
      <c r="IQU40" s="191"/>
      <c r="IQV40" s="191"/>
      <c r="IQW40" s="191"/>
      <c r="IQX40" s="191"/>
      <c r="IQY40" s="191"/>
      <c r="IQZ40" s="191"/>
      <c r="IRA40" s="191"/>
      <c r="IRB40" s="191"/>
      <c r="IRC40" s="191"/>
      <c r="IRD40" s="191"/>
      <c r="IRE40" s="191"/>
      <c r="IRF40" s="191"/>
      <c r="IRG40" s="191"/>
      <c r="IRH40" s="191"/>
      <c r="IRI40" s="191"/>
      <c r="IRJ40" s="191"/>
      <c r="IRK40" s="191"/>
      <c r="IRL40" s="191"/>
      <c r="IRM40" s="191"/>
      <c r="IRN40" s="191"/>
      <c r="IRO40" s="191"/>
      <c r="IRP40" s="191"/>
      <c r="IRQ40" s="191"/>
      <c r="IRR40" s="191"/>
      <c r="IRS40" s="191"/>
      <c r="IRT40" s="191"/>
      <c r="IRU40" s="191"/>
      <c r="IRV40" s="191"/>
      <c r="IRW40" s="191"/>
      <c r="IRX40" s="191"/>
      <c r="IRY40" s="191"/>
      <c r="IRZ40" s="191"/>
      <c r="ISA40" s="191"/>
      <c r="ISB40" s="191"/>
      <c r="ISC40" s="191"/>
      <c r="ISD40" s="191"/>
      <c r="ISE40" s="191"/>
      <c r="ISF40" s="191"/>
      <c r="ISG40" s="191"/>
      <c r="ISH40" s="191"/>
      <c r="ISI40" s="191"/>
      <c r="ISJ40" s="191"/>
      <c r="ISK40" s="191"/>
      <c r="ISL40" s="191"/>
      <c r="ISM40" s="191"/>
      <c r="ISN40" s="191"/>
      <c r="ISO40" s="191"/>
      <c r="ISP40" s="191"/>
      <c r="ISQ40" s="191"/>
      <c r="ISR40" s="191"/>
      <c r="ISS40" s="191"/>
      <c r="IST40" s="191"/>
      <c r="ISU40" s="191"/>
      <c r="ISV40" s="191"/>
      <c r="ISW40" s="191"/>
      <c r="ISX40" s="191"/>
      <c r="ISY40" s="191"/>
      <c r="ISZ40" s="191"/>
      <c r="ITA40" s="191"/>
      <c r="ITB40" s="191"/>
      <c r="ITC40" s="191"/>
      <c r="ITD40" s="191"/>
      <c r="ITE40" s="191"/>
      <c r="ITF40" s="191"/>
      <c r="ITG40" s="191"/>
      <c r="ITH40" s="191"/>
      <c r="ITI40" s="191"/>
      <c r="ITJ40" s="191"/>
      <c r="ITK40" s="191"/>
      <c r="ITL40" s="191"/>
      <c r="ITM40" s="191"/>
      <c r="ITN40" s="191"/>
      <c r="ITO40" s="191"/>
      <c r="ITP40" s="191"/>
      <c r="ITQ40" s="191"/>
      <c r="ITR40" s="191"/>
      <c r="ITS40" s="191"/>
      <c r="ITT40" s="191"/>
      <c r="ITU40" s="191"/>
      <c r="ITV40" s="191"/>
      <c r="ITW40" s="191"/>
      <c r="ITX40" s="191"/>
      <c r="ITY40" s="191"/>
      <c r="ITZ40" s="191"/>
      <c r="IUA40" s="191"/>
      <c r="IUB40" s="191"/>
      <c r="IUC40" s="191"/>
      <c r="IUD40" s="191"/>
      <c r="IUE40" s="191"/>
      <c r="IUF40" s="191"/>
      <c r="IUG40" s="191"/>
      <c r="IUH40" s="191"/>
      <c r="IUI40" s="191"/>
      <c r="IUJ40" s="191"/>
      <c r="IUK40" s="191"/>
      <c r="IUL40" s="191"/>
      <c r="IUM40" s="191"/>
      <c r="IUN40" s="191"/>
      <c r="IUO40" s="191"/>
      <c r="IUP40" s="191"/>
      <c r="IUQ40" s="191"/>
      <c r="IUR40" s="191"/>
      <c r="IUS40" s="191"/>
      <c r="IUT40" s="191"/>
      <c r="IUU40" s="191"/>
      <c r="IUV40" s="191"/>
      <c r="IUW40" s="191"/>
      <c r="IUX40" s="191"/>
      <c r="IUY40" s="191"/>
      <c r="IUZ40" s="191"/>
      <c r="IVA40" s="191"/>
      <c r="IVB40" s="191"/>
      <c r="IVC40" s="191"/>
      <c r="IVD40" s="191"/>
      <c r="IVE40" s="191"/>
      <c r="IVF40" s="191"/>
      <c r="IVG40" s="191"/>
      <c r="IVH40" s="191"/>
      <c r="IVI40" s="191"/>
      <c r="IVJ40" s="191"/>
      <c r="IVK40" s="191"/>
      <c r="IVL40" s="191"/>
      <c r="IVM40" s="191"/>
      <c r="IVN40" s="191"/>
      <c r="IVO40" s="191"/>
      <c r="IVP40" s="191"/>
      <c r="IVQ40" s="191"/>
      <c r="IVR40" s="191"/>
      <c r="IVS40" s="191"/>
      <c r="IVT40" s="191"/>
      <c r="IVU40" s="191"/>
      <c r="IVV40" s="191"/>
      <c r="IVW40" s="191"/>
      <c r="IVX40" s="191"/>
      <c r="IVY40" s="191"/>
      <c r="IVZ40" s="191"/>
      <c r="IWA40" s="191"/>
      <c r="IWB40" s="191"/>
      <c r="IWC40" s="191"/>
      <c r="IWD40" s="191"/>
      <c r="IWE40" s="191"/>
      <c r="IWF40" s="191"/>
      <c r="IWG40" s="191"/>
      <c r="IWH40" s="191"/>
      <c r="IWI40" s="191"/>
      <c r="IWJ40" s="191"/>
      <c r="IWK40" s="191"/>
      <c r="IWL40" s="191"/>
      <c r="IWM40" s="191"/>
      <c r="IWN40" s="191"/>
      <c r="IWO40" s="191"/>
      <c r="IWP40" s="191"/>
      <c r="IWQ40" s="191"/>
      <c r="IWR40" s="191"/>
      <c r="IWS40" s="191"/>
      <c r="IWT40" s="191"/>
      <c r="IWU40" s="191"/>
      <c r="IWV40" s="191"/>
      <c r="IWW40" s="191"/>
      <c r="IWX40" s="191"/>
      <c r="IWY40" s="191"/>
      <c r="IWZ40" s="191"/>
      <c r="IXA40" s="191"/>
      <c r="IXB40" s="191"/>
      <c r="IXC40" s="191"/>
      <c r="IXD40" s="191"/>
      <c r="IXE40" s="191"/>
      <c r="IXF40" s="191"/>
      <c r="IXG40" s="191"/>
      <c r="IXH40" s="191"/>
      <c r="IXI40" s="191"/>
      <c r="IXJ40" s="191"/>
      <c r="IXK40" s="191"/>
      <c r="IXL40" s="191"/>
      <c r="IXM40" s="191"/>
      <c r="IXN40" s="191"/>
      <c r="IXO40" s="191"/>
      <c r="IXP40" s="191"/>
      <c r="IXQ40" s="191"/>
      <c r="IXR40" s="191"/>
      <c r="IXS40" s="191"/>
      <c r="IXT40" s="191"/>
      <c r="IXU40" s="191"/>
      <c r="IXV40" s="191"/>
      <c r="IXW40" s="191"/>
      <c r="IXX40" s="191"/>
      <c r="IXY40" s="191"/>
      <c r="IXZ40" s="191"/>
      <c r="IYA40" s="191"/>
      <c r="IYB40" s="191"/>
      <c r="IYC40" s="191"/>
      <c r="IYD40" s="191"/>
      <c r="IYE40" s="191"/>
      <c r="IYF40" s="191"/>
      <c r="IYG40" s="191"/>
      <c r="IYH40" s="191"/>
      <c r="IYI40" s="191"/>
      <c r="IYJ40" s="191"/>
      <c r="IYK40" s="191"/>
      <c r="IYL40" s="191"/>
      <c r="IYM40" s="191"/>
      <c r="IYN40" s="191"/>
      <c r="IYO40" s="191"/>
      <c r="IYP40" s="191"/>
      <c r="IYQ40" s="191"/>
      <c r="IYR40" s="191"/>
      <c r="IYS40" s="191"/>
      <c r="IYT40" s="191"/>
      <c r="IYU40" s="191"/>
      <c r="IYV40" s="191"/>
      <c r="IYW40" s="191"/>
      <c r="IYX40" s="191"/>
      <c r="IYY40" s="191"/>
      <c r="IYZ40" s="191"/>
      <c r="IZA40" s="191"/>
      <c r="IZB40" s="191"/>
      <c r="IZC40" s="191"/>
      <c r="IZD40" s="191"/>
      <c r="IZE40" s="191"/>
      <c r="IZF40" s="191"/>
      <c r="IZG40" s="191"/>
      <c r="IZH40" s="191"/>
      <c r="IZI40" s="191"/>
      <c r="IZJ40" s="191"/>
      <c r="IZK40" s="191"/>
      <c r="IZL40" s="191"/>
      <c r="IZM40" s="191"/>
      <c r="IZN40" s="191"/>
      <c r="IZO40" s="191"/>
      <c r="IZP40" s="191"/>
      <c r="IZQ40" s="191"/>
      <c r="IZR40" s="191"/>
      <c r="IZS40" s="191"/>
      <c r="IZT40" s="191"/>
      <c r="IZU40" s="191"/>
      <c r="IZV40" s="191"/>
      <c r="IZW40" s="191"/>
      <c r="IZX40" s="191"/>
      <c r="IZY40" s="191"/>
      <c r="IZZ40" s="191"/>
      <c r="JAA40" s="191"/>
      <c r="JAB40" s="191"/>
      <c r="JAC40" s="191"/>
      <c r="JAD40" s="191"/>
      <c r="JAE40" s="191"/>
      <c r="JAF40" s="191"/>
      <c r="JAG40" s="191"/>
      <c r="JAH40" s="191"/>
      <c r="JAI40" s="191"/>
      <c r="JAJ40" s="191"/>
      <c r="JAK40" s="191"/>
      <c r="JAL40" s="191"/>
      <c r="JAM40" s="191"/>
      <c r="JAN40" s="191"/>
      <c r="JAO40" s="191"/>
      <c r="JAP40" s="191"/>
      <c r="JAQ40" s="191"/>
      <c r="JAR40" s="191"/>
      <c r="JAS40" s="191"/>
      <c r="JAT40" s="191"/>
      <c r="JAU40" s="191"/>
      <c r="JAV40" s="191"/>
      <c r="JAW40" s="191"/>
      <c r="JAX40" s="191"/>
      <c r="JAY40" s="191"/>
      <c r="JAZ40" s="191"/>
      <c r="JBA40" s="191"/>
      <c r="JBB40" s="191"/>
      <c r="JBC40" s="191"/>
      <c r="JBD40" s="191"/>
      <c r="JBE40" s="191"/>
      <c r="JBF40" s="191"/>
      <c r="JBG40" s="191"/>
      <c r="JBH40" s="191"/>
      <c r="JBI40" s="191"/>
      <c r="JBJ40" s="191"/>
      <c r="JBK40" s="191"/>
      <c r="JBL40" s="191"/>
      <c r="JBM40" s="191"/>
      <c r="JBN40" s="191"/>
      <c r="JBO40" s="191"/>
      <c r="JBP40" s="191"/>
      <c r="JBQ40" s="191"/>
      <c r="JBR40" s="191"/>
      <c r="JBS40" s="191"/>
      <c r="JBT40" s="191"/>
      <c r="JBU40" s="191"/>
      <c r="JBV40" s="191"/>
      <c r="JBW40" s="191"/>
      <c r="JBX40" s="191"/>
      <c r="JBY40" s="191"/>
      <c r="JBZ40" s="191"/>
      <c r="JCA40" s="191"/>
      <c r="JCB40" s="191"/>
      <c r="JCC40" s="191"/>
      <c r="JCD40" s="191"/>
      <c r="JCE40" s="191"/>
      <c r="JCF40" s="191"/>
      <c r="JCG40" s="191"/>
      <c r="JCH40" s="191"/>
      <c r="JCI40" s="191"/>
      <c r="JCJ40" s="191"/>
      <c r="JCK40" s="191"/>
      <c r="JCL40" s="191"/>
      <c r="JCM40" s="191"/>
      <c r="JCN40" s="191"/>
      <c r="JCO40" s="191"/>
      <c r="JCP40" s="191"/>
      <c r="JCQ40" s="191"/>
      <c r="JCR40" s="191"/>
      <c r="JCS40" s="191"/>
      <c r="JCT40" s="191"/>
      <c r="JCU40" s="191"/>
      <c r="JCV40" s="191"/>
      <c r="JCW40" s="191"/>
      <c r="JCX40" s="191"/>
      <c r="JCY40" s="191"/>
      <c r="JCZ40" s="191"/>
      <c r="JDA40" s="191"/>
      <c r="JDB40" s="191"/>
      <c r="JDC40" s="191"/>
      <c r="JDD40" s="191"/>
      <c r="JDE40" s="191"/>
      <c r="JDF40" s="191"/>
      <c r="JDG40" s="191"/>
      <c r="JDH40" s="191"/>
      <c r="JDI40" s="191"/>
      <c r="JDJ40" s="191"/>
      <c r="JDK40" s="191"/>
      <c r="JDL40" s="191"/>
      <c r="JDM40" s="191"/>
      <c r="JDN40" s="191"/>
      <c r="JDO40" s="191"/>
      <c r="JDP40" s="191"/>
      <c r="JDQ40" s="191"/>
      <c r="JDR40" s="191"/>
      <c r="JDS40" s="191"/>
      <c r="JDT40" s="191"/>
      <c r="JDU40" s="191"/>
      <c r="JDV40" s="191"/>
      <c r="JDW40" s="191"/>
      <c r="JDX40" s="191"/>
      <c r="JDY40" s="191"/>
      <c r="JDZ40" s="191"/>
      <c r="JEA40" s="191"/>
      <c r="JEB40" s="191"/>
      <c r="JEC40" s="191"/>
      <c r="JED40" s="191"/>
      <c r="JEE40" s="191"/>
      <c r="JEF40" s="191"/>
      <c r="JEG40" s="191"/>
      <c r="JEH40" s="191"/>
      <c r="JEI40" s="191"/>
      <c r="JEJ40" s="191"/>
      <c r="JEK40" s="191"/>
      <c r="JEL40" s="191"/>
      <c r="JEM40" s="191"/>
      <c r="JEN40" s="191"/>
      <c r="JEO40" s="191"/>
      <c r="JEP40" s="191"/>
      <c r="JEQ40" s="191"/>
      <c r="JER40" s="191"/>
      <c r="JES40" s="191"/>
      <c r="JET40" s="191"/>
      <c r="JEU40" s="191"/>
      <c r="JEV40" s="191"/>
      <c r="JEW40" s="191"/>
      <c r="JEX40" s="191"/>
      <c r="JEY40" s="191"/>
      <c r="JEZ40" s="191"/>
      <c r="JFA40" s="191"/>
      <c r="JFB40" s="191"/>
      <c r="JFC40" s="191"/>
      <c r="JFD40" s="191"/>
      <c r="JFE40" s="191"/>
      <c r="JFF40" s="191"/>
      <c r="JFG40" s="191"/>
      <c r="JFH40" s="191"/>
      <c r="JFI40" s="191"/>
      <c r="JFJ40" s="191"/>
      <c r="JFK40" s="191"/>
      <c r="JFL40" s="191"/>
      <c r="JFM40" s="191"/>
      <c r="JFN40" s="191"/>
      <c r="JFO40" s="191"/>
      <c r="JFP40" s="191"/>
      <c r="JFQ40" s="191"/>
      <c r="JFR40" s="191"/>
      <c r="JFS40" s="191"/>
      <c r="JFT40" s="191"/>
      <c r="JFU40" s="191"/>
      <c r="JFV40" s="191"/>
      <c r="JFW40" s="191"/>
      <c r="JFX40" s="191"/>
      <c r="JFY40" s="191"/>
      <c r="JFZ40" s="191"/>
      <c r="JGA40" s="191"/>
      <c r="JGB40" s="191"/>
      <c r="JGC40" s="191"/>
      <c r="JGD40" s="191"/>
      <c r="JGE40" s="191"/>
      <c r="JGF40" s="191"/>
      <c r="JGG40" s="191"/>
      <c r="JGH40" s="191"/>
      <c r="JGI40" s="191"/>
      <c r="JGJ40" s="191"/>
      <c r="JGK40" s="191"/>
      <c r="JGL40" s="191"/>
      <c r="JGM40" s="191"/>
      <c r="JGN40" s="191"/>
      <c r="JGO40" s="191"/>
      <c r="JGP40" s="191"/>
      <c r="JGQ40" s="191"/>
      <c r="JGR40" s="191"/>
      <c r="JGS40" s="191"/>
      <c r="JGT40" s="191"/>
      <c r="JGU40" s="191"/>
      <c r="JGV40" s="191"/>
      <c r="JGW40" s="191"/>
      <c r="JGX40" s="191"/>
      <c r="JGY40" s="191"/>
      <c r="JGZ40" s="191"/>
      <c r="JHA40" s="191"/>
      <c r="JHB40" s="191"/>
      <c r="JHC40" s="191"/>
      <c r="JHD40" s="191"/>
      <c r="JHE40" s="191"/>
      <c r="JHF40" s="191"/>
      <c r="JHG40" s="191"/>
      <c r="JHH40" s="191"/>
      <c r="JHI40" s="191"/>
      <c r="JHJ40" s="191"/>
      <c r="JHK40" s="191"/>
      <c r="JHL40" s="191"/>
      <c r="JHM40" s="191"/>
      <c r="JHN40" s="191"/>
      <c r="JHO40" s="191"/>
      <c r="JHP40" s="191"/>
      <c r="JHQ40" s="191"/>
      <c r="JHR40" s="191"/>
      <c r="JHS40" s="191"/>
      <c r="JHT40" s="191"/>
      <c r="JHU40" s="191"/>
      <c r="JHV40" s="191"/>
      <c r="JHW40" s="191"/>
      <c r="JHX40" s="191"/>
      <c r="JHY40" s="191"/>
      <c r="JHZ40" s="191"/>
      <c r="JIA40" s="191"/>
      <c r="JIB40" s="191"/>
      <c r="JIC40" s="191"/>
      <c r="JID40" s="191"/>
      <c r="JIE40" s="191"/>
      <c r="JIF40" s="191"/>
      <c r="JIG40" s="191"/>
      <c r="JIH40" s="191"/>
      <c r="JII40" s="191"/>
      <c r="JIJ40" s="191"/>
      <c r="JIK40" s="191"/>
      <c r="JIL40" s="191"/>
      <c r="JIM40" s="191"/>
      <c r="JIN40" s="191"/>
      <c r="JIO40" s="191"/>
      <c r="JIP40" s="191"/>
      <c r="JIQ40" s="191"/>
      <c r="JIR40" s="191"/>
      <c r="JIS40" s="191"/>
      <c r="JIT40" s="191"/>
      <c r="JIU40" s="191"/>
      <c r="JIV40" s="191"/>
      <c r="JIW40" s="191"/>
      <c r="JIX40" s="191"/>
      <c r="JIY40" s="191"/>
      <c r="JIZ40" s="191"/>
      <c r="JJA40" s="191"/>
      <c r="JJB40" s="191"/>
      <c r="JJC40" s="191"/>
      <c r="JJD40" s="191"/>
      <c r="JJE40" s="191"/>
      <c r="JJF40" s="191"/>
      <c r="JJG40" s="191"/>
      <c r="JJH40" s="191"/>
      <c r="JJI40" s="191"/>
      <c r="JJJ40" s="191"/>
      <c r="JJK40" s="191"/>
      <c r="JJL40" s="191"/>
      <c r="JJM40" s="191"/>
      <c r="JJN40" s="191"/>
      <c r="JJO40" s="191"/>
      <c r="JJP40" s="191"/>
      <c r="JJQ40" s="191"/>
      <c r="JJR40" s="191"/>
      <c r="JJS40" s="191"/>
      <c r="JJT40" s="191"/>
      <c r="JJU40" s="191"/>
      <c r="JJV40" s="191"/>
      <c r="JJW40" s="191"/>
      <c r="JJX40" s="191"/>
      <c r="JJY40" s="191"/>
      <c r="JJZ40" s="191"/>
      <c r="JKA40" s="191"/>
      <c r="JKB40" s="191"/>
      <c r="JKC40" s="191"/>
      <c r="JKD40" s="191"/>
      <c r="JKE40" s="191"/>
      <c r="JKF40" s="191"/>
      <c r="JKG40" s="191"/>
      <c r="JKH40" s="191"/>
      <c r="JKI40" s="191"/>
      <c r="JKJ40" s="191"/>
      <c r="JKK40" s="191"/>
      <c r="JKL40" s="191"/>
      <c r="JKM40" s="191"/>
      <c r="JKN40" s="191"/>
      <c r="JKO40" s="191"/>
      <c r="JKP40" s="191"/>
      <c r="JKQ40" s="191"/>
      <c r="JKR40" s="191"/>
      <c r="JKS40" s="191"/>
      <c r="JKT40" s="191"/>
      <c r="JKU40" s="191"/>
      <c r="JKV40" s="191"/>
      <c r="JKW40" s="191"/>
      <c r="JKX40" s="191"/>
      <c r="JKY40" s="191"/>
      <c r="JKZ40" s="191"/>
      <c r="JLA40" s="191"/>
      <c r="JLB40" s="191"/>
      <c r="JLC40" s="191"/>
      <c r="JLD40" s="191"/>
      <c r="JLE40" s="191"/>
      <c r="JLF40" s="191"/>
      <c r="JLG40" s="191"/>
      <c r="JLH40" s="191"/>
      <c r="JLI40" s="191"/>
      <c r="JLJ40" s="191"/>
      <c r="JLK40" s="191"/>
      <c r="JLL40" s="191"/>
      <c r="JLM40" s="191"/>
      <c r="JLN40" s="191"/>
      <c r="JLO40" s="191"/>
      <c r="JLP40" s="191"/>
      <c r="JLQ40" s="191"/>
      <c r="JLR40" s="191"/>
      <c r="JLS40" s="191"/>
      <c r="JLT40" s="191"/>
      <c r="JLU40" s="191"/>
      <c r="JLV40" s="191"/>
      <c r="JLW40" s="191"/>
      <c r="JLX40" s="191"/>
      <c r="JLY40" s="191"/>
      <c r="JLZ40" s="191"/>
      <c r="JMA40" s="191"/>
      <c r="JMB40" s="191"/>
      <c r="JMC40" s="191"/>
      <c r="JMD40" s="191"/>
      <c r="JME40" s="191"/>
      <c r="JMF40" s="191"/>
      <c r="JMG40" s="191"/>
      <c r="JMH40" s="191"/>
      <c r="JMI40" s="191"/>
      <c r="JMJ40" s="191"/>
      <c r="JMK40" s="191"/>
      <c r="JML40" s="191"/>
      <c r="JMM40" s="191"/>
      <c r="JMN40" s="191"/>
      <c r="JMO40" s="191"/>
      <c r="JMP40" s="191"/>
      <c r="JMQ40" s="191"/>
      <c r="JMR40" s="191"/>
      <c r="JMS40" s="191"/>
      <c r="JMT40" s="191"/>
      <c r="JMU40" s="191"/>
      <c r="JMV40" s="191"/>
      <c r="JMW40" s="191"/>
      <c r="JMX40" s="191"/>
      <c r="JMY40" s="191"/>
      <c r="JMZ40" s="191"/>
      <c r="JNA40" s="191"/>
      <c r="JNB40" s="191"/>
      <c r="JNC40" s="191"/>
      <c r="JND40" s="191"/>
      <c r="JNE40" s="191"/>
      <c r="JNF40" s="191"/>
      <c r="JNG40" s="191"/>
      <c r="JNH40" s="191"/>
      <c r="JNI40" s="191"/>
      <c r="JNJ40" s="191"/>
      <c r="JNK40" s="191"/>
      <c r="JNL40" s="191"/>
      <c r="JNM40" s="191"/>
      <c r="JNN40" s="191"/>
      <c r="JNO40" s="191"/>
      <c r="JNP40" s="191"/>
      <c r="JNQ40" s="191"/>
      <c r="JNR40" s="191"/>
      <c r="JNS40" s="191"/>
      <c r="JNT40" s="191"/>
      <c r="JNU40" s="191"/>
      <c r="JNV40" s="191"/>
      <c r="JNW40" s="191"/>
      <c r="JNX40" s="191"/>
      <c r="JNY40" s="191"/>
      <c r="JNZ40" s="191"/>
      <c r="JOA40" s="191"/>
      <c r="JOB40" s="191"/>
      <c r="JOC40" s="191"/>
      <c r="JOD40" s="191"/>
      <c r="JOE40" s="191"/>
      <c r="JOF40" s="191"/>
      <c r="JOG40" s="191"/>
      <c r="JOH40" s="191"/>
      <c r="JOI40" s="191"/>
      <c r="JOJ40" s="191"/>
      <c r="JOK40" s="191"/>
      <c r="JOL40" s="191"/>
      <c r="JOM40" s="191"/>
      <c r="JON40" s="191"/>
      <c r="JOO40" s="191"/>
      <c r="JOP40" s="191"/>
      <c r="JOQ40" s="191"/>
      <c r="JOR40" s="191"/>
      <c r="JOS40" s="191"/>
      <c r="JOT40" s="191"/>
      <c r="JOU40" s="191"/>
      <c r="JOV40" s="191"/>
      <c r="JOW40" s="191"/>
      <c r="JOX40" s="191"/>
      <c r="JOY40" s="191"/>
      <c r="JOZ40" s="191"/>
      <c r="JPA40" s="191"/>
      <c r="JPB40" s="191"/>
      <c r="JPC40" s="191"/>
      <c r="JPD40" s="191"/>
      <c r="JPE40" s="191"/>
      <c r="JPF40" s="191"/>
      <c r="JPG40" s="191"/>
      <c r="JPH40" s="191"/>
      <c r="JPI40" s="191"/>
      <c r="JPJ40" s="191"/>
      <c r="JPK40" s="191"/>
      <c r="JPL40" s="191"/>
      <c r="JPM40" s="191"/>
      <c r="JPN40" s="191"/>
      <c r="JPO40" s="191"/>
      <c r="JPP40" s="191"/>
      <c r="JPQ40" s="191"/>
      <c r="JPR40" s="191"/>
      <c r="JPS40" s="191"/>
      <c r="JPT40" s="191"/>
      <c r="JPU40" s="191"/>
      <c r="JPV40" s="191"/>
      <c r="JPW40" s="191"/>
      <c r="JPX40" s="191"/>
      <c r="JPY40" s="191"/>
      <c r="JPZ40" s="191"/>
      <c r="JQA40" s="191"/>
      <c r="JQB40" s="191"/>
      <c r="JQC40" s="191"/>
      <c r="JQD40" s="191"/>
      <c r="JQE40" s="191"/>
      <c r="JQF40" s="191"/>
      <c r="JQG40" s="191"/>
      <c r="JQH40" s="191"/>
      <c r="JQI40" s="191"/>
      <c r="JQJ40" s="191"/>
      <c r="JQK40" s="191"/>
      <c r="JQL40" s="191"/>
      <c r="JQM40" s="191"/>
      <c r="JQN40" s="191"/>
      <c r="JQO40" s="191"/>
      <c r="JQP40" s="191"/>
      <c r="JQQ40" s="191"/>
      <c r="JQR40" s="191"/>
      <c r="JQS40" s="191"/>
      <c r="JQT40" s="191"/>
      <c r="JQU40" s="191"/>
      <c r="JQV40" s="191"/>
      <c r="JQW40" s="191"/>
      <c r="JQX40" s="191"/>
      <c r="JQY40" s="191"/>
      <c r="JQZ40" s="191"/>
      <c r="JRA40" s="191"/>
      <c r="JRB40" s="191"/>
      <c r="JRC40" s="191"/>
      <c r="JRD40" s="191"/>
      <c r="JRE40" s="191"/>
      <c r="JRF40" s="191"/>
      <c r="JRG40" s="191"/>
      <c r="JRH40" s="191"/>
      <c r="JRI40" s="191"/>
      <c r="JRJ40" s="191"/>
      <c r="JRK40" s="191"/>
      <c r="JRL40" s="191"/>
      <c r="JRM40" s="191"/>
      <c r="JRN40" s="191"/>
      <c r="JRO40" s="191"/>
      <c r="JRP40" s="191"/>
      <c r="JRQ40" s="191"/>
      <c r="JRR40" s="191"/>
      <c r="JRS40" s="191"/>
      <c r="JRT40" s="191"/>
      <c r="JRU40" s="191"/>
      <c r="JRV40" s="191"/>
      <c r="JRW40" s="191"/>
      <c r="JRX40" s="191"/>
      <c r="JRY40" s="191"/>
      <c r="JRZ40" s="191"/>
      <c r="JSA40" s="191"/>
      <c r="JSB40" s="191"/>
      <c r="JSC40" s="191"/>
      <c r="JSD40" s="191"/>
      <c r="JSE40" s="191"/>
      <c r="JSF40" s="191"/>
      <c r="JSG40" s="191"/>
      <c r="JSH40" s="191"/>
      <c r="JSI40" s="191"/>
      <c r="JSJ40" s="191"/>
      <c r="JSK40" s="191"/>
      <c r="JSL40" s="191"/>
      <c r="JSM40" s="191"/>
      <c r="JSN40" s="191"/>
      <c r="JSO40" s="191"/>
      <c r="JSP40" s="191"/>
      <c r="JSQ40" s="191"/>
      <c r="JSR40" s="191"/>
      <c r="JSS40" s="191"/>
      <c r="JST40" s="191"/>
      <c r="JSU40" s="191"/>
      <c r="JSV40" s="191"/>
      <c r="JSW40" s="191"/>
      <c r="JSX40" s="191"/>
      <c r="JSY40" s="191"/>
      <c r="JSZ40" s="191"/>
      <c r="JTA40" s="191"/>
      <c r="JTB40" s="191"/>
      <c r="JTC40" s="191"/>
      <c r="JTD40" s="191"/>
      <c r="JTE40" s="191"/>
      <c r="JTF40" s="191"/>
      <c r="JTG40" s="191"/>
      <c r="JTH40" s="191"/>
      <c r="JTI40" s="191"/>
      <c r="JTJ40" s="191"/>
      <c r="JTK40" s="191"/>
      <c r="JTL40" s="191"/>
      <c r="JTM40" s="191"/>
      <c r="JTN40" s="191"/>
      <c r="JTO40" s="191"/>
      <c r="JTP40" s="191"/>
      <c r="JTQ40" s="191"/>
      <c r="JTR40" s="191"/>
      <c r="JTS40" s="191"/>
      <c r="JTT40" s="191"/>
      <c r="JTU40" s="191"/>
      <c r="JTV40" s="191"/>
      <c r="JTW40" s="191"/>
      <c r="JTX40" s="191"/>
      <c r="JTY40" s="191"/>
      <c r="JTZ40" s="191"/>
      <c r="JUA40" s="191"/>
      <c r="JUB40" s="191"/>
      <c r="JUC40" s="191"/>
      <c r="JUD40" s="191"/>
      <c r="JUE40" s="191"/>
      <c r="JUF40" s="191"/>
      <c r="JUG40" s="191"/>
      <c r="JUH40" s="191"/>
      <c r="JUI40" s="191"/>
      <c r="JUJ40" s="191"/>
      <c r="JUK40" s="191"/>
      <c r="JUL40" s="191"/>
      <c r="JUM40" s="191"/>
      <c r="JUN40" s="191"/>
      <c r="JUO40" s="191"/>
      <c r="JUP40" s="191"/>
      <c r="JUQ40" s="191"/>
      <c r="JUR40" s="191"/>
      <c r="JUS40" s="191"/>
      <c r="JUT40" s="191"/>
      <c r="JUU40" s="191"/>
      <c r="JUV40" s="191"/>
      <c r="JUW40" s="191"/>
      <c r="JUX40" s="191"/>
      <c r="JUY40" s="191"/>
      <c r="JUZ40" s="191"/>
      <c r="JVA40" s="191"/>
      <c r="JVB40" s="191"/>
      <c r="JVC40" s="191"/>
      <c r="JVD40" s="191"/>
      <c r="JVE40" s="191"/>
      <c r="JVF40" s="191"/>
      <c r="JVG40" s="191"/>
      <c r="JVH40" s="191"/>
      <c r="JVI40" s="191"/>
      <c r="JVJ40" s="191"/>
      <c r="JVK40" s="191"/>
      <c r="JVL40" s="191"/>
      <c r="JVM40" s="191"/>
      <c r="JVN40" s="191"/>
      <c r="JVO40" s="191"/>
      <c r="JVP40" s="191"/>
      <c r="JVQ40" s="191"/>
      <c r="JVR40" s="191"/>
      <c r="JVS40" s="191"/>
      <c r="JVT40" s="191"/>
      <c r="JVU40" s="191"/>
      <c r="JVV40" s="191"/>
      <c r="JVW40" s="191"/>
      <c r="JVX40" s="191"/>
      <c r="JVY40" s="191"/>
      <c r="JVZ40" s="191"/>
      <c r="JWA40" s="191"/>
      <c r="JWB40" s="191"/>
      <c r="JWC40" s="191"/>
      <c r="JWD40" s="191"/>
      <c r="JWE40" s="191"/>
      <c r="JWF40" s="191"/>
      <c r="JWG40" s="191"/>
      <c r="JWH40" s="191"/>
      <c r="JWI40" s="191"/>
      <c r="JWJ40" s="191"/>
      <c r="JWK40" s="191"/>
      <c r="JWL40" s="191"/>
      <c r="JWM40" s="191"/>
      <c r="JWN40" s="191"/>
      <c r="JWO40" s="191"/>
      <c r="JWP40" s="191"/>
      <c r="JWQ40" s="191"/>
      <c r="JWR40" s="191"/>
      <c r="JWS40" s="191"/>
      <c r="JWT40" s="191"/>
      <c r="JWU40" s="191"/>
      <c r="JWV40" s="191"/>
      <c r="JWW40" s="191"/>
      <c r="JWX40" s="191"/>
      <c r="JWY40" s="191"/>
      <c r="JWZ40" s="191"/>
      <c r="JXA40" s="191"/>
      <c r="JXB40" s="191"/>
      <c r="JXC40" s="191"/>
      <c r="JXD40" s="191"/>
      <c r="JXE40" s="191"/>
      <c r="JXF40" s="191"/>
      <c r="JXG40" s="191"/>
      <c r="JXH40" s="191"/>
      <c r="JXI40" s="191"/>
      <c r="JXJ40" s="191"/>
      <c r="JXK40" s="191"/>
      <c r="JXL40" s="191"/>
      <c r="JXM40" s="191"/>
      <c r="JXN40" s="191"/>
      <c r="JXO40" s="191"/>
      <c r="JXP40" s="191"/>
      <c r="JXQ40" s="191"/>
      <c r="JXR40" s="191"/>
      <c r="JXS40" s="191"/>
      <c r="JXT40" s="191"/>
      <c r="JXU40" s="191"/>
      <c r="JXV40" s="191"/>
      <c r="JXW40" s="191"/>
      <c r="JXX40" s="191"/>
      <c r="JXY40" s="191"/>
      <c r="JXZ40" s="191"/>
      <c r="JYA40" s="191"/>
      <c r="JYB40" s="191"/>
      <c r="JYC40" s="191"/>
      <c r="JYD40" s="191"/>
      <c r="JYE40" s="191"/>
      <c r="JYF40" s="191"/>
      <c r="JYG40" s="191"/>
      <c r="JYH40" s="191"/>
      <c r="JYI40" s="191"/>
      <c r="JYJ40" s="191"/>
      <c r="JYK40" s="191"/>
      <c r="JYL40" s="191"/>
      <c r="JYM40" s="191"/>
      <c r="JYN40" s="191"/>
      <c r="JYO40" s="191"/>
      <c r="JYP40" s="191"/>
      <c r="JYQ40" s="191"/>
      <c r="JYR40" s="191"/>
      <c r="JYS40" s="191"/>
      <c r="JYT40" s="191"/>
      <c r="JYU40" s="191"/>
      <c r="JYV40" s="191"/>
      <c r="JYW40" s="191"/>
      <c r="JYX40" s="191"/>
      <c r="JYY40" s="191"/>
      <c r="JYZ40" s="191"/>
      <c r="JZA40" s="191"/>
      <c r="JZB40" s="191"/>
      <c r="JZC40" s="191"/>
      <c r="JZD40" s="191"/>
      <c r="JZE40" s="191"/>
      <c r="JZF40" s="191"/>
      <c r="JZG40" s="191"/>
      <c r="JZH40" s="191"/>
      <c r="JZI40" s="191"/>
      <c r="JZJ40" s="191"/>
      <c r="JZK40" s="191"/>
      <c r="JZL40" s="191"/>
      <c r="JZM40" s="191"/>
      <c r="JZN40" s="191"/>
      <c r="JZO40" s="191"/>
      <c r="JZP40" s="191"/>
      <c r="JZQ40" s="191"/>
      <c r="JZR40" s="191"/>
      <c r="JZS40" s="191"/>
      <c r="JZT40" s="191"/>
      <c r="JZU40" s="191"/>
      <c r="JZV40" s="191"/>
      <c r="JZW40" s="191"/>
      <c r="JZX40" s="191"/>
      <c r="JZY40" s="191"/>
      <c r="JZZ40" s="191"/>
      <c r="KAA40" s="191"/>
      <c r="KAB40" s="191"/>
      <c r="KAC40" s="191"/>
      <c r="KAD40" s="191"/>
      <c r="KAE40" s="191"/>
      <c r="KAF40" s="191"/>
      <c r="KAG40" s="191"/>
      <c r="KAH40" s="191"/>
      <c r="KAI40" s="191"/>
      <c r="KAJ40" s="191"/>
      <c r="KAK40" s="191"/>
      <c r="KAL40" s="191"/>
      <c r="KAM40" s="191"/>
      <c r="KAN40" s="191"/>
      <c r="KAO40" s="191"/>
      <c r="KAP40" s="191"/>
      <c r="KAQ40" s="191"/>
      <c r="KAR40" s="191"/>
      <c r="KAS40" s="191"/>
      <c r="KAT40" s="191"/>
      <c r="KAU40" s="191"/>
      <c r="KAV40" s="191"/>
      <c r="KAW40" s="191"/>
      <c r="KAX40" s="191"/>
      <c r="KAY40" s="191"/>
      <c r="KAZ40" s="191"/>
      <c r="KBA40" s="191"/>
      <c r="KBB40" s="191"/>
      <c r="KBC40" s="191"/>
      <c r="KBD40" s="191"/>
      <c r="KBE40" s="191"/>
      <c r="KBF40" s="191"/>
      <c r="KBG40" s="191"/>
      <c r="KBH40" s="191"/>
      <c r="KBI40" s="191"/>
      <c r="KBJ40" s="191"/>
      <c r="KBK40" s="191"/>
      <c r="KBL40" s="191"/>
      <c r="KBM40" s="191"/>
      <c r="KBN40" s="191"/>
      <c r="KBO40" s="191"/>
      <c r="KBP40" s="191"/>
      <c r="KBQ40" s="191"/>
      <c r="KBR40" s="191"/>
      <c r="KBS40" s="191"/>
      <c r="KBT40" s="191"/>
      <c r="KBU40" s="191"/>
      <c r="KBV40" s="191"/>
      <c r="KBW40" s="191"/>
      <c r="KBX40" s="191"/>
      <c r="KBY40" s="191"/>
      <c r="KBZ40" s="191"/>
      <c r="KCA40" s="191"/>
      <c r="KCB40" s="191"/>
      <c r="KCC40" s="191"/>
      <c r="KCD40" s="191"/>
      <c r="KCE40" s="191"/>
      <c r="KCF40" s="191"/>
      <c r="KCG40" s="191"/>
      <c r="KCH40" s="191"/>
      <c r="KCI40" s="191"/>
      <c r="KCJ40" s="191"/>
      <c r="KCK40" s="191"/>
      <c r="KCL40" s="191"/>
      <c r="KCM40" s="191"/>
      <c r="KCN40" s="191"/>
      <c r="KCO40" s="191"/>
      <c r="KCP40" s="191"/>
      <c r="KCQ40" s="191"/>
      <c r="KCR40" s="191"/>
      <c r="KCS40" s="191"/>
      <c r="KCT40" s="191"/>
      <c r="KCU40" s="191"/>
      <c r="KCV40" s="191"/>
      <c r="KCW40" s="191"/>
      <c r="KCX40" s="191"/>
      <c r="KCY40" s="191"/>
      <c r="KCZ40" s="191"/>
      <c r="KDA40" s="191"/>
      <c r="KDB40" s="191"/>
      <c r="KDC40" s="191"/>
      <c r="KDD40" s="191"/>
      <c r="KDE40" s="191"/>
      <c r="KDF40" s="191"/>
      <c r="KDG40" s="191"/>
      <c r="KDH40" s="191"/>
      <c r="KDI40" s="191"/>
      <c r="KDJ40" s="191"/>
      <c r="KDK40" s="191"/>
      <c r="KDL40" s="191"/>
      <c r="KDM40" s="191"/>
      <c r="KDN40" s="191"/>
      <c r="KDO40" s="191"/>
      <c r="KDP40" s="191"/>
      <c r="KDQ40" s="191"/>
      <c r="KDR40" s="191"/>
      <c r="KDS40" s="191"/>
      <c r="KDT40" s="191"/>
      <c r="KDU40" s="191"/>
      <c r="KDV40" s="191"/>
      <c r="KDW40" s="191"/>
      <c r="KDX40" s="191"/>
      <c r="KDY40" s="191"/>
      <c r="KDZ40" s="191"/>
      <c r="KEA40" s="191"/>
      <c r="KEB40" s="191"/>
      <c r="KEC40" s="191"/>
      <c r="KED40" s="191"/>
      <c r="KEE40" s="191"/>
      <c r="KEF40" s="191"/>
      <c r="KEG40" s="191"/>
      <c r="KEH40" s="191"/>
      <c r="KEI40" s="191"/>
      <c r="KEJ40" s="191"/>
      <c r="KEK40" s="191"/>
      <c r="KEL40" s="191"/>
      <c r="KEM40" s="191"/>
      <c r="KEN40" s="191"/>
      <c r="KEO40" s="191"/>
      <c r="KEP40" s="191"/>
      <c r="KEQ40" s="191"/>
      <c r="KER40" s="191"/>
      <c r="KES40" s="191"/>
      <c r="KET40" s="191"/>
      <c r="KEU40" s="191"/>
      <c r="KEV40" s="191"/>
      <c r="KEW40" s="191"/>
      <c r="KEX40" s="191"/>
      <c r="KEY40" s="191"/>
      <c r="KEZ40" s="191"/>
      <c r="KFA40" s="191"/>
      <c r="KFB40" s="191"/>
      <c r="KFC40" s="191"/>
      <c r="KFD40" s="191"/>
      <c r="KFE40" s="191"/>
      <c r="KFF40" s="191"/>
      <c r="KFG40" s="191"/>
      <c r="KFH40" s="191"/>
      <c r="KFI40" s="191"/>
      <c r="KFJ40" s="191"/>
      <c r="KFK40" s="191"/>
      <c r="KFL40" s="191"/>
      <c r="KFM40" s="191"/>
      <c r="KFN40" s="191"/>
      <c r="KFO40" s="191"/>
      <c r="KFP40" s="191"/>
      <c r="KFQ40" s="191"/>
      <c r="KFR40" s="191"/>
      <c r="KFS40" s="191"/>
      <c r="KFT40" s="191"/>
      <c r="KFU40" s="191"/>
      <c r="KFV40" s="191"/>
      <c r="KFW40" s="191"/>
      <c r="KFX40" s="191"/>
      <c r="KFY40" s="191"/>
      <c r="KFZ40" s="191"/>
      <c r="KGA40" s="191"/>
      <c r="KGB40" s="191"/>
      <c r="KGC40" s="191"/>
      <c r="KGD40" s="191"/>
      <c r="KGE40" s="191"/>
      <c r="KGF40" s="191"/>
      <c r="KGG40" s="191"/>
      <c r="KGH40" s="191"/>
      <c r="KGI40" s="191"/>
      <c r="KGJ40" s="191"/>
      <c r="KGK40" s="191"/>
      <c r="KGL40" s="191"/>
      <c r="KGM40" s="191"/>
      <c r="KGN40" s="191"/>
      <c r="KGO40" s="191"/>
      <c r="KGP40" s="191"/>
      <c r="KGQ40" s="191"/>
      <c r="KGR40" s="191"/>
      <c r="KGS40" s="191"/>
      <c r="KGT40" s="191"/>
      <c r="KGU40" s="191"/>
      <c r="KGV40" s="191"/>
      <c r="KGW40" s="191"/>
      <c r="KGX40" s="191"/>
      <c r="KGY40" s="191"/>
      <c r="KGZ40" s="191"/>
      <c r="KHA40" s="191"/>
      <c r="KHB40" s="191"/>
      <c r="KHC40" s="191"/>
      <c r="KHD40" s="191"/>
      <c r="KHE40" s="191"/>
      <c r="KHF40" s="191"/>
      <c r="KHG40" s="191"/>
      <c r="KHH40" s="191"/>
      <c r="KHI40" s="191"/>
      <c r="KHJ40" s="191"/>
      <c r="KHK40" s="191"/>
      <c r="KHL40" s="191"/>
      <c r="KHM40" s="191"/>
      <c r="KHN40" s="191"/>
      <c r="KHO40" s="191"/>
      <c r="KHP40" s="191"/>
      <c r="KHQ40" s="191"/>
      <c r="KHR40" s="191"/>
      <c r="KHS40" s="191"/>
      <c r="KHT40" s="191"/>
      <c r="KHU40" s="191"/>
      <c r="KHV40" s="191"/>
      <c r="KHW40" s="191"/>
      <c r="KHX40" s="191"/>
      <c r="KHY40" s="191"/>
      <c r="KHZ40" s="191"/>
      <c r="KIA40" s="191"/>
      <c r="KIB40" s="191"/>
      <c r="KIC40" s="191"/>
      <c r="KID40" s="191"/>
      <c r="KIE40" s="191"/>
      <c r="KIF40" s="191"/>
      <c r="KIG40" s="191"/>
      <c r="KIH40" s="191"/>
      <c r="KII40" s="191"/>
      <c r="KIJ40" s="191"/>
      <c r="KIK40" s="191"/>
      <c r="KIL40" s="191"/>
      <c r="KIM40" s="191"/>
      <c r="KIN40" s="191"/>
      <c r="KIO40" s="191"/>
      <c r="KIP40" s="191"/>
      <c r="KIQ40" s="191"/>
      <c r="KIR40" s="191"/>
      <c r="KIS40" s="191"/>
      <c r="KIT40" s="191"/>
      <c r="KIU40" s="191"/>
      <c r="KIV40" s="191"/>
      <c r="KIW40" s="191"/>
      <c r="KIX40" s="191"/>
      <c r="KIY40" s="191"/>
      <c r="KIZ40" s="191"/>
      <c r="KJA40" s="191"/>
      <c r="KJB40" s="191"/>
      <c r="KJC40" s="191"/>
      <c r="KJD40" s="191"/>
      <c r="KJE40" s="191"/>
      <c r="KJF40" s="191"/>
      <c r="KJG40" s="191"/>
      <c r="KJH40" s="191"/>
      <c r="KJI40" s="191"/>
      <c r="KJJ40" s="191"/>
      <c r="KJK40" s="191"/>
      <c r="KJL40" s="191"/>
      <c r="KJM40" s="191"/>
      <c r="KJN40" s="191"/>
      <c r="KJO40" s="191"/>
      <c r="KJP40" s="191"/>
      <c r="KJQ40" s="191"/>
      <c r="KJR40" s="191"/>
      <c r="KJS40" s="191"/>
      <c r="KJT40" s="191"/>
      <c r="KJU40" s="191"/>
      <c r="KJV40" s="191"/>
      <c r="KJW40" s="191"/>
      <c r="KJX40" s="191"/>
      <c r="KJY40" s="191"/>
      <c r="KJZ40" s="191"/>
      <c r="KKA40" s="191"/>
      <c r="KKB40" s="191"/>
      <c r="KKC40" s="191"/>
      <c r="KKD40" s="191"/>
      <c r="KKE40" s="191"/>
      <c r="KKF40" s="191"/>
      <c r="KKG40" s="191"/>
      <c r="KKH40" s="191"/>
      <c r="KKI40" s="191"/>
      <c r="KKJ40" s="191"/>
      <c r="KKK40" s="191"/>
      <c r="KKL40" s="191"/>
      <c r="KKM40" s="191"/>
      <c r="KKN40" s="191"/>
      <c r="KKO40" s="191"/>
      <c r="KKP40" s="191"/>
      <c r="KKQ40" s="191"/>
      <c r="KKR40" s="191"/>
      <c r="KKS40" s="191"/>
      <c r="KKT40" s="191"/>
      <c r="KKU40" s="191"/>
      <c r="KKV40" s="191"/>
      <c r="KKW40" s="191"/>
      <c r="KKX40" s="191"/>
      <c r="KKY40" s="191"/>
      <c r="KKZ40" s="191"/>
      <c r="KLA40" s="191"/>
      <c r="KLB40" s="191"/>
      <c r="KLC40" s="191"/>
      <c r="KLD40" s="191"/>
      <c r="KLE40" s="191"/>
      <c r="KLF40" s="191"/>
      <c r="KLG40" s="191"/>
      <c r="KLH40" s="191"/>
      <c r="KLI40" s="191"/>
      <c r="KLJ40" s="191"/>
      <c r="KLK40" s="191"/>
      <c r="KLL40" s="191"/>
      <c r="KLM40" s="191"/>
      <c r="KLN40" s="191"/>
      <c r="KLO40" s="191"/>
      <c r="KLP40" s="191"/>
      <c r="KLQ40" s="191"/>
      <c r="KLR40" s="191"/>
      <c r="KLS40" s="191"/>
      <c r="KLT40" s="191"/>
      <c r="KLU40" s="191"/>
      <c r="KLV40" s="191"/>
      <c r="KLW40" s="191"/>
      <c r="KLX40" s="191"/>
      <c r="KLY40" s="191"/>
      <c r="KLZ40" s="191"/>
      <c r="KMA40" s="191"/>
      <c r="KMB40" s="191"/>
      <c r="KMC40" s="191"/>
      <c r="KMD40" s="191"/>
      <c r="KME40" s="191"/>
      <c r="KMF40" s="191"/>
      <c r="KMG40" s="191"/>
      <c r="KMH40" s="191"/>
      <c r="KMI40" s="191"/>
      <c r="KMJ40" s="191"/>
      <c r="KMK40" s="191"/>
      <c r="KML40" s="191"/>
      <c r="KMM40" s="191"/>
      <c r="KMN40" s="191"/>
      <c r="KMO40" s="191"/>
      <c r="KMP40" s="191"/>
      <c r="KMQ40" s="191"/>
      <c r="KMR40" s="191"/>
      <c r="KMS40" s="191"/>
      <c r="KMT40" s="191"/>
      <c r="KMU40" s="191"/>
      <c r="KMV40" s="191"/>
      <c r="KMW40" s="191"/>
      <c r="KMX40" s="191"/>
      <c r="KMY40" s="191"/>
      <c r="KMZ40" s="191"/>
      <c r="KNA40" s="191"/>
      <c r="KNB40" s="191"/>
      <c r="KNC40" s="191"/>
      <c r="KND40" s="191"/>
      <c r="KNE40" s="191"/>
      <c r="KNF40" s="191"/>
      <c r="KNG40" s="191"/>
      <c r="KNH40" s="191"/>
      <c r="KNI40" s="191"/>
      <c r="KNJ40" s="191"/>
      <c r="KNK40" s="191"/>
      <c r="KNL40" s="191"/>
      <c r="KNM40" s="191"/>
      <c r="KNN40" s="191"/>
      <c r="KNO40" s="191"/>
      <c r="KNP40" s="191"/>
      <c r="KNQ40" s="191"/>
      <c r="KNR40" s="191"/>
      <c r="KNS40" s="191"/>
      <c r="KNT40" s="191"/>
      <c r="KNU40" s="191"/>
      <c r="KNV40" s="191"/>
      <c r="KNW40" s="191"/>
      <c r="KNX40" s="191"/>
      <c r="KNY40" s="191"/>
      <c r="KNZ40" s="191"/>
      <c r="KOA40" s="191"/>
      <c r="KOB40" s="191"/>
      <c r="KOC40" s="191"/>
      <c r="KOD40" s="191"/>
      <c r="KOE40" s="191"/>
      <c r="KOF40" s="191"/>
      <c r="KOG40" s="191"/>
      <c r="KOH40" s="191"/>
      <c r="KOI40" s="191"/>
      <c r="KOJ40" s="191"/>
      <c r="KOK40" s="191"/>
      <c r="KOL40" s="191"/>
      <c r="KOM40" s="191"/>
      <c r="KON40" s="191"/>
      <c r="KOO40" s="191"/>
      <c r="KOP40" s="191"/>
      <c r="KOQ40" s="191"/>
      <c r="KOR40" s="191"/>
      <c r="KOS40" s="191"/>
      <c r="KOT40" s="191"/>
      <c r="KOU40" s="191"/>
      <c r="KOV40" s="191"/>
      <c r="KOW40" s="191"/>
      <c r="KOX40" s="191"/>
      <c r="KOY40" s="191"/>
      <c r="KOZ40" s="191"/>
      <c r="KPA40" s="191"/>
      <c r="KPB40" s="191"/>
      <c r="KPC40" s="191"/>
      <c r="KPD40" s="191"/>
      <c r="KPE40" s="191"/>
      <c r="KPF40" s="191"/>
      <c r="KPG40" s="191"/>
      <c r="KPH40" s="191"/>
      <c r="KPI40" s="191"/>
      <c r="KPJ40" s="191"/>
      <c r="KPK40" s="191"/>
      <c r="KPL40" s="191"/>
      <c r="KPM40" s="191"/>
      <c r="KPN40" s="191"/>
      <c r="KPO40" s="191"/>
      <c r="KPP40" s="191"/>
      <c r="KPQ40" s="191"/>
      <c r="KPR40" s="191"/>
      <c r="KPS40" s="191"/>
      <c r="KPT40" s="191"/>
      <c r="KPU40" s="191"/>
      <c r="KPV40" s="191"/>
      <c r="KPW40" s="191"/>
      <c r="KPX40" s="191"/>
      <c r="KPY40" s="191"/>
      <c r="KPZ40" s="191"/>
      <c r="KQA40" s="191"/>
      <c r="KQB40" s="191"/>
      <c r="KQC40" s="191"/>
      <c r="KQD40" s="191"/>
      <c r="KQE40" s="191"/>
      <c r="KQF40" s="191"/>
      <c r="KQG40" s="191"/>
      <c r="KQH40" s="191"/>
      <c r="KQI40" s="191"/>
      <c r="KQJ40" s="191"/>
      <c r="KQK40" s="191"/>
      <c r="KQL40" s="191"/>
      <c r="KQM40" s="191"/>
      <c r="KQN40" s="191"/>
      <c r="KQO40" s="191"/>
      <c r="KQP40" s="191"/>
      <c r="KQQ40" s="191"/>
      <c r="KQR40" s="191"/>
      <c r="KQS40" s="191"/>
      <c r="KQT40" s="191"/>
      <c r="KQU40" s="191"/>
      <c r="KQV40" s="191"/>
      <c r="KQW40" s="191"/>
      <c r="KQX40" s="191"/>
      <c r="KQY40" s="191"/>
      <c r="KQZ40" s="191"/>
      <c r="KRA40" s="191"/>
      <c r="KRB40" s="191"/>
      <c r="KRC40" s="191"/>
      <c r="KRD40" s="191"/>
      <c r="KRE40" s="191"/>
      <c r="KRF40" s="191"/>
      <c r="KRG40" s="191"/>
      <c r="KRH40" s="191"/>
      <c r="KRI40" s="191"/>
      <c r="KRJ40" s="191"/>
      <c r="KRK40" s="191"/>
      <c r="KRL40" s="191"/>
      <c r="KRM40" s="191"/>
      <c r="KRN40" s="191"/>
      <c r="KRO40" s="191"/>
      <c r="KRP40" s="191"/>
      <c r="KRQ40" s="191"/>
      <c r="KRR40" s="191"/>
      <c r="KRS40" s="191"/>
      <c r="KRT40" s="191"/>
      <c r="KRU40" s="191"/>
      <c r="KRV40" s="191"/>
      <c r="KRW40" s="191"/>
      <c r="KRX40" s="191"/>
      <c r="KRY40" s="191"/>
      <c r="KRZ40" s="191"/>
      <c r="KSA40" s="191"/>
      <c r="KSB40" s="191"/>
      <c r="KSC40" s="191"/>
      <c r="KSD40" s="191"/>
      <c r="KSE40" s="191"/>
      <c r="KSF40" s="191"/>
      <c r="KSG40" s="191"/>
      <c r="KSH40" s="191"/>
      <c r="KSI40" s="191"/>
      <c r="KSJ40" s="191"/>
      <c r="KSK40" s="191"/>
      <c r="KSL40" s="191"/>
      <c r="KSM40" s="191"/>
      <c r="KSN40" s="191"/>
      <c r="KSO40" s="191"/>
      <c r="KSP40" s="191"/>
      <c r="KSQ40" s="191"/>
      <c r="KSR40" s="191"/>
      <c r="KSS40" s="191"/>
      <c r="KST40" s="191"/>
      <c r="KSU40" s="191"/>
      <c r="KSV40" s="191"/>
      <c r="KSW40" s="191"/>
      <c r="KSX40" s="191"/>
      <c r="KSY40" s="191"/>
      <c r="KSZ40" s="191"/>
      <c r="KTA40" s="191"/>
      <c r="KTB40" s="191"/>
      <c r="KTC40" s="191"/>
      <c r="KTD40" s="191"/>
      <c r="KTE40" s="191"/>
      <c r="KTF40" s="191"/>
      <c r="KTG40" s="191"/>
      <c r="KTH40" s="191"/>
      <c r="KTI40" s="191"/>
      <c r="KTJ40" s="191"/>
      <c r="KTK40" s="191"/>
      <c r="KTL40" s="191"/>
      <c r="KTM40" s="191"/>
      <c r="KTN40" s="191"/>
      <c r="KTO40" s="191"/>
      <c r="KTP40" s="191"/>
      <c r="KTQ40" s="191"/>
      <c r="KTR40" s="191"/>
      <c r="KTS40" s="191"/>
      <c r="KTT40" s="191"/>
      <c r="KTU40" s="191"/>
      <c r="KTV40" s="191"/>
      <c r="KTW40" s="191"/>
      <c r="KTX40" s="191"/>
      <c r="KTY40" s="191"/>
      <c r="KTZ40" s="191"/>
      <c r="KUA40" s="191"/>
      <c r="KUB40" s="191"/>
      <c r="KUC40" s="191"/>
      <c r="KUD40" s="191"/>
      <c r="KUE40" s="191"/>
      <c r="KUF40" s="191"/>
      <c r="KUG40" s="191"/>
      <c r="KUH40" s="191"/>
      <c r="KUI40" s="191"/>
      <c r="KUJ40" s="191"/>
      <c r="KUK40" s="191"/>
      <c r="KUL40" s="191"/>
      <c r="KUM40" s="191"/>
      <c r="KUN40" s="191"/>
      <c r="KUO40" s="191"/>
      <c r="KUP40" s="191"/>
      <c r="KUQ40" s="191"/>
      <c r="KUR40" s="191"/>
      <c r="KUS40" s="191"/>
      <c r="KUT40" s="191"/>
      <c r="KUU40" s="191"/>
      <c r="KUV40" s="191"/>
      <c r="KUW40" s="191"/>
      <c r="KUX40" s="191"/>
      <c r="KUY40" s="191"/>
      <c r="KUZ40" s="191"/>
      <c r="KVA40" s="191"/>
      <c r="KVB40" s="191"/>
      <c r="KVC40" s="191"/>
      <c r="KVD40" s="191"/>
      <c r="KVE40" s="191"/>
      <c r="KVF40" s="191"/>
      <c r="KVG40" s="191"/>
      <c r="KVH40" s="191"/>
      <c r="KVI40" s="191"/>
      <c r="KVJ40" s="191"/>
      <c r="KVK40" s="191"/>
      <c r="KVL40" s="191"/>
      <c r="KVM40" s="191"/>
      <c r="KVN40" s="191"/>
      <c r="KVO40" s="191"/>
      <c r="KVP40" s="191"/>
      <c r="KVQ40" s="191"/>
      <c r="KVR40" s="191"/>
      <c r="KVS40" s="191"/>
      <c r="KVT40" s="191"/>
      <c r="KVU40" s="191"/>
      <c r="KVV40" s="191"/>
      <c r="KVW40" s="191"/>
      <c r="KVX40" s="191"/>
      <c r="KVY40" s="191"/>
      <c r="KVZ40" s="191"/>
      <c r="KWA40" s="191"/>
      <c r="KWB40" s="191"/>
      <c r="KWC40" s="191"/>
      <c r="KWD40" s="191"/>
      <c r="KWE40" s="191"/>
      <c r="KWF40" s="191"/>
      <c r="KWG40" s="191"/>
      <c r="KWH40" s="191"/>
      <c r="KWI40" s="191"/>
      <c r="KWJ40" s="191"/>
      <c r="KWK40" s="191"/>
      <c r="KWL40" s="191"/>
      <c r="KWM40" s="191"/>
      <c r="KWN40" s="191"/>
      <c r="KWO40" s="191"/>
      <c r="KWP40" s="191"/>
      <c r="KWQ40" s="191"/>
      <c r="KWR40" s="191"/>
      <c r="KWS40" s="191"/>
      <c r="KWT40" s="191"/>
      <c r="KWU40" s="191"/>
      <c r="KWV40" s="191"/>
      <c r="KWW40" s="191"/>
      <c r="KWX40" s="191"/>
      <c r="KWY40" s="191"/>
      <c r="KWZ40" s="191"/>
      <c r="KXA40" s="191"/>
      <c r="KXB40" s="191"/>
      <c r="KXC40" s="191"/>
      <c r="KXD40" s="191"/>
      <c r="KXE40" s="191"/>
      <c r="KXF40" s="191"/>
      <c r="KXG40" s="191"/>
      <c r="KXH40" s="191"/>
      <c r="KXI40" s="191"/>
      <c r="KXJ40" s="191"/>
      <c r="KXK40" s="191"/>
      <c r="KXL40" s="191"/>
      <c r="KXM40" s="191"/>
      <c r="KXN40" s="191"/>
      <c r="KXO40" s="191"/>
      <c r="KXP40" s="191"/>
      <c r="KXQ40" s="191"/>
      <c r="KXR40" s="191"/>
      <c r="KXS40" s="191"/>
      <c r="KXT40" s="191"/>
      <c r="KXU40" s="191"/>
      <c r="KXV40" s="191"/>
      <c r="KXW40" s="191"/>
      <c r="KXX40" s="191"/>
      <c r="KXY40" s="191"/>
      <c r="KXZ40" s="191"/>
      <c r="KYA40" s="191"/>
      <c r="KYB40" s="191"/>
      <c r="KYC40" s="191"/>
      <c r="KYD40" s="191"/>
      <c r="KYE40" s="191"/>
      <c r="KYF40" s="191"/>
      <c r="KYG40" s="191"/>
      <c r="KYH40" s="191"/>
      <c r="KYI40" s="191"/>
      <c r="KYJ40" s="191"/>
      <c r="KYK40" s="191"/>
      <c r="KYL40" s="191"/>
      <c r="KYM40" s="191"/>
      <c r="KYN40" s="191"/>
      <c r="KYO40" s="191"/>
      <c r="KYP40" s="191"/>
      <c r="KYQ40" s="191"/>
      <c r="KYR40" s="191"/>
      <c r="KYS40" s="191"/>
      <c r="KYT40" s="191"/>
      <c r="KYU40" s="191"/>
      <c r="KYV40" s="191"/>
      <c r="KYW40" s="191"/>
      <c r="KYX40" s="191"/>
      <c r="KYY40" s="191"/>
      <c r="KYZ40" s="191"/>
      <c r="KZA40" s="191"/>
      <c r="KZB40" s="191"/>
      <c r="KZC40" s="191"/>
      <c r="KZD40" s="191"/>
      <c r="KZE40" s="191"/>
      <c r="KZF40" s="191"/>
      <c r="KZG40" s="191"/>
      <c r="KZH40" s="191"/>
      <c r="KZI40" s="191"/>
      <c r="KZJ40" s="191"/>
      <c r="KZK40" s="191"/>
      <c r="KZL40" s="191"/>
      <c r="KZM40" s="191"/>
      <c r="KZN40" s="191"/>
      <c r="KZO40" s="191"/>
      <c r="KZP40" s="191"/>
      <c r="KZQ40" s="191"/>
      <c r="KZR40" s="191"/>
      <c r="KZS40" s="191"/>
      <c r="KZT40" s="191"/>
      <c r="KZU40" s="191"/>
      <c r="KZV40" s="191"/>
      <c r="KZW40" s="191"/>
      <c r="KZX40" s="191"/>
      <c r="KZY40" s="191"/>
      <c r="KZZ40" s="191"/>
      <c r="LAA40" s="191"/>
      <c r="LAB40" s="191"/>
      <c r="LAC40" s="191"/>
      <c r="LAD40" s="191"/>
      <c r="LAE40" s="191"/>
      <c r="LAF40" s="191"/>
      <c r="LAG40" s="191"/>
      <c r="LAH40" s="191"/>
      <c r="LAI40" s="191"/>
      <c r="LAJ40" s="191"/>
      <c r="LAK40" s="191"/>
      <c r="LAL40" s="191"/>
      <c r="LAM40" s="191"/>
      <c r="LAN40" s="191"/>
      <c r="LAO40" s="191"/>
      <c r="LAP40" s="191"/>
      <c r="LAQ40" s="191"/>
      <c r="LAR40" s="191"/>
      <c r="LAS40" s="191"/>
      <c r="LAT40" s="191"/>
      <c r="LAU40" s="191"/>
      <c r="LAV40" s="191"/>
      <c r="LAW40" s="191"/>
      <c r="LAX40" s="191"/>
      <c r="LAY40" s="191"/>
      <c r="LAZ40" s="191"/>
      <c r="LBA40" s="191"/>
      <c r="LBB40" s="191"/>
      <c r="LBC40" s="191"/>
      <c r="LBD40" s="191"/>
      <c r="LBE40" s="191"/>
      <c r="LBF40" s="191"/>
      <c r="LBG40" s="191"/>
      <c r="LBH40" s="191"/>
      <c r="LBI40" s="191"/>
      <c r="LBJ40" s="191"/>
      <c r="LBK40" s="191"/>
      <c r="LBL40" s="191"/>
      <c r="LBM40" s="191"/>
      <c r="LBN40" s="191"/>
      <c r="LBO40" s="191"/>
      <c r="LBP40" s="191"/>
      <c r="LBQ40" s="191"/>
      <c r="LBR40" s="191"/>
      <c r="LBS40" s="191"/>
      <c r="LBT40" s="191"/>
      <c r="LBU40" s="191"/>
      <c r="LBV40" s="191"/>
      <c r="LBW40" s="191"/>
      <c r="LBX40" s="191"/>
      <c r="LBY40" s="191"/>
      <c r="LBZ40" s="191"/>
      <c r="LCA40" s="191"/>
      <c r="LCB40" s="191"/>
      <c r="LCC40" s="191"/>
      <c r="LCD40" s="191"/>
      <c r="LCE40" s="191"/>
      <c r="LCF40" s="191"/>
      <c r="LCG40" s="191"/>
      <c r="LCH40" s="191"/>
      <c r="LCI40" s="191"/>
      <c r="LCJ40" s="191"/>
      <c r="LCK40" s="191"/>
      <c r="LCL40" s="191"/>
      <c r="LCM40" s="191"/>
      <c r="LCN40" s="191"/>
      <c r="LCO40" s="191"/>
      <c r="LCP40" s="191"/>
      <c r="LCQ40" s="191"/>
      <c r="LCR40" s="191"/>
      <c r="LCS40" s="191"/>
      <c r="LCT40" s="191"/>
      <c r="LCU40" s="191"/>
      <c r="LCV40" s="191"/>
      <c r="LCW40" s="191"/>
      <c r="LCX40" s="191"/>
      <c r="LCY40" s="191"/>
      <c r="LCZ40" s="191"/>
      <c r="LDA40" s="191"/>
      <c r="LDB40" s="191"/>
      <c r="LDC40" s="191"/>
      <c r="LDD40" s="191"/>
      <c r="LDE40" s="191"/>
      <c r="LDF40" s="191"/>
      <c r="LDG40" s="191"/>
      <c r="LDH40" s="191"/>
      <c r="LDI40" s="191"/>
      <c r="LDJ40" s="191"/>
      <c r="LDK40" s="191"/>
      <c r="LDL40" s="191"/>
      <c r="LDM40" s="191"/>
      <c r="LDN40" s="191"/>
      <c r="LDO40" s="191"/>
      <c r="LDP40" s="191"/>
      <c r="LDQ40" s="191"/>
      <c r="LDR40" s="191"/>
      <c r="LDS40" s="191"/>
      <c r="LDT40" s="191"/>
      <c r="LDU40" s="191"/>
      <c r="LDV40" s="191"/>
      <c r="LDW40" s="191"/>
      <c r="LDX40" s="191"/>
      <c r="LDY40" s="191"/>
      <c r="LDZ40" s="191"/>
      <c r="LEA40" s="191"/>
      <c r="LEB40" s="191"/>
      <c r="LEC40" s="191"/>
      <c r="LED40" s="191"/>
      <c r="LEE40" s="191"/>
      <c r="LEF40" s="191"/>
      <c r="LEG40" s="191"/>
      <c r="LEH40" s="191"/>
      <c r="LEI40" s="191"/>
      <c r="LEJ40" s="191"/>
      <c r="LEK40" s="191"/>
      <c r="LEL40" s="191"/>
      <c r="LEM40" s="191"/>
      <c r="LEN40" s="191"/>
      <c r="LEO40" s="191"/>
      <c r="LEP40" s="191"/>
      <c r="LEQ40" s="191"/>
      <c r="LER40" s="191"/>
      <c r="LES40" s="191"/>
      <c r="LET40" s="191"/>
      <c r="LEU40" s="191"/>
      <c r="LEV40" s="191"/>
      <c r="LEW40" s="191"/>
      <c r="LEX40" s="191"/>
      <c r="LEY40" s="191"/>
      <c r="LEZ40" s="191"/>
      <c r="LFA40" s="191"/>
      <c r="LFB40" s="191"/>
      <c r="LFC40" s="191"/>
      <c r="LFD40" s="191"/>
      <c r="LFE40" s="191"/>
      <c r="LFF40" s="191"/>
      <c r="LFG40" s="191"/>
      <c r="LFH40" s="191"/>
      <c r="LFI40" s="191"/>
      <c r="LFJ40" s="191"/>
      <c r="LFK40" s="191"/>
      <c r="LFL40" s="191"/>
      <c r="LFM40" s="191"/>
      <c r="LFN40" s="191"/>
      <c r="LFO40" s="191"/>
      <c r="LFP40" s="191"/>
      <c r="LFQ40" s="191"/>
      <c r="LFR40" s="191"/>
      <c r="LFS40" s="191"/>
      <c r="LFT40" s="191"/>
      <c r="LFU40" s="191"/>
      <c r="LFV40" s="191"/>
      <c r="LFW40" s="191"/>
      <c r="LFX40" s="191"/>
      <c r="LFY40" s="191"/>
      <c r="LFZ40" s="191"/>
      <c r="LGA40" s="191"/>
      <c r="LGB40" s="191"/>
      <c r="LGC40" s="191"/>
      <c r="LGD40" s="191"/>
      <c r="LGE40" s="191"/>
      <c r="LGF40" s="191"/>
      <c r="LGG40" s="191"/>
      <c r="LGH40" s="191"/>
      <c r="LGI40" s="191"/>
      <c r="LGJ40" s="191"/>
      <c r="LGK40" s="191"/>
      <c r="LGL40" s="191"/>
      <c r="LGM40" s="191"/>
      <c r="LGN40" s="191"/>
      <c r="LGO40" s="191"/>
      <c r="LGP40" s="191"/>
      <c r="LGQ40" s="191"/>
      <c r="LGR40" s="191"/>
      <c r="LGS40" s="191"/>
      <c r="LGT40" s="191"/>
      <c r="LGU40" s="191"/>
      <c r="LGV40" s="191"/>
      <c r="LGW40" s="191"/>
      <c r="LGX40" s="191"/>
      <c r="LGY40" s="191"/>
      <c r="LGZ40" s="191"/>
      <c r="LHA40" s="191"/>
      <c r="LHB40" s="191"/>
      <c r="LHC40" s="191"/>
      <c r="LHD40" s="191"/>
      <c r="LHE40" s="191"/>
      <c r="LHF40" s="191"/>
      <c r="LHG40" s="191"/>
      <c r="LHH40" s="191"/>
      <c r="LHI40" s="191"/>
      <c r="LHJ40" s="191"/>
      <c r="LHK40" s="191"/>
      <c r="LHL40" s="191"/>
      <c r="LHM40" s="191"/>
      <c r="LHN40" s="191"/>
      <c r="LHO40" s="191"/>
      <c r="LHP40" s="191"/>
      <c r="LHQ40" s="191"/>
      <c r="LHR40" s="191"/>
      <c r="LHS40" s="191"/>
      <c r="LHT40" s="191"/>
      <c r="LHU40" s="191"/>
      <c r="LHV40" s="191"/>
      <c r="LHW40" s="191"/>
      <c r="LHX40" s="191"/>
      <c r="LHY40" s="191"/>
      <c r="LHZ40" s="191"/>
      <c r="LIA40" s="191"/>
      <c r="LIB40" s="191"/>
      <c r="LIC40" s="191"/>
      <c r="LID40" s="191"/>
      <c r="LIE40" s="191"/>
      <c r="LIF40" s="191"/>
      <c r="LIG40" s="191"/>
      <c r="LIH40" s="191"/>
      <c r="LII40" s="191"/>
      <c r="LIJ40" s="191"/>
      <c r="LIK40" s="191"/>
      <c r="LIL40" s="191"/>
      <c r="LIM40" s="191"/>
      <c r="LIN40" s="191"/>
      <c r="LIO40" s="191"/>
      <c r="LIP40" s="191"/>
      <c r="LIQ40" s="191"/>
      <c r="LIR40" s="191"/>
      <c r="LIS40" s="191"/>
      <c r="LIT40" s="191"/>
      <c r="LIU40" s="191"/>
      <c r="LIV40" s="191"/>
      <c r="LIW40" s="191"/>
      <c r="LIX40" s="191"/>
      <c r="LIY40" s="191"/>
      <c r="LIZ40" s="191"/>
      <c r="LJA40" s="191"/>
      <c r="LJB40" s="191"/>
      <c r="LJC40" s="191"/>
      <c r="LJD40" s="191"/>
      <c r="LJE40" s="191"/>
      <c r="LJF40" s="191"/>
      <c r="LJG40" s="191"/>
      <c r="LJH40" s="191"/>
      <c r="LJI40" s="191"/>
      <c r="LJJ40" s="191"/>
      <c r="LJK40" s="191"/>
      <c r="LJL40" s="191"/>
      <c r="LJM40" s="191"/>
      <c r="LJN40" s="191"/>
      <c r="LJO40" s="191"/>
      <c r="LJP40" s="191"/>
      <c r="LJQ40" s="191"/>
      <c r="LJR40" s="191"/>
      <c r="LJS40" s="191"/>
      <c r="LJT40" s="191"/>
      <c r="LJU40" s="191"/>
      <c r="LJV40" s="191"/>
      <c r="LJW40" s="191"/>
      <c r="LJX40" s="191"/>
      <c r="LJY40" s="191"/>
      <c r="LJZ40" s="191"/>
      <c r="LKA40" s="191"/>
      <c r="LKB40" s="191"/>
      <c r="LKC40" s="191"/>
      <c r="LKD40" s="191"/>
      <c r="LKE40" s="191"/>
      <c r="LKF40" s="191"/>
      <c r="LKG40" s="191"/>
      <c r="LKH40" s="191"/>
      <c r="LKI40" s="191"/>
      <c r="LKJ40" s="191"/>
      <c r="LKK40" s="191"/>
      <c r="LKL40" s="191"/>
      <c r="LKM40" s="191"/>
      <c r="LKN40" s="191"/>
      <c r="LKO40" s="191"/>
      <c r="LKP40" s="191"/>
      <c r="LKQ40" s="191"/>
      <c r="LKR40" s="191"/>
      <c r="LKS40" s="191"/>
      <c r="LKT40" s="191"/>
      <c r="LKU40" s="191"/>
      <c r="LKV40" s="191"/>
      <c r="LKW40" s="191"/>
      <c r="LKX40" s="191"/>
      <c r="LKY40" s="191"/>
      <c r="LKZ40" s="191"/>
      <c r="LLA40" s="191"/>
      <c r="LLB40" s="191"/>
      <c r="LLC40" s="191"/>
      <c r="LLD40" s="191"/>
      <c r="LLE40" s="191"/>
      <c r="LLF40" s="191"/>
      <c r="LLG40" s="191"/>
      <c r="LLH40" s="191"/>
      <c r="LLI40" s="191"/>
      <c r="LLJ40" s="191"/>
      <c r="LLK40" s="191"/>
      <c r="LLL40" s="191"/>
      <c r="LLM40" s="191"/>
      <c r="LLN40" s="191"/>
      <c r="LLO40" s="191"/>
      <c r="LLP40" s="191"/>
      <c r="LLQ40" s="191"/>
      <c r="LLR40" s="191"/>
      <c r="LLS40" s="191"/>
      <c r="LLT40" s="191"/>
      <c r="LLU40" s="191"/>
      <c r="LLV40" s="191"/>
      <c r="LLW40" s="191"/>
      <c r="LLX40" s="191"/>
      <c r="LLY40" s="191"/>
      <c r="LLZ40" s="191"/>
      <c r="LMA40" s="191"/>
      <c r="LMB40" s="191"/>
      <c r="LMC40" s="191"/>
      <c r="LMD40" s="191"/>
      <c r="LME40" s="191"/>
      <c r="LMF40" s="191"/>
      <c r="LMG40" s="191"/>
      <c r="LMH40" s="191"/>
      <c r="LMI40" s="191"/>
      <c r="LMJ40" s="191"/>
      <c r="LMK40" s="191"/>
      <c r="LML40" s="191"/>
      <c r="LMM40" s="191"/>
      <c r="LMN40" s="191"/>
      <c r="LMO40" s="191"/>
      <c r="LMP40" s="191"/>
      <c r="LMQ40" s="191"/>
      <c r="LMR40" s="191"/>
      <c r="LMS40" s="191"/>
      <c r="LMT40" s="191"/>
      <c r="LMU40" s="191"/>
      <c r="LMV40" s="191"/>
      <c r="LMW40" s="191"/>
      <c r="LMX40" s="191"/>
      <c r="LMY40" s="191"/>
      <c r="LMZ40" s="191"/>
      <c r="LNA40" s="191"/>
      <c r="LNB40" s="191"/>
      <c r="LNC40" s="191"/>
      <c r="LND40" s="191"/>
      <c r="LNE40" s="191"/>
      <c r="LNF40" s="191"/>
      <c r="LNG40" s="191"/>
      <c r="LNH40" s="191"/>
      <c r="LNI40" s="191"/>
      <c r="LNJ40" s="191"/>
      <c r="LNK40" s="191"/>
      <c r="LNL40" s="191"/>
      <c r="LNM40" s="191"/>
      <c r="LNN40" s="191"/>
      <c r="LNO40" s="191"/>
      <c r="LNP40" s="191"/>
      <c r="LNQ40" s="191"/>
      <c r="LNR40" s="191"/>
      <c r="LNS40" s="191"/>
      <c r="LNT40" s="191"/>
      <c r="LNU40" s="191"/>
      <c r="LNV40" s="191"/>
      <c r="LNW40" s="191"/>
      <c r="LNX40" s="191"/>
      <c r="LNY40" s="191"/>
      <c r="LNZ40" s="191"/>
      <c r="LOA40" s="191"/>
      <c r="LOB40" s="191"/>
      <c r="LOC40" s="191"/>
      <c r="LOD40" s="191"/>
      <c r="LOE40" s="191"/>
      <c r="LOF40" s="191"/>
      <c r="LOG40" s="191"/>
      <c r="LOH40" s="191"/>
      <c r="LOI40" s="191"/>
      <c r="LOJ40" s="191"/>
      <c r="LOK40" s="191"/>
      <c r="LOL40" s="191"/>
      <c r="LOM40" s="191"/>
      <c r="LON40" s="191"/>
      <c r="LOO40" s="191"/>
      <c r="LOP40" s="191"/>
      <c r="LOQ40" s="191"/>
      <c r="LOR40" s="191"/>
      <c r="LOS40" s="191"/>
      <c r="LOT40" s="191"/>
      <c r="LOU40" s="191"/>
      <c r="LOV40" s="191"/>
      <c r="LOW40" s="191"/>
      <c r="LOX40" s="191"/>
      <c r="LOY40" s="191"/>
      <c r="LOZ40" s="191"/>
      <c r="LPA40" s="191"/>
      <c r="LPB40" s="191"/>
      <c r="LPC40" s="191"/>
      <c r="LPD40" s="191"/>
      <c r="LPE40" s="191"/>
      <c r="LPF40" s="191"/>
      <c r="LPG40" s="191"/>
      <c r="LPH40" s="191"/>
      <c r="LPI40" s="191"/>
      <c r="LPJ40" s="191"/>
      <c r="LPK40" s="191"/>
      <c r="LPL40" s="191"/>
      <c r="LPM40" s="191"/>
      <c r="LPN40" s="191"/>
      <c r="LPO40" s="191"/>
      <c r="LPP40" s="191"/>
      <c r="LPQ40" s="191"/>
      <c r="LPR40" s="191"/>
      <c r="LPS40" s="191"/>
      <c r="LPT40" s="191"/>
      <c r="LPU40" s="191"/>
      <c r="LPV40" s="191"/>
      <c r="LPW40" s="191"/>
      <c r="LPX40" s="191"/>
      <c r="LPY40" s="191"/>
      <c r="LPZ40" s="191"/>
      <c r="LQA40" s="191"/>
      <c r="LQB40" s="191"/>
      <c r="LQC40" s="191"/>
      <c r="LQD40" s="191"/>
      <c r="LQE40" s="191"/>
      <c r="LQF40" s="191"/>
      <c r="LQG40" s="191"/>
      <c r="LQH40" s="191"/>
      <c r="LQI40" s="191"/>
      <c r="LQJ40" s="191"/>
      <c r="LQK40" s="191"/>
      <c r="LQL40" s="191"/>
      <c r="LQM40" s="191"/>
      <c r="LQN40" s="191"/>
      <c r="LQO40" s="191"/>
      <c r="LQP40" s="191"/>
      <c r="LQQ40" s="191"/>
      <c r="LQR40" s="191"/>
      <c r="LQS40" s="191"/>
      <c r="LQT40" s="191"/>
      <c r="LQU40" s="191"/>
      <c r="LQV40" s="191"/>
      <c r="LQW40" s="191"/>
      <c r="LQX40" s="191"/>
      <c r="LQY40" s="191"/>
      <c r="LQZ40" s="191"/>
      <c r="LRA40" s="191"/>
      <c r="LRB40" s="191"/>
      <c r="LRC40" s="191"/>
      <c r="LRD40" s="191"/>
      <c r="LRE40" s="191"/>
      <c r="LRF40" s="191"/>
      <c r="LRG40" s="191"/>
      <c r="LRH40" s="191"/>
      <c r="LRI40" s="191"/>
      <c r="LRJ40" s="191"/>
      <c r="LRK40" s="191"/>
      <c r="LRL40" s="191"/>
      <c r="LRM40" s="191"/>
      <c r="LRN40" s="191"/>
      <c r="LRO40" s="191"/>
      <c r="LRP40" s="191"/>
      <c r="LRQ40" s="191"/>
      <c r="LRR40" s="191"/>
      <c r="LRS40" s="191"/>
      <c r="LRT40" s="191"/>
      <c r="LRU40" s="191"/>
      <c r="LRV40" s="191"/>
      <c r="LRW40" s="191"/>
      <c r="LRX40" s="191"/>
      <c r="LRY40" s="191"/>
      <c r="LRZ40" s="191"/>
      <c r="LSA40" s="191"/>
      <c r="LSB40" s="191"/>
      <c r="LSC40" s="191"/>
      <c r="LSD40" s="191"/>
      <c r="LSE40" s="191"/>
      <c r="LSF40" s="191"/>
      <c r="LSG40" s="191"/>
      <c r="LSH40" s="191"/>
      <c r="LSI40" s="191"/>
      <c r="LSJ40" s="191"/>
      <c r="LSK40" s="191"/>
      <c r="LSL40" s="191"/>
      <c r="LSM40" s="191"/>
      <c r="LSN40" s="191"/>
      <c r="LSO40" s="191"/>
      <c r="LSP40" s="191"/>
      <c r="LSQ40" s="191"/>
      <c r="LSR40" s="191"/>
      <c r="LSS40" s="191"/>
      <c r="LST40" s="191"/>
      <c r="LSU40" s="191"/>
      <c r="LSV40" s="191"/>
      <c r="LSW40" s="191"/>
      <c r="LSX40" s="191"/>
      <c r="LSY40" s="191"/>
      <c r="LSZ40" s="191"/>
      <c r="LTA40" s="191"/>
      <c r="LTB40" s="191"/>
      <c r="LTC40" s="191"/>
      <c r="LTD40" s="191"/>
      <c r="LTE40" s="191"/>
      <c r="LTF40" s="191"/>
      <c r="LTG40" s="191"/>
      <c r="LTH40" s="191"/>
      <c r="LTI40" s="191"/>
      <c r="LTJ40" s="191"/>
      <c r="LTK40" s="191"/>
      <c r="LTL40" s="191"/>
      <c r="LTM40" s="191"/>
      <c r="LTN40" s="191"/>
      <c r="LTO40" s="191"/>
      <c r="LTP40" s="191"/>
      <c r="LTQ40" s="191"/>
      <c r="LTR40" s="191"/>
      <c r="LTS40" s="191"/>
      <c r="LTT40" s="191"/>
      <c r="LTU40" s="191"/>
      <c r="LTV40" s="191"/>
      <c r="LTW40" s="191"/>
      <c r="LTX40" s="191"/>
      <c r="LTY40" s="191"/>
      <c r="LTZ40" s="191"/>
      <c r="LUA40" s="191"/>
      <c r="LUB40" s="191"/>
      <c r="LUC40" s="191"/>
      <c r="LUD40" s="191"/>
      <c r="LUE40" s="191"/>
      <c r="LUF40" s="191"/>
      <c r="LUG40" s="191"/>
      <c r="LUH40" s="191"/>
      <c r="LUI40" s="191"/>
      <c r="LUJ40" s="191"/>
      <c r="LUK40" s="191"/>
      <c r="LUL40" s="191"/>
      <c r="LUM40" s="191"/>
      <c r="LUN40" s="191"/>
      <c r="LUO40" s="191"/>
      <c r="LUP40" s="191"/>
      <c r="LUQ40" s="191"/>
      <c r="LUR40" s="191"/>
      <c r="LUS40" s="191"/>
      <c r="LUT40" s="191"/>
      <c r="LUU40" s="191"/>
      <c r="LUV40" s="191"/>
      <c r="LUW40" s="191"/>
      <c r="LUX40" s="191"/>
      <c r="LUY40" s="191"/>
      <c r="LUZ40" s="191"/>
      <c r="LVA40" s="191"/>
      <c r="LVB40" s="191"/>
      <c r="LVC40" s="191"/>
      <c r="LVD40" s="191"/>
      <c r="LVE40" s="191"/>
      <c r="LVF40" s="191"/>
      <c r="LVG40" s="191"/>
      <c r="LVH40" s="191"/>
      <c r="LVI40" s="191"/>
      <c r="LVJ40" s="191"/>
      <c r="LVK40" s="191"/>
      <c r="LVL40" s="191"/>
      <c r="LVM40" s="191"/>
      <c r="LVN40" s="191"/>
      <c r="LVO40" s="191"/>
      <c r="LVP40" s="191"/>
      <c r="LVQ40" s="191"/>
      <c r="LVR40" s="191"/>
      <c r="LVS40" s="191"/>
      <c r="LVT40" s="191"/>
      <c r="LVU40" s="191"/>
      <c r="LVV40" s="191"/>
      <c r="LVW40" s="191"/>
      <c r="LVX40" s="191"/>
      <c r="LVY40" s="191"/>
      <c r="LVZ40" s="191"/>
      <c r="LWA40" s="191"/>
      <c r="LWB40" s="191"/>
      <c r="LWC40" s="191"/>
      <c r="LWD40" s="191"/>
      <c r="LWE40" s="191"/>
      <c r="LWF40" s="191"/>
      <c r="LWG40" s="191"/>
      <c r="LWH40" s="191"/>
      <c r="LWI40" s="191"/>
      <c r="LWJ40" s="191"/>
      <c r="LWK40" s="191"/>
      <c r="LWL40" s="191"/>
      <c r="LWM40" s="191"/>
      <c r="LWN40" s="191"/>
      <c r="LWO40" s="191"/>
      <c r="LWP40" s="191"/>
      <c r="LWQ40" s="191"/>
      <c r="LWR40" s="191"/>
      <c r="LWS40" s="191"/>
      <c r="LWT40" s="191"/>
      <c r="LWU40" s="191"/>
      <c r="LWV40" s="191"/>
      <c r="LWW40" s="191"/>
      <c r="LWX40" s="191"/>
      <c r="LWY40" s="191"/>
      <c r="LWZ40" s="191"/>
      <c r="LXA40" s="191"/>
      <c r="LXB40" s="191"/>
      <c r="LXC40" s="191"/>
      <c r="LXD40" s="191"/>
      <c r="LXE40" s="191"/>
      <c r="LXF40" s="191"/>
      <c r="LXG40" s="191"/>
      <c r="LXH40" s="191"/>
      <c r="LXI40" s="191"/>
      <c r="LXJ40" s="191"/>
      <c r="LXK40" s="191"/>
      <c r="LXL40" s="191"/>
      <c r="LXM40" s="191"/>
      <c r="LXN40" s="191"/>
      <c r="LXO40" s="191"/>
      <c r="LXP40" s="191"/>
      <c r="LXQ40" s="191"/>
      <c r="LXR40" s="191"/>
      <c r="LXS40" s="191"/>
      <c r="LXT40" s="191"/>
      <c r="LXU40" s="191"/>
      <c r="LXV40" s="191"/>
      <c r="LXW40" s="191"/>
      <c r="LXX40" s="191"/>
      <c r="LXY40" s="191"/>
      <c r="LXZ40" s="191"/>
      <c r="LYA40" s="191"/>
      <c r="LYB40" s="191"/>
      <c r="LYC40" s="191"/>
      <c r="LYD40" s="191"/>
      <c r="LYE40" s="191"/>
      <c r="LYF40" s="191"/>
      <c r="LYG40" s="191"/>
      <c r="LYH40" s="191"/>
      <c r="LYI40" s="191"/>
      <c r="LYJ40" s="191"/>
      <c r="LYK40" s="191"/>
      <c r="LYL40" s="191"/>
      <c r="LYM40" s="191"/>
      <c r="LYN40" s="191"/>
      <c r="LYO40" s="191"/>
      <c r="LYP40" s="191"/>
      <c r="LYQ40" s="191"/>
      <c r="LYR40" s="191"/>
      <c r="LYS40" s="191"/>
      <c r="LYT40" s="191"/>
      <c r="LYU40" s="191"/>
      <c r="LYV40" s="191"/>
      <c r="LYW40" s="191"/>
      <c r="LYX40" s="191"/>
      <c r="LYY40" s="191"/>
      <c r="LYZ40" s="191"/>
      <c r="LZA40" s="191"/>
      <c r="LZB40" s="191"/>
      <c r="LZC40" s="191"/>
      <c r="LZD40" s="191"/>
      <c r="LZE40" s="191"/>
      <c r="LZF40" s="191"/>
      <c r="LZG40" s="191"/>
      <c r="LZH40" s="191"/>
      <c r="LZI40" s="191"/>
      <c r="LZJ40" s="191"/>
      <c r="LZK40" s="191"/>
      <c r="LZL40" s="191"/>
      <c r="LZM40" s="191"/>
      <c r="LZN40" s="191"/>
      <c r="LZO40" s="191"/>
      <c r="LZP40" s="191"/>
      <c r="LZQ40" s="191"/>
      <c r="LZR40" s="191"/>
      <c r="LZS40" s="191"/>
      <c r="LZT40" s="191"/>
      <c r="LZU40" s="191"/>
      <c r="LZV40" s="191"/>
      <c r="LZW40" s="191"/>
      <c r="LZX40" s="191"/>
      <c r="LZY40" s="191"/>
      <c r="LZZ40" s="191"/>
      <c r="MAA40" s="191"/>
      <c r="MAB40" s="191"/>
      <c r="MAC40" s="191"/>
      <c r="MAD40" s="191"/>
      <c r="MAE40" s="191"/>
      <c r="MAF40" s="191"/>
      <c r="MAG40" s="191"/>
      <c r="MAH40" s="191"/>
      <c r="MAI40" s="191"/>
      <c r="MAJ40" s="191"/>
      <c r="MAK40" s="191"/>
      <c r="MAL40" s="191"/>
      <c r="MAM40" s="191"/>
      <c r="MAN40" s="191"/>
      <c r="MAO40" s="191"/>
      <c r="MAP40" s="191"/>
      <c r="MAQ40" s="191"/>
      <c r="MAR40" s="191"/>
      <c r="MAS40" s="191"/>
      <c r="MAT40" s="191"/>
      <c r="MAU40" s="191"/>
      <c r="MAV40" s="191"/>
      <c r="MAW40" s="191"/>
      <c r="MAX40" s="191"/>
      <c r="MAY40" s="191"/>
      <c r="MAZ40" s="191"/>
      <c r="MBA40" s="191"/>
      <c r="MBB40" s="191"/>
      <c r="MBC40" s="191"/>
      <c r="MBD40" s="191"/>
      <c r="MBE40" s="191"/>
      <c r="MBF40" s="191"/>
      <c r="MBG40" s="191"/>
      <c r="MBH40" s="191"/>
      <c r="MBI40" s="191"/>
      <c r="MBJ40" s="191"/>
      <c r="MBK40" s="191"/>
      <c r="MBL40" s="191"/>
      <c r="MBM40" s="191"/>
      <c r="MBN40" s="191"/>
      <c r="MBO40" s="191"/>
      <c r="MBP40" s="191"/>
      <c r="MBQ40" s="191"/>
      <c r="MBR40" s="191"/>
      <c r="MBS40" s="191"/>
      <c r="MBT40" s="191"/>
      <c r="MBU40" s="191"/>
      <c r="MBV40" s="191"/>
      <c r="MBW40" s="191"/>
      <c r="MBX40" s="191"/>
      <c r="MBY40" s="191"/>
      <c r="MBZ40" s="191"/>
      <c r="MCA40" s="191"/>
      <c r="MCB40" s="191"/>
      <c r="MCC40" s="191"/>
      <c r="MCD40" s="191"/>
      <c r="MCE40" s="191"/>
      <c r="MCF40" s="191"/>
      <c r="MCG40" s="191"/>
      <c r="MCH40" s="191"/>
      <c r="MCI40" s="191"/>
      <c r="MCJ40" s="191"/>
      <c r="MCK40" s="191"/>
      <c r="MCL40" s="191"/>
      <c r="MCM40" s="191"/>
      <c r="MCN40" s="191"/>
      <c r="MCO40" s="191"/>
      <c r="MCP40" s="191"/>
      <c r="MCQ40" s="191"/>
      <c r="MCR40" s="191"/>
      <c r="MCS40" s="191"/>
      <c r="MCT40" s="191"/>
      <c r="MCU40" s="191"/>
      <c r="MCV40" s="191"/>
      <c r="MCW40" s="191"/>
      <c r="MCX40" s="191"/>
      <c r="MCY40" s="191"/>
      <c r="MCZ40" s="191"/>
      <c r="MDA40" s="191"/>
      <c r="MDB40" s="191"/>
      <c r="MDC40" s="191"/>
      <c r="MDD40" s="191"/>
      <c r="MDE40" s="191"/>
      <c r="MDF40" s="191"/>
      <c r="MDG40" s="191"/>
      <c r="MDH40" s="191"/>
      <c r="MDI40" s="191"/>
      <c r="MDJ40" s="191"/>
      <c r="MDK40" s="191"/>
      <c r="MDL40" s="191"/>
      <c r="MDM40" s="191"/>
      <c r="MDN40" s="191"/>
      <c r="MDO40" s="191"/>
      <c r="MDP40" s="191"/>
      <c r="MDQ40" s="191"/>
      <c r="MDR40" s="191"/>
      <c r="MDS40" s="191"/>
      <c r="MDT40" s="191"/>
      <c r="MDU40" s="191"/>
      <c r="MDV40" s="191"/>
      <c r="MDW40" s="191"/>
      <c r="MDX40" s="191"/>
      <c r="MDY40" s="191"/>
      <c r="MDZ40" s="191"/>
      <c r="MEA40" s="191"/>
      <c r="MEB40" s="191"/>
      <c r="MEC40" s="191"/>
      <c r="MED40" s="191"/>
      <c r="MEE40" s="191"/>
      <c r="MEF40" s="191"/>
      <c r="MEG40" s="191"/>
      <c r="MEH40" s="191"/>
      <c r="MEI40" s="191"/>
      <c r="MEJ40" s="191"/>
      <c r="MEK40" s="191"/>
      <c r="MEL40" s="191"/>
      <c r="MEM40" s="191"/>
      <c r="MEN40" s="191"/>
      <c r="MEO40" s="191"/>
      <c r="MEP40" s="191"/>
      <c r="MEQ40" s="191"/>
      <c r="MER40" s="191"/>
      <c r="MES40" s="191"/>
      <c r="MET40" s="191"/>
      <c r="MEU40" s="191"/>
      <c r="MEV40" s="191"/>
      <c r="MEW40" s="191"/>
      <c r="MEX40" s="191"/>
      <c r="MEY40" s="191"/>
      <c r="MEZ40" s="191"/>
      <c r="MFA40" s="191"/>
      <c r="MFB40" s="191"/>
      <c r="MFC40" s="191"/>
      <c r="MFD40" s="191"/>
      <c r="MFE40" s="191"/>
      <c r="MFF40" s="191"/>
      <c r="MFG40" s="191"/>
      <c r="MFH40" s="191"/>
      <c r="MFI40" s="191"/>
      <c r="MFJ40" s="191"/>
      <c r="MFK40" s="191"/>
      <c r="MFL40" s="191"/>
      <c r="MFM40" s="191"/>
      <c r="MFN40" s="191"/>
      <c r="MFO40" s="191"/>
      <c r="MFP40" s="191"/>
      <c r="MFQ40" s="191"/>
      <c r="MFR40" s="191"/>
      <c r="MFS40" s="191"/>
      <c r="MFT40" s="191"/>
      <c r="MFU40" s="191"/>
      <c r="MFV40" s="191"/>
      <c r="MFW40" s="191"/>
      <c r="MFX40" s="191"/>
      <c r="MFY40" s="191"/>
      <c r="MFZ40" s="191"/>
      <c r="MGA40" s="191"/>
      <c r="MGB40" s="191"/>
      <c r="MGC40" s="191"/>
      <c r="MGD40" s="191"/>
      <c r="MGE40" s="191"/>
      <c r="MGF40" s="191"/>
      <c r="MGG40" s="191"/>
      <c r="MGH40" s="191"/>
      <c r="MGI40" s="191"/>
      <c r="MGJ40" s="191"/>
      <c r="MGK40" s="191"/>
      <c r="MGL40" s="191"/>
      <c r="MGM40" s="191"/>
      <c r="MGN40" s="191"/>
      <c r="MGO40" s="191"/>
      <c r="MGP40" s="191"/>
      <c r="MGQ40" s="191"/>
      <c r="MGR40" s="191"/>
      <c r="MGS40" s="191"/>
      <c r="MGT40" s="191"/>
      <c r="MGU40" s="191"/>
      <c r="MGV40" s="191"/>
      <c r="MGW40" s="191"/>
      <c r="MGX40" s="191"/>
      <c r="MGY40" s="191"/>
      <c r="MGZ40" s="191"/>
      <c r="MHA40" s="191"/>
      <c r="MHB40" s="191"/>
      <c r="MHC40" s="191"/>
      <c r="MHD40" s="191"/>
      <c r="MHE40" s="191"/>
      <c r="MHF40" s="191"/>
      <c r="MHG40" s="191"/>
      <c r="MHH40" s="191"/>
      <c r="MHI40" s="191"/>
      <c r="MHJ40" s="191"/>
      <c r="MHK40" s="191"/>
      <c r="MHL40" s="191"/>
      <c r="MHM40" s="191"/>
      <c r="MHN40" s="191"/>
      <c r="MHO40" s="191"/>
      <c r="MHP40" s="191"/>
      <c r="MHQ40" s="191"/>
      <c r="MHR40" s="191"/>
      <c r="MHS40" s="191"/>
      <c r="MHT40" s="191"/>
      <c r="MHU40" s="191"/>
      <c r="MHV40" s="191"/>
      <c r="MHW40" s="191"/>
      <c r="MHX40" s="191"/>
      <c r="MHY40" s="191"/>
      <c r="MHZ40" s="191"/>
      <c r="MIA40" s="191"/>
      <c r="MIB40" s="191"/>
      <c r="MIC40" s="191"/>
      <c r="MID40" s="191"/>
      <c r="MIE40" s="191"/>
      <c r="MIF40" s="191"/>
      <c r="MIG40" s="191"/>
      <c r="MIH40" s="191"/>
      <c r="MII40" s="191"/>
      <c r="MIJ40" s="191"/>
      <c r="MIK40" s="191"/>
      <c r="MIL40" s="191"/>
      <c r="MIM40" s="191"/>
      <c r="MIN40" s="191"/>
      <c r="MIO40" s="191"/>
      <c r="MIP40" s="191"/>
      <c r="MIQ40" s="191"/>
      <c r="MIR40" s="191"/>
      <c r="MIS40" s="191"/>
      <c r="MIT40" s="191"/>
      <c r="MIU40" s="191"/>
      <c r="MIV40" s="191"/>
      <c r="MIW40" s="191"/>
      <c r="MIX40" s="191"/>
      <c r="MIY40" s="191"/>
      <c r="MIZ40" s="191"/>
      <c r="MJA40" s="191"/>
      <c r="MJB40" s="191"/>
      <c r="MJC40" s="191"/>
      <c r="MJD40" s="191"/>
      <c r="MJE40" s="191"/>
      <c r="MJF40" s="191"/>
      <c r="MJG40" s="191"/>
      <c r="MJH40" s="191"/>
      <c r="MJI40" s="191"/>
      <c r="MJJ40" s="191"/>
      <c r="MJK40" s="191"/>
      <c r="MJL40" s="191"/>
      <c r="MJM40" s="191"/>
      <c r="MJN40" s="191"/>
      <c r="MJO40" s="191"/>
      <c r="MJP40" s="191"/>
      <c r="MJQ40" s="191"/>
      <c r="MJR40" s="191"/>
      <c r="MJS40" s="191"/>
      <c r="MJT40" s="191"/>
      <c r="MJU40" s="191"/>
      <c r="MJV40" s="191"/>
      <c r="MJW40" s="191"/>
      <c r="MJX40" s="191"/>
      <c r="MJY40" s="191"/>
      <c r="MJZ40" s="191"/>
      <c r="MKA40" s="191"/>
      <c r="MKB40" s="191"/>
      <c r="MKC40" s="191"/>
      <c r="MKD40" s="191"/>
      <c r="MKE40" s="191"/>
      <c r="MKF40" s="191"/>
      <c r="MKG40" s="191"/>
      <c r="MKH40" s="191"/>
      <c r="MKI40" s="191"/>
      <c r="MKJ40" s="191"/>
      <c r="MKK40" s="191"/>
      <c r="MKL40" s="191"/>
      <c r="MKM40" s="191"/>
      <c r="MKN40" s="191"/>
      <c r="MKO40" s="191"/>
      <c r="MKP40" s="191"/>
      <c r="MKQ40" s="191"/>
      <c r="MKR40" s="191"/>
      <c r="MKS40" s="191"/>
      <c r="MKT40" s="191"/>
      <c r="MKU40" s="191"/>
      <c r="MKV40" s="191"/>
      <c r="MKW40" s="191"/>
      <c r="MKX40" s="191"/>
      <c r="MKY40" s="191"/>
      <c r="MKZ40" s="191"/>
      <c r="MLA40" s="191"/>
      <c r="MLB40" s="191"/>
      <c r="MLC40" s="191"/>
      <c r="MLD40" s="191"/>
      <c r="MLE40" s="191"/>
      <c r="MLF40" s="191"/>
      <c r="MLG40" s="191"/>
      <c r="MLH40" s="191"/>
      <c r="MLI40" s="191"/>
      <c r="MLJ40" s="191"/>
      <c r="MLK40" s="191"/>
      <c r="MLL40" s="191"/>
      <c r="MLM40" s="191"/>
      <c r="MLN40" s="191"/>
      <c r="MLO40" s="191"/>
      <c r="MLP40" s="191"/>
      <c r="MLQ40" s="191"/>
      <c r="MLR40" s="191"/>
      <c r="MLS40" s="191"/>
      <c r="MLT40" s="191"/>
      <c r="MLU40" s="191"/>
      <c r="MLV40" s="191"/>
      <c r="MLW40" s="191"/>
      <c r="MLX40" s="191"/>
      <c r="MLY40" s="191"/>
      <c r="MLZ40" s="191"/>
      <c r="MMA40" s="191"/>
      <c r="MMB40" s="191"/>
      <c r="MMC40" s="191"/>
      <c r="MMD40" s="191"/>
      <c r="MME40" s="191"/>
      <c r="MMF40" s="191"/>
      <c r="MMG40" s="191"/>
      <c r="MMH40" s="191"/>
      <c r="MMI40" s="191"/>
      <c r="MMJ40" s="191"/>
      <c r="MMK40" s="191"/>
      <c r="MML40" s="191"/>
      <c r="MMM40" s="191"/>
      <c r="MMN40" s="191"/>
      <c r="MMO40" s="191"/>
      <c r="MMP40" s="191"/>
      <c r="MMQ40" s="191"/>
      <c r="MMR40" s="191"/>
      <c r="MMS40" s="191"/>
      <c r="MMT40" s="191"/>
      <c r="MMU40" s="191"/>
      <c r="MMV40" s="191"/>
      <c r="MMW40" s="191"/>
      <c r="MMX40" s="191"/>
      <c r="MMY40" s="191"/>
      <c r="MMZ40" s="191"/>
      <c r="MNA40" s="191"/>
      <c r="MNB40" s="191"/>
      <c r="MNC40" s="191"/>
      <c r="MND40" s="191"/>
      <c r="MNE40" s="191"/>
      <c r="MNF40" s="191"/>
      <c r="MNG40" s="191"/>
      <c r="MNH40" s="191"/>
      <c r="MNI40" s="191"/>
      <c r="MNJ40" s="191"/>
      <c r="MNK40" s="191"/>
      <c r="MNL40" s="191"/>
      <c r="MNM40" s="191"/>
      <c r="MNN40" s="191"/>
      <c r="MNO40" s="191"/>
      <c r="MNP40" s="191"/>
      <c r="MNQ40" s="191"/>
      <c r="MNR40" s="191"/>
      <c r="MNS40" s="191"/>
      <c r="MNT40" s="191"/>
      <c r="MNU40" s="191"/>
      <c r="MNV40" s="191"/>
      <c r="MNW40" s="191"/>
      <c r="MNX40" s="191"/>
      <c r="MNY40" s="191"/>
      <c r="MNZ40" s="191"/>
      <c r="MOA40" s="191"/>
      <c r="MOB40" s="191"/>
      <c r="MOC40" s="191"/>
      <c r="MOD40" s="191"/>
      <c r="MOE40" s="191"/>
      <c r="MOF40" s="191"/>
      <c r="MOG40" s="191"/>
      <c r="MOH40" s="191"/>
      <c r="MOI40" s="191"/>
      <c r="MOJ40" s="191"/>
      <c r="MOK40" s="191"/>
      <c r="MOL40" s="191"/>
      <c r="MOM40" s="191"/>
      <c r="MON40" s="191"/>
      <c r="MOO40" s="191"/>
      <c r="MOP40" s="191"/>
      <c r="MOQ40" s="191"/>
      <c r="MOR40" s="191"/>
      <c r="MOS40" s="191"/>
      <c r="MOT40" s="191"/>
      <c r="MOU40" s="191"/>
      <c r="MOV40" s="191"/>
      <c r="MOW40" s="191"/>
      <c r="MOX40" s="191"/>
      <c r="MOY40" s="191"/>
      <c r="MOZ40" s="191"/>
      <c r="MPA40" s="191"/>
      <c r="MPB40" s="191"/>
      <c r="MPC40" s="191"/>
      <c r="MPD40" s="191"/>
      <c r="MPE40" s="191"/>
      <c r="MPF40" s="191"/>
      <c r="MPG40" s="191"/>
      <c r="MPH40" s="191"/>
      <c r="MPI40" s="191"/>
      <c r="MPJ40" s="191"/>
      <c r="MPK40" s="191"/>
      <c r="MPL40" s="191"/>
      <c r="MPM40" s="191"/>
      <c r="MPN40" s="191"/>
      <c r="MPO40" s="191"/>
      <c r="MPP40" s="191"/>
      <c r="MPQ40" s="191"/>
      <c r="MPR40" s="191"/>
      <c r="MPS40" s="191"/>
      <c r="MPT40" s="191"/>
      <c r="MPU40" s="191"/>
      <c r="MPV40" s="191"/>
      <c r="MPW40" s="191"/>
      <c r="MPX40" s="191"/>
      <c r="MPY40" s="191"/>
      <c r="MPZ40" s="191"/>
      <c r="MQA40" s="191"/>
      <c r="MQB40" s="191"/>
      <c r="MQC40" s="191"/>
      <c r="MQD40" s="191"/>
      <c r="MQE40" s="191"/>
      <c r="MQF40" s="191"/>
      <c r="MQG40" s="191"/>
      <c r="MQH40" s="191"/>
      <c r="MQI40" s="191"/>
      <c r="MQJ40" s="191"/>
      <c r="MQK40" s="191"/>
      <c r="MQL40" s="191"/>
      <c r="MQM40" s="191"/>
      <c r="MQN40" s="191"/>
      <c r="MQO40" s="191"/>
      <c r="MQP40" s="191"/>
      <c r="MQQ40" s="191"/>
      <c r="MQR40" s="191"/>
      <c r="MQS40" s="191"/>
      <c r="MQT40" s="191"/>
      <c r="MQU40" s="191"/>
      <c r="MQV40" s="191"/>
      <c r="MQW40" s="191"/>
      <c r="MQX40" s="191"/>
      <c r="MQY40" s="191"/>
      <c r="MQZ40" s="191"/>
      <c r="MRA40" s="191"/>
      <c r="MRB40" s="191"/>
      <c r="MRC40" s="191"/>
      <c r="MRD40" s="191"/>
      <c r="MRE40" s="191"/>
      <c r="MRF40" s="191"/>
      <c r="MRG40" s="191"/>
      <c r="MRH40" s="191"/>
      <c r="MRI40" s="191"/>
      <c r="MRJ40" s="191"/>
      <c r="MRK40" s="191"/>
      <c r="MRL40" s="191"/>
      <c r="MRM40" s="191"/>
      <c r="MRN40" s="191"/>
      <c r="MRO40" s="191"/>
      <c r="MRP40" s="191"/>
      <c r="MRQ40" s="191"/>
      <c r="MRR40" s="191"/>
      <c r="MRS40" s="191"/>
      <c r="MRT40" s="191"/>
      <c r="MRU40" s="191"/>
      <c r="MRV40" s="191"/>
      <c r="MRW40" s="191"/>
      <c r="MRX40" s="191"/>
      <c r="MRY40" s="191"/>
      <c r="MRZ40" s="191"/>
      <c r="MSA40" s="191"/>
      <c r="MSB40" s="191"/>
      <c r="MSC40" s="191"/>
      <c r="MSD40" s="191"/>
      <c r="MSE40" s="191"/>
      <c r="MSF40" s="191"/>
      <c r="MSG40" s="191"/>
      <c r="MSH40" s="191"/>
      <c r="MSI40" s="191"/>
      <c r="MSJ40" s="191"/>
      <c r="MSK40" s="191"/>
      <c r="MSL40" s="191"/>
      <c r="MSM40" s="191"/>
      <c r="MSN40" s="191"/>
      <c r="MSO40" s="191"/>
      <c r="MSP40" s="191"/>
      <c r="MSQ40" s="191"/>
      <c r="MSR40" s="191"/>
      <c r="MSS40" s="191"/>
      <c r="MST40" s="191"/>
      <c r="MSU40" s="191"/>
      <c r="MSV40" s="191"/>
      <c r="MSW40" s="191"/>
      <c r="MSX40" s="191"/>
      <c r="MSY40" s="191"/>
      <c r="MSZ40" s="191"/>
      <c r="MTA40" s="191"/>
      <c r="MTB40" s="191"/>
      <c r="MTC40" s="191"/>
      <c r="MTD40" s="191"/>
      <c r="MTE40" s="191"/>
      <c r="MTF40" s="191"/>
      <c r="MTG40" s="191"/>
      <c r="MTH40" s="191"/>
      <c r="MTI40" s="191"/>
      <c r="MTJ40" s="191"/>
      <c r="MTK40" s="191"/>
      <c r="MTL40" s="191"/>
      <c r="MTM40" s="191"/>
      <c r="MTN40" s="191"/>
      <c r="MTO40" s="191"/>
      <c r="MTP40" s="191"/>
      <c r="MTQ40" s="191"/>
      <c r="MTR40" s="191"/>
      <c r="MTS40" s="191"/>
      <c r="MTT40" s="191"/>
      <c r="MTU40" s="191"/>
      <c r="MTV40" s="191"/>
      <c r="MTW40" s="191"/>
      <c r="MTX40" s="191"/>
      <c r="MTY40" s="191"/>
      <c r="MTZ40" s="191"/>
      <c r="MUA40" s="191"/>
      <c r="MUB40" s="191"/>
      <c r="MUC40" s="191"/>
      <c r="MUD40" s="191"/>
      <c r="MUE40" s="191"/>
      <c r="MUF40" s="191"/>
      <c r="MUG40" s="191"/>
      <c r="MUH40" s="191"/>
      <c r="MUI40" s="191"/>
      <c r="MUJ40" s="191"/>
      <c r="MUK40" s="191"/>
      <c r="MUL40" s="191"/>
      <c r="MUM40" s="191"/>
      <c r="MUN40" s="191"/>
      <c r="MUO40" s="191"/>
      <c r="MUP40" s="191"/>
      <c r="MUQ40" s="191"/>
      <c r="MUR40" s="191"/>
      <c r="MUS40" s="191"/>
      <c r="MUT40" s="191"/>
      <c r="MUU40" s="191"/>
      <c r="MUV40" s="191"/>
      <c r="MUW40" s="191"/>
      <c r="MUX40" s="191"/>
      <c r="MUY40" s="191"/>
      <c r="MUZ40" s="191"/>
      <c r="MVA40" s="191"/>
      <c r="MVB40" s="191"/>
      <c r="MVC40" s="191"/>
      <c r="MVD40" s="191"/>
      <c r="MVE40" s="191"/>
      <c r="MVF40" s="191"/>
      <c r="MVG40" s="191"/>
      <c r="MVH40" s="191"/>
      <c r="MVI40" s="191"/>
      <c r="MVJ40" s="191"/>
      <c r="MVK40" s="191"/>
      <c r="MVL40" s="191"/>
      <c r="MVM40" s="191"/>
      <c r="MVN40" s="191"/>
      <c r="MVO40" s="191"/>
      <c r="MVP40" s="191"/>
      <c r="MVQ40" s="191"/>
      <c r="MVR40" s="191"/>
      <c r="MVS40" s="191"/>
      <c r="MVT40" s="191"/>
      <c r="MVU40" s="191"/>
      <c r="MVV40" s="191"/>
      <c r="MVW40" s="191"/>
      <c r="MVX40" s="191"/>
      <c r="MVY40" s="191"/>
      <c r="MVZ40" s="191"/>
      <c r="MWA40" s="191"/>
      <c r="MWB40" s="191"/>
      <c r="MWC40" s="191"/>
      <c r="MWD40" s="191"/>
      <c r="MWE40" s="191"/>
      <c r="MWF40" s="191"/>
      <c r="MWG40" s="191"/>
      <c r="MWH40" s="191"/>
      <c r="MWI40" s="191"/>
      <c r="MWJ40" s="191"/>
      <c r="MWK40" s="191"/>
      <c r="MWL40" s="191"/>
      <c r="MWM40" s="191"/>
      <c r="MWN40" s="191"/>
      <c r="MWO40" s="191"/>
      <c r="MWP40" s="191"/>
      <c r="MWQ40" s="191"/>
      <c r="MWR40" s="191"/>
      <c r="MWS40" s="191"/>
      <c r="MWT40" s="191"/>
      <c r="MWU40" s="191"/>
      <c r="MWV40" s="191"/>
      <c r="MWW40" s="191"/>
      <c r="MWX40" s="191"/>
      <c r="MWY40" s="191"/>
      <c r="MWZ40" s="191"/>
      <c r="MXA40" s="191"/>
      <c r="MXB40" s="191"/>
      <c r="MXC40" s="191"/>
      <c r="MXD40" s="191"/>
      <c r="MXE40" s="191"/>
      <c r="MXF40" s="191"/>
      <c r="MXG40" s="191"/>
      <c r="MXH40" s="191"/>
      <c r="MXI40" s="191"/>
      <c r="MXJ40" s="191"/>
      <c r="MXK40" s="191"/>
      <c r="MXL40" s="191"/>
      <c r="MXM40" s="191"/>
      <c r="MXN40" s="191"/>
      <c r="MXO40" s="191"/>
      <c r="MXP40" s="191"/>
      <c r="MXQ40" s="191"/>
      <c r="MXR40" s="191"/>
      <c r="MXS40" s="191"/>
      <c r="MXT40" s="191"/>
      <c r="MXU40" s="191"/>
      <c r="MXV40" s="191"/>
      <c r="MXW40" s="191"/>
      <c r="MXX40" s="191"/>
      <c r="MXY40" s="191"/>
      <c r="MXZ40" s="191"/>
      <c r="MYA40" s="191"/>
      <c r="MYB40" s="191"/>
      <c r="MYC40" s="191"/>
      <c r="MYD40" s="191"/>
      <c r="MYE40" s="191"/>
      <c r="MYF40" s="191"/>
      <c r="MYG40" s="191"/>
      <c r="MYH40" s="191"/>
      <c r="MYI40" s="191"/>
      <c r="MYJ40" s="191"/>
      <c r="MYK40" s="191"/>
      <c r="MYL40" s="191"/>
      <c r="MYM40" s="191"/>
      <c r="MYN40" s="191"/>
      <c r="MYO40" s="191"/>
      <c r="MYP40" s="191"/>
      <c r="MYQ40" s="191"/>
      <c r="MYR40" s="191"/>
      <c r="MYS40" s="191"/>
      <c r="MYT40" s="191"/>
      <c r="MYU40" s="191"/>
      <c r="MYV40" s="191"/>
      <c r="MYW40" s="191"/>
      <c r="MYX40" s="191"/>
      <c r="MYY40" s="191"/>
      <c r="MYZ40" s="191"/>
      <c r="MZA40" s="191"/>
      <c r="MZB40" s="191"/>
      <c r="MZC40" s="191"/>
      <c r="MZD40" s="191"/>
      <c r="MZE40" s="191"/>
      <c r="MZF40" s="191"/>
      <c r="MZG40" s="191"/>
      <c r="MZH40" s="191"/>
      <c r="MZI40" s="191"/>
      <c r="MZJ40" s="191"/>
      <c r="MZK40" s="191"/>
      <c r="MZL40" s="191"/>
      <c r="MZM40" s="191"/>
      <c r="MZN40" s="191"/>
      <c r="MZO40" s="191"/>
      <c r="MZP40" s="191"/>
      <c r="MZQ40" s="191"/>
      <c r="MZR40" s="191"/>
      <c r="MZS40" s="191"/>
      <c r="MZT40" s="191"/>
      <c r="MZU40" s="191"/>
      <c r="MZV40" s="191"/>
      <c r="MZW40" s="191"/>
      <c r="MZX40" s="191"/>
      <c r="MZY40" s="191"/>
      <c r="MZZ40" s="191"/>
      <c r="NAA40" s="191"/>
      <c r="NAB40" s="191"/>
      <c r="NAC40" s="191"/>
      <c r="NAD40" s="191"/>
      <c r="NAE40" s="191"/>
      <c r="NAF40" s="191"/>
      <c r="NAG40" s="191"/>
      <c r="NAH40" s="191"/>
      <c r="NAI40" s="191"/>
      <c r="NAJ40" s="191"/>
      <c r="NAK40" s="191"/>
      <c r="NAL40" s="191"/>
      <c r="NAM40" s="191"/>
      <c r="NAN40" s="191"/>
      <c r="NAO40" s="191"/>
      <c r="NAP40" s="191"/>
      <c r="NAQ40" s="191"/>
      <c r="NAR40" s="191"/>
      <c r="NAS40" s="191"/>
      <c r="NAT40" s="191"/>
      <c r="NAU40" s="191"/>
      <c r="NAV40" s="191"/>
      <c r="NAW40" s="191"/>
      <c r="NAX40" s="191"/>
      <c r="NAY40" s="191"/>
      <c r="NAZ40" s="191"/>
      <c r="NBA40" s="191"/>
      <c r="NBB40" s="191"/>
      <c r="NBC40" s="191"/>
      <c r="NBD40" s="191"/>
      <c r="NBE40" s="191"/>
      <c r="NBF40" s="191"/>
      <c r="NBG40" s="191"/>
      <c r="NBH40" s="191"/>
      <c r="NBI40" s="191"/>
      <c r="NBJ40" s="191"/>
      <c r="NBK40" s="191"/>
      <c r="NBL40" s="191"/>
      <c r="NBM40" s="191"/>
      <c r="NBN40" s="191"/>
      <c r="NBO40" s="191"/>
      <c r="NBP40" s="191"/>
      <c r="NBQ40" s="191"/>
      <c r="NBR40" s="191"/>
      <c r="NBS40" s="191"/>
      <c r="NBT40" s="191"/>
      <c r="NBU40" s="191"/>
      <c r="NBV40" s="191"/>
      <c r="NBW40" s="191"/>
      <c r="NBX40" s="191"/>
      <c r="NBY40" s="191"/>
      <c r="NBZ40" s="191"/>
      <c r="NCA40" s="191"/>
      <c r="NCB40" s="191"/>
      <c r="NCC40" s="191"/>
      <c r="NCD40" s="191"/>
      <c r="NCE40" s="191"/>
      <c r="NCF40" s="191"/>
      <c r="NCG40" s="191"/>
      <c r="NCH40" s="191"/>
      <c r="NCI40" s="191"/>
      <c r="NCJ40" s="191"/>
      <c r="NCK40" s="191"/>
      <c r="NCL40" s="191"/>
      <c r="NCM40" s="191"/>
      <c r="NCN40" s="191"/>
      <c r="NCO40" s="191"/>
      <c r="NCP40" s="191"/>
      <c r="NCQ40" s="191"/>
      <c r="NCR40" s="191"/>
      <c r="NCS40" s="191"/>
      <c r="NCT40" s="191"/>
      <c r="NCU40" s="191"/>
      <c r="NCV40" s="191"/>
      <c r="NCW40" s="191"/>
      <c r="NCX40" s="191"/>
      <c r="NCY40" s="191"/>
      <c r="NCZ40" s="191"/>
      <c r="NDA40" s="191"/>
      <c r="NDB40" s="191"/>
      <c r="NDC40" s="191"/>
      <c r="NDD40" s="191"/>
      <c r="NDE40" s="191"/>
      <c r="NDF40" s="191"/>
      <c r="NDG40" s="191"/>
      <c r="NDH40" s="191"/>
      <c r="NDI40" s="191"/>
      <c r="NDJ40" s="191"/>
      <c r="NDK40" s="191"/>
      <c r="NDL40" s="191"/>
      <c r="NDM40" s="191"/>
      <c r="NDN40" s="191"/>
      <c r="NDO40" s="191"/>
      <c r="NDP40" s="191"/>
      <c r="NDQ40" s="191"/>
      <c r="NDR40" s="191"/>
      <c r="NDS40" s="191"/>
      <c r="NDT40" s="191"/>
      <c r="NDU40" s="191"/>
      <c r="NDV40" s="191"/>
      <c r="NDW40" s="191"/>
      <c r="NDX40" s="191"/>
      <c r="NDY40" s="191"/>
      <c r="NDZ40" s="191"/>
      <c r="NEA40" s="191"/>
      <c r="NEB40" s="191"/>
      <c r="NEC40" s="191"/>
      <c r="NED40" s="191"/>
      <c r="NEE40" s="191"/>
      <c r="NEF40" s="191"/>
      <c r="NEG40" s="191"/>
      <c r="NEH40" s="191"/>
      <c r="NEI40" s="191"/>
      <c r="NEJ40" s="191"/>
      <c r="NEK40" s="191"/>
      <c r="NEL40" s="191"/>
      <c r="NEM40" s="191"/>
      <c r="NEN40" s="191"/>
      <c r="NEO40" s="191"/>
      <c r="NEP40" s="191"/>
      <c r="NEQ40" s="191"/>
      <c r="NER40" s="191"/>
      <c r="NES40" s="191"/>
      <c r="NET40" s="191"/>
      <c r="NEU40" s="191"/>
      <c r="NEV40" s="191"/>
      <c r="NEW40" s="191"/>
      <c r="NEX40" s="191"/>
      <c r="NEY40" s="191"/>
      <c r="NEZ40" s="191"/>
      <c r="NFA40" s="191"/>
      <c r="NFB40" s="191"/>
      <c r="NFC40" s="191"/>
      <c r="NFD40" s="191"/>
      <c r="NFE40" s="191"/>
      <c r="NFF40" s="191"/>
      <c r="NFG40" s="191"/>
      <c r="NFH40" s="191"/>
      <c r="NFI40" s="191"/>
      <c r="NFJ40" s="191"/>
      <c r="NFK40" s="191"/>
      <c r="NFL40" s="191"/>
      <c r="NFM40" s="191"/>
      <c r="NFN40" s="191"/>
      <c r="NFO40" s="191"/>
      <c r="NFP40" s="191"/>
      <c r="NFQ40" s="191"/>
      <c r="NFR40" s="191"/>
      <c r="NFS40" s="191"/>
      <c r="NFT40" s="191"/>
      <c r="NFU40" s="191"/>
      <c r="NFV40" s="191"/>
      <c r="NFW40" s="191"/>
      <c r="NFX40" s="191"/>
      <c r="NFY40" s="191"/>
      <c r="NFZ40" s="191"/>
      <c r="NGA40" s="191"/>
      <c r="NGB40" s="191"/>
      <c r="NGC40" s="191"/>
      <c r="NGD40" s="191"/>
      <c r="NGE40" s="191"/>
      <c r="NGF40" s="191"/>
      <c r="NGG40" s="191"/>
      <c r="NGH40" s="191"/>
      <c r="NGI40" s="191"/>
      <c r="NGJ40" s="191"/>
      <c r="NGK40" s="191"/>
      <c r="NGL40" s="191"/>
      <c r="NGM40" s="191"/>
      <c r="NGN40" s="191"/>
      <c r="NGO40" s="191"/>
      <c r="NGP40" s="191"/>
      <c r="NGQ40" s="191"/>
      <c r="NGR40" s="191"/>
      <c r="NGS40" s="191"/>
      <c r="NGT40" s="191"/>
      <c r="NGU40" s="191"/>
      <c r="NGV40" s="191"/>
      <c r="NGW40" s="191"/>
      <c r="NGX40" s="191"/>
      <c r="NGY40" s="191"/>
      <c r="NGZ40" s="191"/>
      <c r="NHA40" s="191"/>
      <c r="NHB40" s="191"/>
      <c r="NHC40" s="191"/>
      <c r="NHD40" s="191"/>
      <c r="NHE40" s="191"/>
      <c r="NHF40" s="191"/>
      <c r="NHG40" s="191"/>
      <c r="NHH40" s="191"/>
      <c r="NHI40" s="191"/>
      <c r="NHJ40" s="191"/>
      <c r="NHK40" s="191"/>
      <c r="NHL40" s="191"/>
      <c r="NHM40" s="191"/>
      <c r="NHN40" s="191"/>
      <c r="NHO40" s="191"/>
      <c r="NHP40" s="191"/>
      <c r="NHQ40" s="191"/>
      <c r="NHR40" s="191"/>
      <c r="NHS40" s="191"/>
      <c r="NHT40" s="191"/>
      <c r="NHU40" s="191"/>
      <c r="NHV40" s="191"/>
      <c r="NHW40" s="191"/>
      <c r="NHX40" s="191"/>
      <c r="NHY40" s="191"/>
      <c r="NHZ40" s="191"/>
      <c r="NIA40" s="191"/>
      <c r="NIB40" s="191"/>
      <c r="NIC40" s="191"/>
      <c r="NID40" s="191"/>
      <c r="NIE40" s="191"/>
      <c r="NIF40" s="191"/>
      <c r="NIG40" s="191"/>
      <c r="NIH40" s="191"/>
      <c r="NII40" s="191"/>
      <c r="NIJ40" s="191"/>
      <c r="NIK40" s="191"/>
      <c r="NIL40" s="191"/>
      <c r="NIM40" s="191"/>
      <c r="NIN40" s="191"/>
      <c r="NIO40" s="191"/>
      <c r="NIP40" s="191"/>
      <c r="NIQ40" s="191"/>
      <c r="NIR40" s="191"/>
      <c r="NIS40" s="191"/>
      <c r="NIT40" s="191"/>
      <c r="NIU40" s="191"/>
      <c r="NIV40" s="191"/>
      <c r="NIW40" s="191"/>
      <c r="NIX40" s="191"/>
      <c r="NIY40" s="191"/>
      <c r="NIZ40" s="191"/>
      <c r="NJA40" s="191"/>
      <c r="NJB40" s="191"/>
      <c r="NJC40" s="191"/>
      <c r="NJD40" s="191"/>
      <c r="NJE40" s="191"/>
      <c r="NJF40" s="191"/>
      <c r="NJG40" s="191"/>
      <c r="NJH40" s="191"/>
      <c r="NJI40" s="191"/>
      <c r="NJJ40" s="191"/>
      <c r="NJK40" s="191"/>
      <c r="NJL40" s="191"/>
      <c r="NJM40" s="191"/>
      <c r="NJN40" s="191"/>
      <c r="NJO40" s="191"/>
      <c r="NJP40" s="191"/>
      <c r="NJQ40" s="191"/>
      <c r="NJR40" s="191"/>
      <c r="NJS40" s="191"/>
      <c r="NJT40" s="191"/>
      <c r="NJU40" s="191"/>
      <c r="NJV40" s="191"/>
      <c r="NJW40" s="191"/>
      <c r="NJX40" s="191"/>
      <c r="NJY40" s="191"/>
      <c r="NJZ40" s="191"/>
      <c r="NKA40" s="191"/>
      <c r="NKB40" s="191"/>
      <c r="NKC40" s="191"/>
      <c r="NKD40" s="191"/>
      <c r="NKE40" s="191"/>
      <c r="NKF40" s="191"/>
      <c r="NKG40" s="191"/>
      <c r="NKH40" s="191"/>
      <c r="NKI40" s="191"/>
      <c r="NKJ40" s="191"/>
      <c r="NKK40" s="191"/>
      <c r="NKL40" s="191"/>
      <c r="NKM40" s="191"/>
      <c r="NKN40" s="191"/>
      <c r="NKO40" s="191"/>
      <c r="NKP40" s="191"/>
      <c r="NKQ40" s="191"/>
      <c r="NKR40" s="191"/>
      <c r="NKS40" s="191"/>
      <c r="NKT40" s="191"/>
      <c r="NKU40" s="191"/>
      <c r="NKV40" s="191"/>
      <c r="NKW40" s="191"/>
      <c r="NKX40" s="191"/>
      <c r="NKY40" s="191"/>
      <c r="NKZ40" s="191"/>
      <c r="NLA40" s="191"/>
      <c r="NLB40" s="191"/>
      <c r="NLC40" s="191"/>
      <c r="NLD40" s="191"/>
      <c r="NLE40" s="191"/>
      <c r="NLF40" s="191"/>
      <c r="NLG40" s="191"/>
      <c r="NLH40" s="191"/>
      <c r="NLI40" s="191"/>
      <c r="NLJ40" s="191"/>
      <c r="NLK40" s="191"/>
      <c r="NLL40" s="191"/>
      <c r="NLM40" s="191"/>
      <c r="NLN40" s="191"/>
      <c r="NLO40" s="191"/>
      <c r="NLP40" s="191"/>
      <c r="NLQ40" s="191"/>
      <c r="NLR40" s="191"/>
      <c r="NLS40" s="191"/>
      <c r="NLT40" s="191"/>
      <c r="NLU40" s="191"/>
      <c r="NLV40" s="191"/>
      <c r="NLW40" s="191"/>
      <c r="NLX40" s="191"/>
      <c r="NLY40" s="191"/>
      <c r="NLZ40" s="191"/>
      <c r="NMA40" s="191"/>
      <c r="NMB40" s="191"/>
      <c r="NMC40" s="191"/>
      <c r="NMD40" s="191"/>
      <c r="NME40" s="191"/>
      <c r="NMF40" s="191"/>
      <c r="NMG40" s="191"/>
      <c r="NMH40" s="191"/>
      <c r="NMI40" s="191"/>
      <c r="NMJ40" s="191"/>
      <c r="NMK40" s="191"/>
      <c r="NML40" s="191"/>
      <c r="NMM40" s="191"/>
      <c r="NMN40" s="191"/>
      <c r="NMO40" s="191"/>
      <c r="NMP40" s="191"/>
      <c r="NMQ40" s="191"/>
      <c r="NMR40" s="191"/>
      <c r="NMS40" s="191"/>
      <c r="NMT40" s="191"/>
      <c r="NMU40" s="191"/>
      <c r="NMV40" s="191"/>
      <c r="NMW40" s="191"/>
      <c r="NMX40" s="191"/>
      <c r="NMY40" s="191"/>
      <c r="NMZ40" s="191"/>
      <c r="NNA40" s="191"/>
      <c r="NNB40" s="191"/>
      <c r="NNC40" s="191"/>
      <c r="NND40" s="191"/>
      <c r="NNE40" s="191"/>
      <c r="NNF40" s="191"/>
      <c r="NNG40" s="191"/>
      <c r="NNH40" s="191"/>
      <c r="NNI40" s="191"/>
      <c r="NNJ40" s="191"/>
      <c r="NNK40" s="191"/>
      <c r="NNL40" s="191"/>
      <c r="NNM40" s="191"/>
      <c r="NNN40" s="191"/>
      <c r="NNO40" s="191"/>
      <c r="NNP40" s="191"/>
      <c r="NNQ40" s="191"/>
      <c r="NNR40" s="191"/>
      <c r="NNS40" s="191"/>
      <c r="NNT40" s="191"/>
      <c r="NNU40" s="191"/>
      <c r="NNV40" s="191"/>
      <c r="NNW40" s="191"/>
      <c r="NNX40" s="191"/>
      <c r="NNY40" s="191"/>
      <c r="NNZ40" s="191"/>
      <c r="NOA40" s="191"/>
      <c r="NOB40" s="191"/>
      <c r="NOC40" s="191"/>
      <c r="NOD40" s="191"/>
      <c r="NOE40" s="191"/>
      <c r="NOF40" s="191"/>
      <c r="NOG40" s="191"/>
      <c r="NOH40" s="191"/>
      <c r="NOI40" s="191"/>
      <c r="NOJ40" s="191"/>
      <c r="NOK40" s="191"/>
      <c r="NOL40" s="191"/>
      <c r="NOM40" s="191"/>
      <c r="NON40" s="191"/>
      <c r="NOO40" s="191"/>
      <c r="NOP40" s="191"/>
      <c r="NOQ40" s="191"/>
      <c r="NOR40" s="191"/>
      <c r="NOS40" s="191"/>
      <c r="NOT40" s="191"/>
      <c r="NOU40" s="191"/>
      <c r="NOV40" s="191"/>
      <c r="NOW40" s="191"/>
      <c r="NOX40" s="191"/>
      <c r="NOY40" s="191"/>
      <c r="NOZ40" s="191"/>
      <c r="NPA40" s="191"/>
      <c r="NPB40" s="191"/>
      <c r="NPC40" s="191"/>
      <c r="NPD40" s="191"/>
      <c r="NPE40" s="191"/>
      <c r="NPF40" s="191"/>
      <c r="NPG40" s="191"/>
      <c r="NPH40" s="191"/>
      <c r="NPI40" s="191"/>
      <c r="NPJ40" s="191"/>
      <c r="NPK40" s="191"/>
      <c r="NPL40" s="191"/>
      <c r="NPM40" s="191"/>
      <c r="NPN40" s="191"/>
      <c r="NPO40" s="191"/>
      <c r="NPP40" s="191"/>
      <c r="NPQ40" s="191"/>
      <c r="NPR40" s="191"/>
      <c r="NPS40" s="191"/>
      <c r="NPT40" s="191"/>
      <c r="NPU40" s="191"/>
      <c r="NPV40" s="191"/>
      <c r="NPW40" s="191"/>
      <c r="NPX40" s="191"/>
      <c r="NPY40" s="191"/>
      <c r="NPZ40" s="191"/>
      <c r="NQA40" s="191"/>
      <c r="NQB40" s="191"/>
      <c r="NQC40" s="191"/>
      <c r="NQD40" s="191"/>
      <c r="NQE40" s="191"/>
      <c r="NQF40" s="191"/>
      <c r="NQG40" s="191"/>
      <c r="NQH40" s="191"/>
      <c r="NQI40" s="191"/>
      <c r="NQJ40" s="191"/>
      <c r="NQK40" s="191"/>
      <c r="NQL40" s="191"/>
      <c r="NQM40" s="191"/>
      <c r="NQN40" s="191"/>
      <c r="NQO40" s="191"/>
      <c r="NQP40" s="191"/>
      <c r="NQQ40" s="191"/>
      <c r="NQR40" s="191"/>
      <c r="NQS40" s="191"/>
      <c r="NQT40" s="191"/>
      <c r="NQU40" s="191"/>
      <c r="NQV40" s="191"/>
      <c r="NQW40" s="191"/>
      <c r="NQX40" s="191"/>
      <c r="NQY40" s="191"/>
      <c r="NQZ40" s="191"/>
      <c r="NRA40" s="191"/>
      <c r="NRB40" s="191"/>
      <c r="NRC40" s="191"/>
      <c r="NRD40" s="191"/>
      <c r="NRE40" s="191"/>
      <c r="NRF40" s="191"/>
      <c r="NRG40" s="191"/>
      <c r="NRH40" s="191"/>
      <c r="NRI40" s="191"/>
      <c r="NRJ40" s="191"/>
      <c r="NRK40" s="191"/>
      <c r="NRL40" s="191"/>
      <c r="NRM40" s="191"/>
      <c r="NRN40" s="191"/>
      <c r="NRO40" s="191"/>
      <c r="NRP40" s="191"/>
      <c r="NRQ40" s="191"/>
      <c r="NRR40" s="191"/>
      <c r="NRS40" s="191"/>
      <c r="NRT40" s="191"/>
      <c r="NRU40" s="191"/>
      <c r="NRV40" s="191"/>
      <c r="NRW40" s="191"/>
      <c r="NRX40" s="191"/>
      <c r="NRY40" s="191"/>
      <c r="NRZ40" s="191"/>
      <c r="NSA40" s="191"/>
      <c r="NSB40" s="191"/>
      <c r="NSC40" s="191"/>
      <c r="NSD40" s="191"/>
      <c r="NSE40" s="191"/>
      <c r="NSF40" s="191"/>
      <c r="NSG40" s="191"/>
      <c r="NSH40" s="191"/>
      <c r="NSI40" s="191"/>
      <c r="NSJ40" s="191"/>
      <c r="NSK40" s="191"/>
      <c r="NSL40" s="191"/>
      <c r="NSM40" s="191"/>
      <c r="NSN40" s="191"/>
      <c r="NSO40" s="191"/>
      <c r="NSP40" s="191"/>
      <c r="NSQ40" s="191"/>
      <c r="NSR40" s="191"/>
      <c r="NSS40" s="191"/>
      <c r="NST40" s="191"/>
      <c r="NSU40" s="191"/>
      <c r="NSV40" s="191"/>
      <c r="NSW40" s="191"/>
      <c r="NSX40" s="191"/>
      <c r="NSY40" s="191"/>
      <c r="NSZ40" s="191"/>
      <c r="NTA40" s="191"/>
      <c r="NTB40" s="191"/>
      <c r="NTC40" s="191"/>
      <c r="NTD40" s="191"/>
      <c r="NTE40" s="191"/>
      <c r="NTF40" s="191"/>
      <c r="NTG40" s="191"/>
      <c r="NTH40" s="191"/>
      <c r="NTI40" s="191"/>
      <c r="NTJ40" s="191"/>
      <c r="NTK40" s="191"/>
      <c r="NTL40" s="191"/>
      <c r="NTM40" s="191"/>
      <c r="NTN40" s="191"/>
      <c r="NTO40" s="191"/>
      <c r="NTP40" s="191"/>
      <c r="NTQ40" s="191"/>
      <c r="NTR40" s="191"/>
      <c r="NTS40" s="191"/>
      <c r="NTT40" s="191"/>
      <c r="NTU40" s="191"/>
      <c r="NTV40" s="191"/>
      <c r="NTW40" s="191"/>
      <c r="NTX40" s="191"/>
      <c r="NTY40" s="191"/>
      <c r="NTZ40" s="191"/>
      <c r="NUA40" s="191"/>
      <c r="NUB40" s="191"/>
      <c r="NUC40" s="191"/>
      <c r="NUD40" s="191"/>
      <c r="NUE40" s="191"/>
      <c r="NUF40" s="191"/>
      <c r="NUG40" s="191"/>
      <c r="NUH40" s="191"/>
      <c r="NUI40" s="191"/>
      <c r="NUJ40" s="191"/>
      <c r="NUK40" s="191"/>
      <c r="NUL40" s="191"/>
      <c r="NUM40" s="191"/>
      <c r="NUN40" s="191"/>
      <c r="NUO40" s="191"/>
      <c r="NUP40" s="191"/>
      <c r="NUQ40" s="191"/>
      <c r="NUR40" s="191"/>
      <c r="NUS40" s="191"/>
      <c r="NUT40" s="191"/>
      <c r="NUU40" s="191"/>
      <c r="NUV40" s="191"/>
      <c r="NUW40" s="191"/>
      <c r="NUX40" s="191"/>
      <c r="NUY40" s="191"/>
      <c r="NUZ40" s="191"/>
      <c r="NVA40" s="191"/>
      <c r="NVB40" s="191"/>
      <c r="NVC40" s="191"/>
      <c r="NVD40" s="191"/>
      <c r="NVE40" s="191"/>
      <c r="NVF40" s="191"/>
      <c r="NVG40" s="191"/>
      <c r="NVH40" s="191"/>
      <c r="NVI40" s="191"/>
      <c r="NVJ40" s="191"/>
      <c r="NVK40" s="191"/>
      <c r="NVL40" s="191"/>
      <c r="NVM40" s="191"/>
      <c r="NVN40" s="191"/>
      <c r="NVO40" s="191"/>
      <c r="NVP40" s="191"/>
      <c r="NVQ40" s="191"/>
      <c r="NVR40" s="191"/>
      <c r="NVS40" s="191"/>
      <c r="NVT40" s="191"/>
      <c r="NVU40" s="191"/>
      <c r="NVV40" s="191"/>
      <c r="NVW40" s="191"/>
      <c r="NVX40" s="191"/>
      <c r="NVY40" s="191"/>
      <c r="NVZ40" s="191"/>
      <c r="NWA40" s="191"/>
      <c r="NWB40" s="191"/>
      <c r="NWC40" s="191"/>
      <c r="NWD40" s="191"/>
      <c r="NWE40" s="191"/>
      <c r="NWF40" s="191"/>
      <c r="NWG40" s="191"/>
      <c r="NWH40" s="191"/>
      <c r="NWI40" s="191"/>
      <c r="NWJ40" s="191"/>
      <c r="NWK40" s="191"/>
      <c r="NWL40" s="191"/>
      <c r="NWM40" s="191"/>
      <c r="NWN40" s="191"/>
      <c r="NWO40" s="191"/>
      <c r="NWP40" s="191"/>
      <c r="NWQ40" s="191"/>
      <c r="NWR40" s="191"/>
      <c r="NWS40" s="191"/>
      <c r="NWT40" s="191"/>
      <c r="NWU40" s="191"/>
      <c r="NWV40" s="191"/>
      <c r="NWW40" s="191"/>
      <c r="NWX40" s="191"/>
      <c r="NWY40" s="191"/>
      <c r="NWZ40" s="191"/>
      <c r="NXA40" s="191"/>
      <c r="NXB40" s="191"/>
      <c r="NXC40" s="191"/>
      <c r="NXD40" s="191"/>
      <c r="NXE40" s="191"/>
      <c r="NXF40" s="191"/>
      <c r="NXG40" s="191"/>
      <c r="NXH40" s="191"/>
      <c r="NXI40" s="191"/>
      <c r="NXJ40" s="191"/>
      <c r="NXK40" s="191"/>
      <c r="NXL40" s="191"/>
      <c r="NXM40" s="191"/>
      <c r="NXN40" s="191"/>
      <c r="NXO40" s="191"/>
      <c r="NXP40" s="191"/>
      <c r="NXQ40" s="191"/>
      <c r="NXR40" s="191"/>
      <c r="NXS40" s="191"/>
      <c r="NXT40" s="191"/>
      <c r="NXU40" s="191"/>
      <c r="NXV40" s="191"/>
      <c r="NXW40" s="191"/>
      <c r="NXX40" s="191"/>
      <c r="NXY40" s="191"/>
      <c r="NXZ40" s="191"/>
      <c r="NYA40" s="191"/>
      <c r="NYB40" s="191"/>
      <c r="NYC40" s="191"/>
      <c r="NYD40" s="191"/>
      <c r="NYE40" s="191"/>
      <c r="NYF40" s="191"/>
      <c r="NYG40" s="191"/>
      <c r="NYH40" s="191"/>
      <c r="NYI40" s="191"/>
      <c r="NYJ40" s="191"/>
      <c r="NYK40" s="191"/>
      <c r="NYL40" s="191"/>
      <c r="NYM40" s="191"/>
      <c r="NYN40" s="191"/>
      <c r="NYO40" s="191"/>
      <c r="NYP40" s="191"/>
      <c r="NYQ40" s="191"/>
      <c r="NYR40" s="191"/>
      <c r="NYS40" s="191"/>
      <c r="NYT40" s="191"/>
      <c r="NYU40" s="191"/>
      <c r="NYV40" s="191"/>
      <c r="NYW40" s="191"/>
      <c r="NYX40" s="191"/>
      <c r="NYY40" s="191"/>
      <c r="NYZ40" s="191"/>
      <c r="NZA40" s="191"/>
      <c r="NZB40" s="191"/>
      <c r="NZC40" s="191"/>
      <c r="NZD40" s="191"/>
      <c r="NZE40" s="191"/>
      <c r="NZF40" s="191"/>
      <c r="NZG40" s="191"/>
      <c r="NZH40" s="191"/>
      <c r="NZI40" s="191"/>
      <c r="NZJ40" s="191"/>
      <c r="NZK40" s="191"/>
      <c r="NZL40" s="191"/>
      <c r="NZM40" s="191"/>
      <c r="NZN40" s="191"/>
      <c r="NZO40" s="191"/>
      <c r="NZP40" s="191"/>
      <c r="NZQ40" s="191"/>
      <c r="NZR40" s="191"/>
      <c r="NZS40" s="191"/>
      <c r="NZT40" s="191"/>
      <c r="NZU40" s="191"/>
      <c r="NZV40" s="191"/>
      <c r="NZW40" s="191"/>
      <c r="NZX40" s="191"/>
      <c r="NZY40" s="191"/>
      <c r="NZZ40" s="191"/>
      <c r="OAA40" s="191"/>
      <c r="OAB40" s="191"/>
      <c r="OAC40" s="191"/>
      <c r="OAD40" s="191"/>
      <c r="OAE40" s="191"/>
      <c r="OAF40" s="191"/>
      <c r="OAG40" s="191"/>
      <c r="OAH40" s="191"/>
      <c r="OAI40" s="191"/>
      <c r="OAJ40" s="191"/>
      <c r="OAK40" s="191"/>
      <c r="OAL40" s="191"/>
      <c r="OAM40" s="191"/>
      <c r="OAN40" s="191"/>
      <c r="OAO40" s="191"/>
      <c r="OAP40" s="191"/>
      <c r="OAQ40" s="191"/>
      <c r="OAR40" s="191"/>
      <c r="OAS40" s="191"/>
      <c r="OAT40" s="191"/>
      <c r="OAU40" s="191"/>
      <c r="OAV40" s="191"/>
      <c r="OAW40" s="191"/>
      <c r="OAX40" s="191"/>
      <c r="OAY40" s="191"/>
      <c r="OAZ40" s="191"/>
      <c r="OBA40" s="191"/>
      <c r="OBB40" s="191"/>
      <c r="OBC40" s="191"/>
      <c r="OBD40" s="191"/>
      <c r="OBE40" s="191"/>
      <c r="OBF40" s="191"/>
      <c r="OBG40" s="191"/>
      <c r="OBH40" s="191"/>
      <c r="OBI40" s="191"/>
      <c r="OBJ40" s="191"/>
      <c r="OBK40" s="191"/>
      <c r="OBL40" s="191"/>
      <c r="OBM40" s="191"/>
      <c r="OBN40" s="191"/>
      <c r="OBO40" s="191"/>
      <c r="OBP40" s="191"/>
      <c r="OBQ40" s="191"/>
      <c r="OBR40" s="191"/>
      <c r="OBS40" s="191"/>
      <c r="OBT40" s="191"/>
      <c r="OBU40" s="191"/>
      <c r="OBV40" s="191"/>
      <c r="OBW40" s="191"/>
      <c r="OBX40" s="191"/>
      <c r="OBY40" s="191"/>
      <c r="OBZ40" s="191"/>
      <c r="OCA40" s="191"/>
      <c r="OCB40" s="191"/>
      <c r="OCC40" s="191"/>
      <c r="OCD40" s="191"/>
      <c r="OCE40" s="191"/>
      <c r="OCF40" s="191"/>
      <c r="OCG40" s="191"/>
      <c r="OCH40" s="191"/>
      <c r="OCI40" s="191"/>
      <c r="OCJ40" s="191"/>
      <c r="OCK40" s="191"/>
      <c r="OCL40" s="191"/>
      <c r="OCM40" s="191"/>
      <c r="OCN40" s="191"/>
      <c r="OCO40" s="191"/>
      <c r="OCP40" s="191"/>
      <c r="OCQ40" s="191"/>
      <c r="OCR40" s="191"/>
      <c r="OCS40" s="191"/>
      <c r="OCT40" s="191"/>
      <c r="OCU40" s="191"/>
      <c r="OCV40" s="191"/>
      <c r="OCW40" s="191"/>
      <c r="OCX40" s="191"/>
      <c r="OCY40" s="191"/>
      <c r="OCZ40" s="191"/>
      <c r="ODA40" s="191"/>
      <c r="ODB40" s="191"/>
      <c r="ODC40" s="191"/>
      <c r="ODD40" s="191"/>
      <c r="ODE40" s="191"/>
      <c r="ODF40" s="191"/>
      <c r="ODG40" s="191"/>
      <c r="ODH40" s="191"/>
      <c r="ODI40" s="191"/>
      <c r="ODJ40" s="191"/>
      <c r="ODK40" s="191"/>
      <c r="ODL40" s="191"/>
      <c r="ODM40" s="191"/>
      <c r="ODN40" s="191"/>
      <c r="ODO40" s="191"/>
      <c r="ODP40" s="191"/>
      <c r="ODQ40" s="191"/>
      <c r="ODR40" s="191"/>
      <c r="ODS40" s="191"/>
      <c r="ODT40" s="191"/>
      <c r="ODU40" s="191"/>
      <c r="ODV40" s="191"/>
      <c r="ODW40" s="191"/>
      <c r="ODX40" s="191"/>
      <c r="ODY40" s="191"/>
      <c r="ODZ40" s="191"/>
      <c r="OEA40" s="191"/>
      <c r="OEB40" s="191"/>
      <c r="OEC40" s="191"/>
      <c r="OED40" s="191"/>
      <c r="OEE40" s="191"/>
      <c r="OEF40" s="191"/>
      <c r="OEG40" s="191"/>
      <c r="OEH40" s="191"/>
      <c r="OEI40" s="191"/>
      <c r="OEJ40" s="191"/>
      <c r="OEK40" s="191"/>
      <c r="OEL40" s="191"/>
      <c r="OEM40" s="191"/>
      <c r="OEN40" s="191"/>
      <c r="OEO40" s="191"/>
      <c r="OEP40" s="191"/>
      <c r="OEQ40" s="191"/>
      <c r="OER40" s="191"/>
      <c r="OES40" s="191"/>
      <c r="OET40" s="191"/>
      <c r="OEU40" s="191"/>
      <c r="OEV40" s="191"/>
      <c r="OEW40" s="191"/>
      <c r="OEX40" s="191"/>
      <c r="OEY40" s="191"/>
      <c r="OEZ40" s="191"/>
      <c r="OFA40" s="191"/>
      <c r="OFB40" s="191"/>
      <c r="OFC40" s="191"/>
      <c r="OFD40" s="191"/>
      <c r="OFE40" s="191"/>
      <c r="OFF40" s="191"/>
      <c r="OFG40" s="191"/>
      <c r="OFH40" s="191"/>
      <c r="OFI40" s="191"/>
      <c r="OFJ40" s="191"/>
      <c r="OFK40" s="191"/>
      <c r="OFL40" s="191"/>
      <c r="OFM40" s="191"/>
      <c r="OFN40" s="191"/>
      <c r="OFO40" s="191"/>
      <c r="OFP40" s="191"/>
      <c r="OFQ40" s="191"/>
      <c r="OFR40" s="191"/>
      <c r="OFS40" s="191"/>
      <c r="OFT40" s="191"/>
      <c r="OFU40" s="191"/>
      <c r="OFV40" s="191"/>
      <c r="OFW40" s="191"/>
      <c r="OFX40" s="191"/>
      <c r="OFY40" s="191"/>
      <c r="OFZ40" s="191"/>
      <c r="OGA40" s="191"/>
      <c r="OGB40" s="191"/>
      <c r="OGC40" s="191"/>
      <c r="OGD40" s="191"/>
      <c r="OGE40" s="191"/>
      <c r="OGF40" s="191"/>
      <c r="OGG40" s="191"/>
      <c r="OGH40" s="191"/>
      <c r="OGI40" s="191"/>
      <c r="OGJ40" s="191"/>
      <c r="OGK40" s="191"/>
      <c r="OGL40" s="191"/>
      <c r="OGM40" s="191"/>
      <c r="OGN40" s="191"/>
      <c r="OGO40" s="191"/>
      <c r="OGP40" s="191"/>
      <c r="OGQ40" s="191"/>
      <c r="OGR40" s="191"/>
      <c r="OGS40" s="191"/>
      <c r="OGT40" s="191"/>
      <c r="OGU40" s="191"/>
      <c r="OGV40" s="191"/>
      <c r="OGW40" s="191"/>
      <c r="OGX40" s="191"/>
      <c r="OGY40" s="191"/>
      <c r="OGZ40" s="191"/>
      <c r="OHA40" s="191"/>
      <c r="OHB40" s="191"/>
      <c r="OHC40" s="191"/>
      <c r="OHD40" s="191"/>
      <c r="OHE40" s="191"/>
      <c r="OHF40" s="191"/>
      <c r="OHG40" s="191"/>
      <c r="OHH40" s="191"/>
      <c r="OHI40" s="191"/>
      <c r="OHJ40" s="191"/>
      <c r="OHK40" s="191"/>
      <c r="OHL40" s="191"/>
      <c r="OHM40" s="191"/>
      <c r="OHN40" s="191"/>
      <c r="OHO40" s="191"/>
      <c r="OHP40" s="191"/>
      <c r="OHQ40" s="191"/>
      <c r="OHR40" s="191"/>
      <c r="OHS40" s="191"/>
      <c r="OHT40" s="191"/>
      <c r="OHU40" s="191"/>
      <c r="OHV40" s="191"/>
      <c r="OHW40" s="191"/>
      <c r="OHX40" s="191"/>
      <c r="OHY40" s="191"/>
      <c r="OHZ40" s="191"/>
      <c r="OIA40" s="191"/>
      <c r="OIB40" s="191"/>
      <c r="OIC40" s="191"/>
      <c r="OID40" s="191"/>
      <c r="OIE40" s="191"/>
      <c r="OIF40" s="191"/>
      <c r="OIG40" s="191"/>
      <c r="OIH40" s="191"/>
      <c r="OII40" s="191"/>
      <c r="OIJ40" s="191"/>
      <c r="OIK40" s="191"/>
      <c r="OIL40" s="191"/>
      <c r="OIM40" s="191"/>
      <c r="OIN40" s="191"/>
      <c r="OIO40" s="191"/>
      <c r="OIP40" s="191"/>
      <c r="OIQ40" s="191"/>
      <c r="OIR40" s="191"/>
      <c r="OIS40" s="191"/>
      <c r="OIT40" s="191"/>
      <c r="OIU40" s="191"/>
      <c r="OIV40" s="191"/>
      <c r="OIW40" s="191"/>
      <c r="OIX40" s="191"/>
      <c r="OIY40" s="191"/>
      <c r="OIZ40" s="191"/>
      <c r="OJA40" s="191"/>
      <c r="OJB40" s="191"/>
      <c r="OJC40" s="191"/>
      <c r="OJD40" s="191"/>
      <c r="OJE40" s="191"/>
      <c r="OJF40" s="191"/>
      <c r="OJG40" s="191"/>
      <c r="OJH40" s="191"/>
      <c r="OJI40" s="191"/>
      <c r="OJJ40" s="191"/>
      <c r="OJK40" s="191"/>
      <c r="OJL40" s="191"/>
      <c r="OJM40" s="191"/>
      <c r="OJN40" s="191"/>
      <c r="OJO40" s="191"/>
      <c r="OJP40" s="191"/>
      <c r="OJQ40" s="191"/>
      <c r="OJR40" s="191"/>
      <c r="OJS40" s="191"/>
      <c r="OJT40" s="191"/>
      <c r="OJU40" s="191"/>
      <c r="OJV40" s="191"/>
      <c r="OJW40" s="191"/>
      <c r="OJX40" s="191"/>
      <c r="OJY40" s="191"/>
      <c r="OJZ40" s="191"/>
      <c r="OKA40" s="191"/>
      <c r="OKB40" s="191"/>
      <c r="OKC40" s="191"/>
      <c r="OKD40" s="191"/>
      <c r="OKE40" s="191"/>
      <c r="OKF40" s="191"/>
      <c r="OKG40" s="191"/>
      <c r="OKH40" s="191"/>
      <c r="OKI40" s="191"/>
      <c r="OKJ40" s="191"/>
      <c r="OKK40" s="191"/>
      <c r="OKL40" s="191"/>
      <c r="OKM40" s="191"/>
      <c r="OKN40" s="191"/>
      <c r="OKO40" s="191"/>
      <c r="OKP40" s="191"/>
      <c r="OKQ40" s="191"/>
      <c r="OKR40" s="191"/>
      <c r="OKS40" s="191"/>
      <c r="OKT40" s="191"/>
      <c r="OKU40" s="191"/>
      <c r="OKV40" s="191"/>
      <c r="OKW40" s="191"/>
      <c r="OKX40" s="191"/>
      <c r="OKY40" s="191"/>
      <c r="OKZ40" s="191"/>
      <c r="OLA40" s="191"/>
      <c r="OLB40" s="191"/>
      <c r="OLC40" s="191"/>
      <c r="OLD40" s="191"/>
      <c r="OLE40" s="191"/>
      <c r="OLF40" s="191"/>
      <c r="OLG40" s="191"/>
      <c r="OLH40" s="191"/>
      <c r="OLI40" s="191"/>
      <c r="OLJ40" s="191"/>
      <c r="OLK40" s="191"/>
      <c r="OLL40" s="191"/>
      <c r="OLM40" s="191"/>
      <c r="OLN40" s="191"/>
      <c r="OLO40" s="191"/>
      <c r="OLP40" s="191"/>
      <c r="OLQ40" s="191"/>
      <c r="OLR40" s="191"/>
      <c r="OLS40" s="191"/>
      <c r="OLT40" s="191"/>
      <c r="OLU40" s="191"/>
      <c r="OLV40" s="191"/>
      <c r="OLW40" s="191"/>
      <c r="OLX40" s="191"/>
      <c r="OLY40" s="191"/>
      <c r="OLZ40" s="191"/>
      <c r="OMA40" s="191"/>
      <c r="OMB40" s="191"/>
      <c r="OMC40" s="191"/>
      <c r="OMD40" s="191"/>
      <c r="OME40" s="191"/>
      <c r="OMF40" s="191"/>
      <c r="OMG40" s="191"/>
      <c r="OMH40" s="191"/>
      <c r="OMI40" s="191"/>
      <c r="OMJ40" s="191"/>
      <c r="OMK40" s="191"/>
      <c r="OML40" s="191"/>
      <c r="OMM40" s="191"/>
      <c r="OMN40" s="191"/>
      <c r="OMO40" s="191"/>
      <c r="OMP40" s="191"/>
      <c r="OMQ40" s="191"/>
      <c r="OMR40" s="191"/>
      <c r="OMS40" s="191"/>
      <c r="OMT40" s="191"/>
      <c r="OMU40" s="191"/>
      <c r="OMV40" s="191"/>
      <c r="OMW40" s="191"/>
      <c r="OMX40" s="191"/>
      <c r="OMY40" s="191"/>
      <c r="OMZ40" s="191"/>
      <c r="ONA40" s="191"/>
      <c r="ONB40" s="191"/>
      <c r="ONC40" s="191"/>
      <c r="OND40" s="191"/>
      <c r="ONE40" s="191"/>
      <c r="ONF40" s="191"/>
      <c r="ONG40" s="191"/>
      <c r="ONH40" s="191"/>
      <c r="ONI40" s="191"/>
      <c r="ONJ40" s="191"/>
      <c r="ONK40" s="191"/>
      <c r="ONL40" s="191"/>
      <c r="ONM40" s="191"/>
      <c r="ONN40" s="191"/>
      <c r="ONO40" s="191"/>
      <c r="ONP40" s="191"/>
      <c r="ONQ40" s="191"/>
      <c r="ONR40" s="191"/>
      <c r="ONS40" s="191"/>
      <c r="ONT40" s="191"/>
      <c r="ONU40" s="191"/>
      <c r="ONV40" s="191"/>
      <c r="ONW40" s="191"/>
      <c r="ONX40" s="191"/>
      <c r="ONY40" s="191"/>
      <c r="ONZ40" s="191"/>
      <c r="OOA40" s="191"/>
      <c r="OOB40" s="191"/>
      <c r="OOC40" s="191"/>
      <c r="OOD40" s="191"/>
      <c r="OOE40" s="191"/>
      <c r="OOF40" s="191"/>
      <c r="OOG40" s="191"/>
      <c r="OOH40" s="191"/>
      <c r="OOI40" s="191"/>
      <c r="OOJ40" s="191"/>
      <c r="OOK40" s="191"/>
      <c r="OOL40" s="191"/>
      <c r="OOM40" s="191"/>
      <c r="OON40" s="191"/>
      <c r="OOO40" s="191"/>
      <c r="OOP40" s="191"/>
      <c r="OOQ40" s="191"/>
      <c r="OOR40" s="191"/>
      <c r="OOS40" s="191"/>
      <c r="OOT40" s="191"/>
      <c r="OOU40" s="191"/>
      <c r="OOV40" s="191"/>
      <c r="OOW40" s="191"/>
      <c r="OOX40" s="191"/>
      <c r="OOY40" s="191"/>
      <c r="OOZ40" s="191"/>
      <c r="OPA40" s="191"/>
      <c r="OPB40" s="191"/>
      <c r="OPC40" s="191"/>
      <c r="OPD40" s="191"/>
      <c r="OPE40" s="191"/>
      <c r="OPF40" s="191"/>
      <c r="OPG40" s="191"/>
      <c r="OPH40" s="191"/>
      <c r="OPI40" s="191"/>
      <c r="OPJ40" s="191"/>
      <c r="OPK40" s="191"/>
      <c r="OPL40" s="191"/>
      <c r="OPM40" s="191"/>
      <c r="OPN40" s="191"/>
      <c r="OPO40" s="191"/>
      <c r="OPP40" s="191"/>
      <c r="OPQ40" s="191"/>
      <c r="OPR40" s="191"/>
      <c r="OPS40" s="191"/>
      <c r="OPT40" s="191"/>
      <c r="OPU40" s="191"/>
      <c r="OPV40" s="191"/>
      <c r="OPW40" s="191"/>
      <c r="OPX40" s="191"/>
      <c r="OPY40" s="191"/>
      <c r="OPZ40" s="191"/>
      <c r="OQA40" s="191"/>
      <c r="OQB40" s="191"/>
      <c r="OQC40" s="191"/>
      <c r="OQD40" s="191"/>
      <c r="OQE40" s="191"/>
      <c r="OQF40" s="191"/>
      <c r="OQG40" s="191"/>
      <c r="OQH40" s="191"/>
      <c r="OQI40" s="191"/>
      <c r="OQJ40" s="191"/>
      <c r="OQK40" s="191"/>
      <c r="OQL40" s="191"/>
      <c r="OQM40" s="191"/>
      <c r="OQN40" s="191"/>
      <c r="OQO40" s="191"/>
      <c r="OQP40" s="191"/>
      <c r="OQQ40" s="191"/>
      <c r="OQR40" s="191"/>
      <c r="OQS40" s="191"/>
      <c r="OQT40" s="191"/>
      <c r="OQU40" s="191"/>
      <c r="OQV40" s="191"/>
      <c r="OQW40" s="191"/>
      <c r="OQX40" s="191"/>
      <c r="OQY40" s="191"/>
      <c r="OQZ40" s="191"/>
      <c r="ORA40" s="191"/>
      <c r="ORB40" s="191"/>
      <c r="ORC40" s="191"/>
      <c r="ORD40" s="191"/>
      <c r="ORE40" s="191"/>
      <c r="ORF40" s="191"/>
      <c r="ORG40" s="191"/>
      <c r="ORH40" s="191"/>
      <c r="ORI40" s="191"/>
      <c r="ORJ40" s="191"/>
      <c r="ORK40" s="191"/>
      <c r="ORL40" s="191"/>
      <c r="ORM40" s="191"/>
      <c r="ORN40" s="191"/>
      <c r="ORO40" s="191"/>
      <c r="ORP40" s="191"/>
      <c r="ORQ40" s="191"/>
      <c r="ORR40" s="191"/>
      <c r="ORS40" s="191"/>
      <c r="ORT40" s="191"/>
      <c r="ORU40" s="191"/>
      <c r="ORV40" s="191"/>
      <c r="ORW40" s="191"/>
      <c r="ORX40" s="191"/>
      <c r="ORY40" s="191"/>
      <c r="ORZ40" s="191"/>
      <c r="OSA40" s="191"/>
      <c r="OSB40" s="191"/>
      <c r="OSC40" s="191"/>
      <c r="OSD40" s="191"/>
      <c r="OSE40" s="191"/>
      <c r="OSF40" s="191"/>
      <c r="OSG40" s="191"/>
      <c r="OSH40" s="191"/>
      <c r="OSI40" s="191"/>
      <c r="OSJ40" s="191"/>
      <c r="OSK40" s="191"/>
      <c r="OSL40" s="191"/>
      <c r="OSM40" s="191"/>
      <c r="OSN40" s="191"/>
      <c r="OSO40" s="191"/>
      <c r="OSP40" s="191"/>
      <c r="OSQ40" s="191"/>
      <c r="OSR40" s="191"/>
      <c r="OSS40" s="191"/>
      <c r="OST40" s="191"/>
      <c r="OSU40" s="191"/>
      <c r="OSV40" s="191"/>
      <c r="OSW40" s="191"/>
      <c r="OSX40" s="191"/>
      <c r="OSY40" s="191"/>
      <c r="OSZ40" s="191"/>
      <c r="OTA40" s="191"/>
      <c r="OTB40" s="191"/>
      <c r="OTC40" s="191"/>
      <c r="OTD40" s="191"/>
      <c r="OTE40" s="191"/>
      <c r="OTF40" s="191"/>
      <c r="OTG40" s="191"/>
      <c r="OTH40" s="191"/>
      <c r="OTI40" s="191"/>
      <c r="OTJ40" s="191"/>
      <c r="OTK40" s="191"/>
      <c r="OTL40" s="191"/>
      <c r="OTM40" s="191"/>
      <c r="OTN40" s="191"/>
      <c r="OTO40" s="191"/>
      <c r="OTP40" s="191"/>
      <c r="OTQ40" s="191"/>
      <c r="OTR40" s="191"/>
      <c r="OTS40" s="191"/>
      <c r="OTT40" s="191"/>
      <c r="OTU40" s="191"/>
      <c r="OTV40" s="191"/>
      <c r="OTW40" s="191"/>
      <c r="OTX40" s="191"/>
      <c r="OTY40" s="191"/>
      <c r="OTZ40" s="191"/>
      <c r="OUA40" s="191"/>
      <c r="OUB40" s="191"/>
      <c r="OUC40" s="191"/>
      <c r="OUD40" s="191"/>
      <c r="OUE40" s="191"/>
      <c r="OUF40" s="191"/>
      <c r="OUG40" s="191"/>
      <c r="OUH40" s="191"/>
      <c r="OUI40" s="191"/>
      <c r="OUJ40" s="191"/>
      <c r="OUK40" s="191"/>
      <c r="OUL40" s="191"/>
      <c r="OUM40" s="191"/>
      <c r="OUN40" s="191"/>
      <c r="OUO40" s="191"/>
      <c r="OUP40" s="191"/>
      <c r="OUQ40" s="191"/>
      <c r="OUR40" s="191"/>
      <c r="OUS40" s="191"/>
      <c r="OUT40" s="191"/>
      <c r="OUU40" s="191"/>
      <c r="OUV40" s="191"/>
      <c r="OUW40" s="191"/>
      <c r="OUX40" s="191"/>
      <c r="OUY40" s="191"/>
      <c r="OUZ40" s="191"/>
      <c r="OVA40" s="191"/>
      <c r="OVB40" s="191"/>
      <c r="OVC40" s="191"/>
      <c r="OVD40" s="191"/>
      <c r="OVE40" s="191"/>
      <c r="OVF40" s="191"/>
      <c r="OVG40" s="191"/>
      <c r="OVH40" s="191"/>
      <c r="OVI40" s="191"/>
      <c r="OVJ40" s="191"/>
      <c r="OVK40" s="191"/>
      <c r="OVL40" s="191"/>
      <c r="OVM40" s="191"/>
      <c r="OVN40" s="191"/>
      <c r="OVO40" s="191"/>
      <c r="OVP40" s="191"/>
      <c r="OVQ40" s="191"/>
      <c r="OVR40" s="191"/>
      <c r="OVS40" s="191"/>
      <c r="OVT40" s="191"/>
      <c r="OVU40" s="191"/>
      <c r="OVV40" s="191"/>
      <c r="OVW40" s="191"/>
      <c r="OVX40" s="191"/>
      <c r="OVY40" s="191"/>
      <c r="OVZ40" s="191"/>
      <c r="OWA40" s="191"/>
      <c r="OWB40" s="191"/>
      <c r="OWC40" s="191"/>
      <c r="OWD40" s="191"/>
      <c r="OWE40" s="191"/>
      <c r="OWF40" s="191"/>
      <c r="OWG40" s="191"/>
      <c r="OWH40" s="191"/>
      <c r="OWI40" s="191"/>
      <c r="OWJ40" s="191"/>
      <c r="OWK40" s="191"/>
      <c r="OWL40" s="191"/>
      <c r="OWM40" s="191"/>
      <c r="OWN40" s="191"/>
      <c r="OWO40" s="191"/>
      <c r="OWP40" s="191"/>
      <c r="OWQ40" s="191"/>
      <c r="OWR40" s="191"/>
      <c r="OWS40" s="191"/>
      <c r="OWT40" s="191"/>
      <c r="OWU40" s="191"/>
      <c r="OWV40" s="191"/>
      <c r="OWW40" s="191"/>
      <c r="OWX40" s="191"/>
      <c r="OWY40" s="191"/>
      <c r="OWZ40" s="191"/>
      <c r="OXA40" s="191"/>
      <c r="OXB40" s="191"/>
      <c r="OXC40" s="191"/>
      <c r="OXD40" s="191"/>
      <c r="OXE40" s="191"/>
      <c r="OXF40" s="191"/>
      <c r="OXG40" s="191"/>
      <c r="OXH40" s="191"/>
      <c r="OXI40" s="191"/>
      <c r="OXJ40" s="191"/>
      <c r="OXK40" s="191"/>
      <c r="OXL40" s="191"/>
      <c r="OXM40" s="191"/>
      <c r="OXN40" s="191"/>
      <c r="OXO40" s="191"/>
      <c r="OXP40" s="191"/>
      <c r="OXQ40" s="191"/>
      <c r="OXR40" s="191"/>
      <c r="OXS40" s="191"/>
      <c r="OXT40" s="191"/>
      <c r="OXU40" s="191"/>
      <c r="OXV40" s="191"/>
      <c r="OXW40" s="191"/>
      <c r="OXX40" s="191"/>
      <c r="OXY40" s="191"/>
      <c r="OXZ40" s="191"/>
      <c r="OYA40" s="191"/>
      <c r="OYB40" s="191"/>
      <c r="OYC40" s="191"/>
      <c r="OYD40" s="191"/>
      <c r="OYE40" s="191"/>
      <c r="OYF40" s="191"/>
      <c r="OYG40" s="191"/>
      <c r="OYH40" s="191"/>
      <c r="OYI40" s="191"/>
      <c r="OYJ40" s="191"/>
      <c r="OYK40" s="191"/>
      <c r="OYL40" s="191"/>
      <c r="OYM40" s="191"/>
      <c r="OYN40" s="191"/>
      <c r="OYO40" s="191"/>
      <c r="OYP40" s="191"/>
      <c r="OYQ40" s="191"/>
      <c r="OYR40" s="191"/>
      <c r="OYS40" s="191"/>
      <c r="OYT40" s="191"/>
      <c r="OYU40" s="191"/>
      <c r="OYV40" s="191"/>
      <c r="OYW40" s="191"/>
      <c r="OYX40" s="191"/>
      <c r="OYY40" s="191"/>
      <c r="OYZ40" s="191"/>
      <c r="OZA40" s="191"/>
      <c r="OZB40" s="191"/>
      <c r="OZC40" s="191"/>
      <c r="OZD40" s="191"/>
      <c r="OZE40" s="191"/>
      <c r="OZF40" s="191"/>
      <c r="OZG40" s="191"/>
      <c r="OZH40" s="191"/>
      <c r="OZI40" s="191"/>
      <c r="OZJ40" s="191"/>
      <c r="OZK40" s="191"/>
      <c r="OZL40" s="191"/>
      <c r="OZM40" s="191"/>
      <c r="OZN40" s="191"/>
      <c r="OZO40" s="191"/>
      <c r="OZP40" s="191"/>
      <c r="OZQ40" s="191"/>
      <c r="OZR40" s="191"/>
      <c r="OZS40" s="191"/>
      <c r="OZT40" s="191"/>
      <c r="OZU40" s="191"/>
      <c r="OZV40" s="191"/>
      <c r="OZW40" s="191"/>
      <c r="OZX40" s="191"/>
      <c r="OZY40" s="191"/>
      <c r="OZZ40" s="191"/>
      <c r="PAA40" s="191"/>
      <c r="PAB40" s="191"/>
      <c r="PAC40" s="191"/>
      <c r="PAD40" s="191"/>
      <c r="PAE40" s="191"/>
      <c r="PAF40" s="191"/>
      <c r="PAG40" s="191"/>
      <c r="PAH40" s="191"/>
      <c r="PAI40" s="191"/>
      <c r="PAJ40" s="191"/>
      <c r="PAK40" s="191"/>
      <c r="PAL40" s="191"/>
      <c r="PAM40" s="191"/>
      <c r="PAN40" s="191"/>
      <c r="PAO40" s="191"/>
      <c r="PAP40" s="191"/>
      <c r="PAQ40" s="191"/>
      <c r="PAR40" s="191"/>
      <c r="PAS40" s="191"/>
      <c r="PAT40" s="191"/>
      <c r="PAU40" s="191"/>
      <c r="PAV40" s="191"/>
      <c r="PAW40" s="191"/>
      <c r="PAX40" s="191"/>
      <c r="PAY40" s="191"/>
      <c r="PAZ40" s="191"/>
      <c r="PBA40" s="191"/>
      <c r="PBB40" s="191"/>
      <c r="PBC40" s="191"/>
      <c r="PBD40" s="191"/>
      <c r="PBE40" s="191"/>
      <c r="PBF40" s="191"/>
      <c r="PBG40" s="191"/>
      <c r="PBH40" s="191"/>
      <c r="PBI40" s="191"/>
      <c r="PBJ40" s="191"/>
      <c r="PBK40" s="191"/>
      <c r="PBL40" s="191"/>
      <c r="PBM40" s="191"/>
      <c r="PBN40" s="191"/>
      <c r="PBO40" s="191"/>
      <c r="PBP40" s="191"/>
      <c r="PBQ40" s="191"/>
      <c r="PBR40" s="191"/>
      <c r="PBS40" s="191"/>
      <c r="PBT40" s="191"/>
      <c r="PBU40" s="191"/>
      <c r="PBV40" s="191"/>
      <c r="PBW40" s="191"/>
      <c r="PBX40" s="191"/>
      <c r="PBY40" s="191"/>
      <c r="PBZ40" s="191"/>
      <c r="PCA40" s="191"/>
      <c r="PCB40" s="191"/>
      <c r="PCC40" s="191"/>
      <c r="PCD40" s="191"/>
      <c r="PCE40" s="191"/>
      <c r="PCF40" s="191"/>
      <c r="PCG40" s="191"/>
      <c r="PCH40" s="191"/>
      <c r="PCI40" s="191"/>
      <c r="PCJ40" s="191"/>
      <c r="PCK40" s="191"/>
      <c r="PCL40" s="191"/>
      <c r="PCM40" s="191"/>
      <c r="PCN40" s="191"/>
      <c r="PCO40" s="191"/>
      <c r="PCP40" s="191"/>
      <c r="PCQ40" s="191"/>
      <c r="PCR40" s="191"/>
      <c r="PCS40" s="191"/>
      <c r="PCT40" s="191"/>
      <c r="PCU40" s="191"/>
      <c r="PCV40" s="191"/>
      <c r="PCW40" s="191"/>
      <c r="PCX40" s="191"/>
      <c r="PCY40" s="191"/>
      <c r="PCZ40" s="191"/>
      <c r="PDA40" s="191"/>
      <c r="PDB40" s="191"/>
      <c r="PDC40" s="191"/>
      <c r="PDD40" s="191"/>
      <c r="PDE40" s="191"/>
      <c r="PDF40" s="191"/>
      <c r="PDG40" s="191"/>
      <c r="PDH40" s="191"/>
      <c r="PDI40" s="191"/>
      <c r="PDJ40" s="191"/>
      <c r="PDK40" s="191"/>
      <c r="PDL40" s="191"/>
      <c r="PDM40" s="191"/>
      <c r="PDN40" s="191"/>
      <c r="PDO40" s="191"/>
      <c r="PDP40" s="191"/>
      <c r="PDQ40" s="191"/>
      <c r="PDR40" s="191"/>
      <c r="PDS40" s="191"/>
      <c r="PDT40" s="191"/>
      <c r="PDU40" s="191"/>
      <c r="PDV40" s="191"/>
      <c r="PDW40" s="191"/>
      <c r="PDX40" s="191"/>
      <c r="PDY40" s="191"/>
      <c r="PDZ40" s="191"/>
      <c r="PEA40" s="191"/>
      <c r="PEB40" s="191"/>
      <c r="PEC40" s="191"/>
      <c r="PED40" s="191"/>
      <c r="PEE40" s="191"/>
      <c r="PEF40" s="191"/>
      <c r="PEG40" s="191"/>
      <c r="PEH40" s="191"/>
      <c r="PEI40" s="191"/>
      <c r="PEJ40" s="191"/>
      <c r="PEK40" s="191"/>
      <c r="PEL40" s="191"/>
      <c r="PEM40" s="191"/>
      <c r="PEN40" s="191"/>
      <c r="PEO40" s="191"/>
      <c r="PEP40" s="191"/>
      <c r="PEQ40" s="191"/>
      <c r="PER40" s="191"/>
      <c r="PES40" s="191"/>
      <c r="PET40" s="191"/>
      <c r="PEU40" s="191"/>
      <c r="PEV40" s="191"/>
      <c r="PEW40" s="191"/>
      <c r="PEX40" s="191"/>
      <c r="PEY40" s="191"/>
      <c r="PEZ40" s="191"/>
      <c r="PFA40" s="191"/>
      <c r="PFB40" s="191"/>
      <c r="PFC40" s="191"/>
      <c r="PFD40" s="191"/>
      <c r="PFE40" s="191"/>
      <c r="PFF40" s="191"/>
      <c r="PFG40" s="191"/>
      <c r="PFH40" s="191"/>
      <c r="PFI40" s="191"/>
      <c r="PFJ40" s="191"/>
      <c r="PFK40" s="191"/>
      <c r="PFL40" s="191"/>
      <c r="PFM40" s="191"/>
      <c r="PFN40" s="191"/>
      <c r="PFO40" s="191"/>
      <c r="PFP40" s="191"/>
      <c r="PFQ40" s="191"/>
      <c r="PFR40" s="191"/>
      <c r="PFS40" s="191"/>
      <c r="PFT40" s="191"/>
      <c r="PFU40" s="191"/>
      <c r="PFV40" s="191"/>
      <c r="PFW40" s="191"/>
      <c r="PFX40" s="191"/>
      <c r="PFY40" s="191"/>
      <c r="PFZ40" s="191"/>
      <c r="PGA40" s="191"/>
      <c r="PGB40" s="191"/>
      <c r="PGC40" s="191"/>
      <c r="PGD40" s="191"/>
      <c r="PGE40" s="191"/>
      <c r="PGF40" s="191"/>
      <c r="PGG40" s="191"/>
      <c r="PGH40" s="191"/>
      <c r="PGI40" s="191"/>
      <c r="PGJ40" s="191"/>
      <c r="PGK40" s="191"/>
      <c r="PGL40" s="191"/>
      <c r="PGM40" s="191"/>
      <c r="PGN40" s="191"/>
      <c r="PGO40" s="191"/>
      <c r="PGP40" s="191"/>
      <c r="PGQ40" s="191"/>
      <c r="PGR40" s="191"/>
      <c r="PGS40" s="191"/>
      <c r="PGT40" s="191"/>
      <c r="PGU40" s="191"/>
      <c r="PGV40" s="191"/>
      <c r="PGW40" s="191"/>
      <c r="PGX40" s="191"/>
      <c r="PGY40" s="191"/>
      <c r="PGZ40" s="191"/>
      <c r="PHA40" s="191"/>
      <c r="PHB40" s="191"/>
      <c r="PHC40" s="191"/>
      <c r="PHD40" s="191"/>
      <c r="PHE40" s="191"/>
      <c r="PHF40" s="191"/>
      <c r="PHG40" s="191"/>
      <c r="PHH40" s="191"/>
      <c r="PHI40" s="191"/>
      <c r="PHJ40" s="191"/>
      <c r="PHK40" s="191"/>
      <c r="PHL40" s="191"/>
      <c r="PHM40" s="191"/>
      <c r="PHN40" s="191"/>
      <c r="PHO40" s="191"/>
      <c r="PHP40" s="191"/>
      <c r="PHQ40" s="191"/>
      <c r="PHR40" s="191"/>
      <c r="PHS40" s="191"/>
      <c r="PHT40" s="191"/>
      <c r="PHU40" s="191"/>
      <c r="PHV40" s="191"/>
      <c r="PHW40" s="191"/>
      <c r="PHX40" s="191"/>
      <c r="PHY40" s="191"/>
      <c r="PHZ40" s="191"/>
      <c r="PIA40" s="191"/>
      <c r="PIB40" s="191"/>
      <c r="PIC40" s="191"/>
      <c r="PID40" s="191"/>
      <c r="PIE40" s="191"/>
      <c r="PIF40" s="191"/>
      <c r="PIG40" s="191"/>
      <c r="PIH40" s="191"/>
      <c r="PII40" s="191"/>
      <c r="PIJ40" s="191"/>
      <c r="PIK40" s="191"/>
      <c r="PIL40" s="191"/>
      <c r="PIM40" s="191"/>
      <c r="PIN40" s="191"/>
      <c r="PIO40" s="191"/>
      <c r="PIP40" s="191"/>
      <c r="PIQ40" s="191"/>
      <c r="PIR40" s="191"/>
      <c r="PIS40" s="191"/>
      <c r="PIT40" s="191"/>
      <c r="PIU40" s="191"/>
      <c r="PIV40" s="191"/>
      <c r="PIW40" s="191"/>
      <c r="PIX40" s="191"/>
      <c r="PIY40" s="191"/>
      <c r="PIZ40" s="191"/>
      <c r="PJA40" s="191"/>
      <c r="PJB40" s="191"/>
      <c r="PJC40" s="191"/>
      <c r="PJD40" s="191"/>
      <c r="PJE40" s="191"/>
      <c r="PJF40" s="191"/>
      <c r="PJG40" s="191"/>
      <c r="PJH40" s="191"/>
      <c r="PJI40" s="191"/>
      <c r="PJJ40" s="191"/>
      <c r="PJK40" s="191"/>
      <c r="PJL40" s="191"/>
      <c r="PJM40" s="191"/>
      <c r="PJN40" s="191"/>
      <c r="PJO40" s="191"/>
      <c r="PJP40" s="191"/>
      <c r="PJQ40" s="191"/>
      <c r="PJR40" s="191"/>
      <c r="PJS40" s="191"/>
      <c r="PJT40" s="191"/>
      <c r="PJU40" s="191"/>
      <c r="PJV40" s="191"/>
      <c r="PJW40" s="191"/>
      <c r="PJX40" s="191"/>
      <c r="PJY40" s="191"/>
      <c r="PJZ40" s="191"/>
      <c r="PKA40" s="191"/>
      <c r="PKB40" s="191"/>
      <c r="PKC40" s="191"/>
      <c r="PKD40" s="191"/>
      <c r="PKE40" s="191"/>
      <c r="PKF40" s="191"/>
      <c r="PKG40" s="191"/>
      <c r="PKH40" s="191"/>
      <c r="PKI40" s="191"/>
      <c r="PKJ40" s="191"/>
      <c r="PKK40" s="191"/>
      <c r="PKL40" s="191"/>
      <c r="PKM40" s="191"/>
      <c r="PKN40" s="191"/>
      <c r="PKO40" s="191"/>
      <c r="PKP40" s="191"/>
      <c r="PKQ40" s="191"/>
      <c r="PKR40" s="191"/>
      <c r="PKS40" s="191"/>
      <c r="PKT40" s="191"/>
      <c r="PKU40" s="191"/>
      <c r="PKV40" s="191"/>
      <c r="PKW40" s="191"/>
      <c r="PKX40" s="191"/>
      <c r="PKY40" s="191"/>
      <c r="PKZ40" s="191"/>
      <c r="PLA40" s="191"/>
      <c r="PLB40" s="191"/>
      <c r="PLC40" s="191"/>
      <c r="PLD40" s="191"/>
      <c r="PLE40" s="191"/>
      <c r="PLF40" s="191"/>
      <c r="PLG40" s="191"/>
      <c r="PLH40" s="191"/>
      <c r="PLI40" s="191"/>
      <c r="PLJ40" s="191"/>
      <c r="PLK40" s="191"/>
      <c r="PLL40" s="191"/>
      <c r="PLM40" s="191"/>
      <c r="PLN40" s="191"/>
      <c r="PLO40" s="191"/>
      <c r="PLP40" s="191"/>
      <c r="PLQ40" s="191"/>
      <c r="PLR40" s="191"/>
      <c r="PLS40" s="191"/>
      <c r="PLT40" s="191"/>
      <c r="PLU40" s="191"/>
      <c r="PLV40" s="191"/>
      <c r="PLW40" s="191"/>
      <c r="PLX40" s="191"/>
      <c r="PLY40" s="191"/>
      <c r="PLZ40" s="191"/>
      <c r="PMA40" s="191"/>
      <c r="PMB40" s="191"/>
      <c r="PMC40" s="191"/>
      <c r="PMD40" s="191"/>
      <c r="PME40" s="191"/>
      <c r="PMF40" s="191"/>
      <c r="PMG40" s="191"/>
      <c r="PMH40" s="191"/>
      <c r="PMI40" s="191"/>
      <c r="PMJ40" s="191"/>
      <c r="PMK40" s="191"/>
      <c r="PML40" s="191"/>
      <c r="PMM40" s="191"/>
      <c r="PMN40" s="191"/>
      <c r="PMO40" s="191"/>
      <c r="PMP40" s="191"/>
      <c r="PMQ40" s="191"/>
      <c r="PMR40" s="191"/>
      <c r="PMS40" s="191"/>
      <c r="PMT40" s="191"/>
      <c r="PMU40" s="191"/>
      <c r="PMV40" s="191"/>
      <c r="PMW40" s="191"/>
      <c r="PMX40" s="191"/>
      <c r="PMY40" s="191"/>
      <c r="PMZ40" s="191"/>
      <c r="PNA40" s="191"/>
      <c r="PNB40" s="191"/>
      <c r="PNC40" s="191"/>
      <c r="PND40" s="191"/>
      <c r="PNE40" s="191"/>
      <c r="PNF40" s="191"/>
      <c r="PNG40" s="191"/>
      <c r="PNH40" s="191"/>
      <c r="PNI40" s="191"/>
      <c r="PNJ40" s="191"/>
      <c r="PNK40" s="191"/>
      <c r="PNL40" s="191"/>
      <c r="PNM40" s="191"/>
      <c r="PNN40" s="191"/>
      <c r="PNO40" s="191"/>
      <c r="PNP40" s="191"/>
      <c r="PNQ40" s="191"/>
      <c r="PNR40" s="191"/>
      <c r="PNS40" s="191"/>
      <c r="PNT40" s="191"/>
      <c r="PNU40" s="191"/>
      <c r="PNV40" s="191"/>
      <c r="PNW40" s="191"/>
      <c r="PNX40" s="191"/>
      <c r="PNY40" s="191"/>
      <c r="PNZ40" s="191"/>
      <c r="POA40" s="191"/>
      <c r="POB40" s="191"/>
      <c r="POC40" s="191"/>
      <c r="POD40" s="191"/>
      <c r="POE40" s="191"/>
      <c r="POF40" s="191"/>
      <c r="POG40" s="191"/>
      <c r="POH40" s="191"/>
      <c r="POI40" s="191"/>
      <c r="POJ40" s="191"/>
      <c r="POK40" s="191"/>
      <c r="POL40" s="191"/>
      <c r="POM40" s="191"/>
      <c r="PON40" s="191"/>
      <c r="POO40" s="191"/>
      <c r="POP40" s="191"/>
      <c r="POQ40" s="191"/>
      <c r="POR40" s="191"/>
      <c r="POS40" s="191"/>
      <c r="POT40" s="191"/>
      <c r="POU40" s="191"/>
      <c r="POV40" s="191"/>
      <c r="POW40" s="191"/>
      <c r="POX40" s="191"/>
      <c r="POY40" s="191"/>
      <c r="POZ40" s="191"/>
      <c r="PPA40" s="191"/>
      <c r="PPB40" s="191"/>
      <c r="PPC40" s="191"/>
      <c r="PPD40" s="191"/>
      <c r="PPE40" s="191"/>
      <c r="PPF40" s="191"/>
      <c r="PPG40" s="191"/>
      <c r="PPH40" s="191"/>
      <c r="PPI40" s="191"/>
      <c r="PPJ40" s="191"/>
      <c r="PPK40" s="191"/>
      <c r="PPL40" s="191"/>
      <c r="PPM40" s="191"/>
      <c r="PPN40" s="191"/>
      <c r="PPO40" s="191"/>
      <c r="PPP40" s="191"/>
      <c r="PPQ40" s="191"/>
      <c r="PPR40" s="191"/>
      <c r="PPS40" s="191"/>
      <c r="PPT40" s="191"/>
      <c r="PPU40" s="191"/>
      <c r="PPV40" s="191"/>
      <c r="PPW40" s="191"/>
      <c r="PPX40" s="191"/>
      <c r="PPY40" s="191"/>
      <c r="PPZ40" s="191"/>
      <c r="PQA40" s="191"/>
      <c r="PQB40" s="191"/>
      <c r="PQC40" s="191"/>
      <c r="PQD40" s="191"/>
      <c r="PQE40" s="191"/>
      <c r="PQF40" s="191"/>
      <c r="PQG40" s="191"/>
      <c r="PQH40" s="191"/>
      <c r="PQI40" s="191"/>
      <c r="PQJ40" s="191"/>
      <c r="PQK40" s="191"/>
      <c r="PQL40" s="191"/>
      <c r="PQM40" s="191"/>
      <c r="PQN40" s="191"/>
      <c r="PQO40" s="191"/>
      <c r="PQP40" s="191"/>
      <c r="PQQ40" s="191"/>
      <c r="PQR40" s="191"/>
      <c r="PQS40" s="191"/>
      <c r="PQT40" s="191"/>
      <c r="PQU40" s="191"/>
      <c r="PQV40" s="191"/>
      <c r="PQW40" s="191"/>
      <c r="PQX40" s="191"/>
      <c r="PQY40" s="191"/>
      <c r="PQZ40" s="191"/>
      <c r="PRA40" s="191"/>
      <c r="PRB40" s="191"/>
      <c r="PRC40" s="191"/>
      <c r="PRD40" s="191"/>
      <c r="PRE40" s="191"/>
      <c r="PRF40" s="191"/>
      <c r="PRG40" s="191"/>
      <c r="PRH40" s="191"/>
      <c r="PRI40" s="191"/>
      <c r="PRJ40" s="191"/>
      <c r="PRK40" s="191"/>
      <c r="PRL40" s="191"/>
      <c r="PRM40" s="191"/>
      <c r="PRN40" s="191"/>
      <c r="PRO40" s="191"/>
      <c r="PRP40" s="191"/>
      <c r="PRQ40" s="191"/>
      <c r="PRR40" s="191"/>
      <c r="PRS40" s="191"/>
      <c r="PRT40" s="191"/>
      <c r="PRU40" s="191"/>
      <c r="PRV40" s="191"/>
      <c r="PRW40" s="191"/>
      <c r="PRX40" s="191"/>
      <c r="PRY40" s="191"/>
      <c r="PRZ40" s="191"/>
      <c r="PSA40" s="191"/>
      <c r="PSB40" s="191"/>
      <c r="PSC40" s="191"/>
      <c r="PSD40" s="191"/>
      <c r="PSE40" s="191"/>
      <c r="PSF40" s="191"/>
      <c r="PSG40" s="191"/>
      <c r="PSH40" s="191"/>
      <c r="PSI40" s="191"/>
      <c r="PSJ40" s="191"/>
      <c r="PSK40" s="191"/>
      <c r="PSL40" s="191"/>
      <c r="PSM40" s="191"/>
      <c r="PSN40" s="191"/>
      <c r="PSO40" s="191"/>
      <c r="PSP40" s="191"/>
      <c r="PSQ40" s="191"/>
      <c r="PSR40" s="191"/>
      <c r="PSS40" s="191"/>
      <c r="PST40" s="191"/>
      <c r="PSU40" s="191"/>
      <c r="PSV40" s="191"/>
      <c r="PSW40" s="191"/>
      <c r="PSX40" s="191"/>
      <c r="PSY40" s="191"/>
      <c r="PSZ40" s="191"/>
      <c r="PTA40" s="191"/>
      <c r="PTB40" s="191"/>
      <c r="PTC40" s="191"/>
      <c r="PTD40" s="191"/>
      <c r="PTE40" s="191"/>
      <c r="PTF40" s="191"/>
      <c r="PTG40" s="191"/>
      <c r="PTH40" s="191"/>
      <c r="PTI40" s="191"/>
      <c r="PTJ40" s="191"/>
      <c r="PTK40" s="191"/>
      <c r="PTL40" s="191"/>
      <c r="PTM40" s="191"/>
      <c r="PTN40" s="191"/>
      <c r="PTO40" s="191"/>
      <c r="PTP40" s="191"/>
      <c r="PTQ40" s="191"/>
      <c r="PTR40" s="191"/>
      <c r="PTS40" s="191"/>
      <c r="PTT40" s="191"/>
      <c r="PTU40" s="191"/>
      <c r="PTV40" s="191"/>
      <c r="PTW40" s="191"/>
      <c r="PTX40" s="191"/>
      <c r="PTY40" s="191"/>
      <c r="PTZ40" s="191"/>
      <c r="PUA40" s="191"/>
      <c r="PUB40" s="191"/>
      <c r="PUC40" s="191"/>
      <c r="PUD40" s="191"/>
      <c r="PUE40" s="191"/>
      <c r="PUF40" s="191"/>
      <c r="PUG40" s="191"/>
      <c r="PUH40" s="191"/>
      <c r="PUI40" s="191"/>
      <c r="PUJ40" s="191"/>
      <c r="PUK40" s="191"/>
      <c r="PUL40" s="191"/>
      <c r="PUM40" s="191"/>
      <c r="PUN40" s="191"/>
      <c r="PUO40" s="191"/>
      <c r="PUP40" s="191"/>
      <c r="PUQ40" s="191"/>
      <c r="PUR40" s="191"/>
      <c r="PUS40" s="191"/>
      <c r="PUT40" s="191"/>
      <c r="PUU40" s="191"/>
      <c r="PUV40" s="191"/>
      <c r="PUW40" s="191"/>
      <c r="PUX40" s="191"/>
      <c r="PUY40" s="191"/>
      <c r="PUZ40" s="191"/>
      <c r="PVA40" s="191"/>
      <c r="PVB40" s="191"/>
      <c r="PVC40" s="191"/>
      <c r="PVD40" s="191"/>
      <c r="PVE40" s="191"/>
      <c r="PVF40" s="191"/>
      <c r="PVG40" s="191"/>
      <c r="PVH40" s="191"/>
      <c r="PVI40" s="191"/>
      <c r="PVJ40" s="191"/>
      <c r="PVK40" s="191"/>
      <c r="PVL40" s="191"/>
      <c r="PVM40" s="191"/>
      <c r="PVN40" s="191"/>
      <c r="PVO40" s="191"/>
      <c r="PVP40" s="191"/>
      <c r="PVQ40" s="191"/>
      <c r="PVR40" s="191"/>
      <c r="PVS40" s="191"/>
      <c r="PVT40" s="191"/>
      <c r="PVU40" s="191"/>
      <c r="PVV40" s="191"/>
      <c r="PVW40" s="191"/>
      <c r="PVX40" s="191"/>
      <c r="PVY40" s="191"/>
      <c r="PVZ40" s="191"/>
      <c r="PWA40" s="191"/>
      <c r="PWB40" s="191"/>
      <c r="PWC40" s="191"/>
      <c r="PWD40" s="191"/>
      <c r="PWE40" s="191"/>
      <c r="PWF40" s="191"/>
      <c r="PWG40" s="191"/>
      <c r="PWH40" s="191"/>
      <c r="PWI40" s="191"/>
      <c r="PWJ40" s="191"/>
      <c r="PWK40" s="191"/>
      <c r="PWL40" s="191"/>
      <c r="PWM40" s="191"/>
      <c r="PWN40" s="191"/>
      <c r="PWO40" s="191"/>
      <c r="PWP40" s="191"/>
      <c r="PWQ40" s="191"/>
      <c r="PWR40" s="191"/>
      <c r="PWS40" s="191"/>
      <c r="PWT40" s="191"/>
      <c r="PWU40" s="191"/>
      <c r="PWV40" s="191"/>
      <c r="PWW40" s="191"/>
      <c r="PWX40" s="191"/>
      <c r="PWY40" s="191"/>
      <c r="PWZ40" s="191"/>
      <c r="PXA40" s="191"/>
      <c r="PXB40" s="191"/>
      <c r="PXC40" s="191"/>
      <c r="PXD40" s="191"/>
      <c r="PXE40" s="191"/>
      <c r="PXF40" s="191"/>
      <c r="PXG40" s="191"/>
      <c r="PXH40" s="191"/>
      <c r="PXI40" s="191"/>
      <c r="PXJ40" s="191"/>
      <c r="PXK40" s="191"/>
      <c r="PXL40" s="191"/>
      <c r="PXM40" s="191"/>
      <c r="PXN40" s="191"/>
      <c r="PXO40" s="191"/>
      <c r="PXP40" s="191"/>
      <c r="PXQ40" s="191"/>
      <c r="PXR40" s="191"/>
      <c r="PXS40" s="191"/>
      <c r="PXT40" s="191"/>
      <c r="PXU40" s="191"/>
      <c r="PXV40" s="191"/>
      <c r="PXW40" s="191"/>
      <c r="PXX40" s="191"/>
      <c r="PXY40" s="191"/>
      <c r="PXZ40" s="191"/>
      <c r="PYA40" s="191"/>
      <c r="PYB40" s="191"/>
      <c r="PYC40" s="191"/>
      <c r="PYD40" s="191"/>
      <c r="PYE40" s="191"/>
      <c r="PYF40" s="191"/>
      <c r="PYG40" s="191"/>
      <c r="PYH40" s="191"/>
      <c r="PYI40" s="191"/>
      <c r="PYJ40" s="191"/>
      <c r="PYK40" s="191"/>
      <c r="PYL40" s="191"/>
      <c r="PYM40" s="191"/>
      <c r="PYN40" s="191"/>
      <c r="PYO40" s="191"/>
      <c r="PYP40" s="191"/>
      <c r="PYQ40" s="191"/>
      <c r="PYR40" s="191"/>
      <c r="PYS40" s="191"/>
      <c r="PYT40" s="191"/>
      <c r="PYU40" s="191"/>
      <c r="PYV40" s="191"/>
      <c r="PYW40" s="191"/>
      <c r="PYX40" s="191"/>
      <c r="PYY40" s="191"/>
      <c r="PYZ40" s="191"/>
      <c r="PZA40" s="191"/>
      <c r="PZB40" s="191"/>
      <c r="PZC40" s="191"/>
      <c r="PZD40" s="191"/>
      <c r="PZE40" s="191"/>
      <c r="PZF40" s="191"/>
      <c r="PZG40" s="191"/>
      <c r="PZH40" s="191"/>
      <c r="PZI40" s="191"/>
      <c r="PZJ40" s="191"/>
      <c r="PZK40" s="191"/>
      <c r="PZL40" s="191"/>
      <c r="PZM40" s="191"/>
      <c r="PZN40" s="191"/>
      <c r="PZO40" s="191"/>
      <c r="PZP40" s="191"/>
      <c r="PZQ40" s="191"/>
      <c r="PZR40" s="191"/>
      <c r="PZS40" s="191"/>
      <c r="PZT40" s="191"/>
      <c r="PZU40" s="191"/>
      <c r="PZV40" s="191"/>
      <c r="PZW40" s="191"/>
      <c r="PZX40" s="191"/>
      <c r="PZY40" s="191"/>
      <c r="PZZ40" s="191"/>
      <c r="QAA40" s="191"/>
      <c r="QAB40" s="191"/>
      <c r="QAC40" s="191"/>
      <c r="QAD40" s="191"/>
      <c r="QAE40" s="191"/>
      <c r="QAF40" s="191"/>
      <c r="QAG40" s="191"/>
      <c r="QAH40" s="191"/>
      <c r="QAI40" s="191"/>
      <c r="QAJ40" s="191"/>
      <c r="QAK40" s="191"/>
      <c r="QAL40" s="191"/>
      <c r="QAM40" s="191"/>
      <c r="QAN40" s="191"/>
      <c r="QAO40" s="191"/>
      <c r="QAP40" s="191"/>
      <c r="QAQ40" s="191"/>
      <c r="QAR40" s="191"/>
      <c r="QAS40" s="191"/>
      <c r="QAT40" s="191"/>
      <c r="QAU40" s="191"/>
      <c r="QAV40" s="191"/>
      <c r="QAW40" s="191"/>
      <c r="QAX40" s="191"/>
      <c r="QAY40" s="191"/>
      <c r="QAZ40" s="191"/>
      <c r="QBA40" s="191"/>
      <c r="QBB40" s="191"/>
      <c r="QBC40" s="191"/>
      <c r="QBD40" s="191"/>
      <c r="QBE40" s="191"/>
      <c r="QBF40" s="191"/>
      <c r="QBG40" s="191"/>
      <c r="QBH40" s="191"/>
      <c r="QBI40" s="191"/>
      <c r="QBJ40" s="191"/>
      <c r="QBK40" s="191"/>
      <c r="QBL40" s="191"/>
      <c r="QBM40" s="191"/>
      <c r="QBN40" s="191"/>
      <c r="QBO40" s="191"/>
      <c r="QBP40" s="191"/>
      <c r="QBQ40" s="191"/>
      <c r="QBR40" s="191"/>
      <c r="QBS40" s="191"/>
      <c r="QBT40" s="191"/>
      <c r="QBU40" s="191"/>
      <c r="QBV40" s="191"/>
      <c r="QBW40" s="191"/>
      <c r="QBX40" s="191"/>
      <c r="QBY40" s="191"/>
      <c r="QBZ40" s="191"/>
      <c r="QCA40" s="191"/>
      <c r="QCB40" s="191"/>
      <c r="QCC40" s="191"/>
      <c r="QCD40" s="191"/>
      <c r="QCE40" s="191"/>
      <c r="QCF40" s="191"/>
      <c r="QCG40" s="191"/>
      <c r="QCH40" s="191"/>
      <c r="QCI40" s="191"/>
      <c r="QCJ40" s="191"/>
      <c r="QCK40" s="191"/>
      <c r="QCL40" s="191"/>
      <c r="QCM40" s="191"/>
      <c r="QCN40" s="191"/>
      <c r="QCO40" s="191"/>
      <c r="QCP40" s="191"/>
      <c r="QCQ40" s="191"/>
      <c r="QCR40" s="191"/>
      <c r="QCS40" s="191"/>
      <c r="QCT40" s="191"/>
      <c r="QCU40" s="191"/>
      <c r="QCV40" s="191"/>
      <c r="QCW40" s="191"/>
      <c r="QCX40" s="191"/>
      <c r="QCY40" s="191"/>
      <c r="QCZ40" s="191"/>
      <c r="QDA40" s="191"/>
      <c r="QDB40" s="191"/>
      <c r="QDC40" s="191"/>
      <c r="QDD40" s="191"/>
      <c r="QDE40" s="191"/>
      <c r="QDF40" s="191"/>
      <c r="QDG40" s="191"/>
      <c r="QDH40" s="191"/>
      <c r="QDI40" s="191"/>
      <c r="QDJ40" s="191"/>
      <c r="QDK40" s="191"/>
      <c r="QDL40" s="191"/>
      <c r="QDM40" s="191"/>
      <c r="QDN40" s="191"/>
      <c r="QDO40" s="191"/>
      <c r="QDP40" s="191"/>
      <c r="QDQ40" s="191"/>
      <c r="QDR40" s="191"/>
      <c r="QDS40" s="191"/>
      <c r="QDT40" s="191"/>
      <c r="QDU40" s="191"/>
      <c r="QDV40" s="191"/>
      <c r="QDW40" s="191"/>
      <c r="QDX40" s="191"/>
      <c r="QDY40" s="191"/>
      <c r="QDZ40" s="191"/>
      <c r="QEA40" s="191"/>
      <c r="QEB40" s="191"/>
      <c r="QEC40" s="191"/>
      <c r="QED40" s="191"/>
      <c r="QEE40" s="191"/>
      <c r="QEF40" s="191"/>
      <c r="QEG40" s="191"/>
      <c r="QEH40" s="191"/>
      <c r="QEI40" s="191"/>
      <c r="QEJ40" s="191"/>
      <c r="QEK40" s="191"/>
      <c r="QEL40" s="191"/>
      <c r="QEM40" s="191"/>
      <c r="QEN40" s="191"/>
      <c r="QEO40" s="191"/>
      <c r="QEP40" s="191"/>
      <c r="QEQ40" s="191"/>
      <c r="QER40" s="191"/>
      <c r="QES40" s="191"/>
      <c r="QET40" s="191"/>
      <c r="QEU40" s="191"/>
      <c r="QEV40" s="191"/>
      <c r="QEW40" s="191"/>
      <c r="QEX40" s="191"/>
      <c r="QEY40" s="191"/>
      <c r="QEZ40" s="191"/>
      <c r="QFA40" s="191"/>
      <c r="QFB40" s="191"/>
      <c r="QFC40" s="191"/>
      <c r="QFD40" s="191"/>
      <c r="QFE40" s="191"/>
      <c r="QFF40" s="191"/>
      <c r="QFG40" s="191"/>
      <c r="QFH40" s="191"/>
      <c r="QFI40" s="191"/>
      <c r="QFJ40" s="191"/>
      <c r="QFK40" s="191"/>
      <c r="QFL40" s="191"/>
      <c r="QFM40" s="191"/>
      <c r="QFN40" s="191"/>
      <c r="QFO40" s="191"/>
      <c r="QFP40" s="191"/>
      <c r="QFQ40" s="191"/>
      <c r="QFR40" s="191"/>
      <c r="QFS40" s="191"/>
      <c r="QFT40" s="191"/>
      <c r="QFU40" s="191"/>
      <c r="QFV40" s="191"/>
      <c r="QFW40" s="191"/>
      <c r="QFX40" s="191"/>
      <c r="QFY40" s="191"/>
      <c r="QFZ40" s="191"/>
      <c r="QGA40" s="191"/>
      <c r="QGB40" s="191"/>
      <c r="QGC40" s="191"/>
      <c r="QGD40" s="191"/>
      <c r="QGE40" s="191"/>
      <c r="QGF40" s="191"/>
      <c r="QGG40" s="191"/>
      <c r="QGH40" s="191"/>
      <c r="QGI40" s="191"/>
      <c r="QGJ40" s="191"/>
      <c r="QGK40" s="191"/>
      <c r="QGL40" s="191"/>
      <c r="QGM40" s="191"/>
      <c r="QGN40" s="191"/>
      <c r="QGO40" s="191"/>
      <c r="QGP40" s="191"/>
      <c r="QGQ40" s="191"/>
      <c r="QGR40" s="191"/>
      <c r="QGS40" s="191"/>
      <c r="QGT40" s="191"/>
      <c r="QGU40" s="191"/>
      <c r="QGV40" s="191"/>
      <c r="QGW40" s="191"/>
      <c r="QGX40" s="191"/>
      <c r="QGY40" s="191"/>
      <c r="QGZ40" s="191"/>
      <c r="QHA40" s="191"/>
      <c r="QHB40" s="191"/>
      <c r="QHC40" s="191"/>
      <c r="QHD40" s="191"/>
      <c r="QHE40" s="191"/>
      <c r="QHF40" s="191"/>
      <c r="QHG40" s="191"/>
      <c r="QHH40" s="191"/>
      <c r="QHI40" s="191"/>
      <c r="QHJ40" s="191"/>
      <c r="QHK40" s="191"/>
      <c r="QHL40" s="191"/>
      <c r="QHM40" s="191"/>
      <c r="QHN40" s="191"/>
      <c r="QHO40" s="191"/>
      <c r="QHP40" s="191"/>
      <c r="QHQ40" s="191"/>
      <c r="QHR40" s="191"/>
      <c r="QHS40" s="191"/>
      <c r="QHT40" s="191"/>
      <c r="QHU40" s="191"/>
      <c r="QHV40" s="191"/>
      <c r="QHW40" s="191"/>
      <c r="QHX40" s="191"/>
      <c r="QHY40" s="191"/>
      <c r="QHZ40" s="191"/>
      <c r="QIA40" s="191"/>
      <c r="QIB40" s="191"/>
      <c r="QIC40" s="191"/>
      <c r="QID40" s="191"/>
      <c r="QIE40" s="191"/>
      <c r="QIF40" s="191"/>
      <c r="QIG40" s="191"/>
      <c r="QIH40" s="191"/>
      <c r="QII40" s="191"/>
      <c r="QIJ40" s="191"/>
      <c r="QIK40" s="191"/>
      <c r="QIL40" s="191"/>
      <c r="QIM40" s="191"/>
      <c r="QIN40" s="191"/>
      <c r="QIO40" s="191"/>
      <c r="QIP40" s="191"/>
      <c r="QIQ40" s="191"/>
      <c r="QIR40" s="191"/>
      <c r="QIS40" s="191"/>
      <c r="QIT40" s="191"/>
      <c r="QIU40" s="191"/>
      <c r="QIV40" s="191"/>
      <c r="QIW40" s="191"/>
      <c r="QIX40" s="191"/>
      <c r="QIY40" s="191"/>
      <c r="QIZ40" s="191"/>
      <c r="QJA40" s="191"/>
      <c r="QJB40" s="191"/>
      <c r="QJC40" s="191"/>
      <c r="QJD40" s="191"/>
      <c r="QJE40" s="191"/>
      <c r="QJF40" s="191"/>
      <c r="QJG40" s="191"/>
      <c r="QJH40" s="191"/>
      <c r="QJI40" s="191"/>
      <c r="QJJ40" s="191"/>
      <c r="QJK40" s="191"/>
      <c r="QJL40" s="191"/>
      <c r="QJM40" s="191"/>
      <c r="QJN40" s="191"/>
      <c r="QJO40" s="191"/>
      <c r="QJP40" s="191"/>
      <c r="QJQ40" s="191"/>
      <c r="QJR40" s="191"/>
      <c r="QJS40" s="191"/>
      <c r="QJT40" s="191"/>
      <c r="QJU40" s="191"/>
      <c r="QJV40" s="191"/>
      <c r="QJW40" s="191"/>
      <c r="QJX40" s="191"/>
      <c r="QJY40" s="191"/>
      <c r="QJZ40" s="191"/>
      <c r="QKA40" s="191"/>
      <c r="QKB40" s="191"/>
      <c r="QKC40" s="191"/>
      <c r="QKD40" s="191"/>
      <c r="QKE40" s="191"/>
      <c r="QKF40" s="191"/>
      <c r="QKG40" s="191"/>
      <c r="QKH40" s="191"/>
      <c r="QKI40" s="191"/>
      <c r="QKJ40" s="191"/>
      <c r="QKK40" s="191"/>
      <c r="QKL40" s="191"/>
      <c r="QKM40" s="191"/>
      <c r="QKN40" s="191"/>
      <c r="QKO40" s="191"/>
      <c r="QKP40" s="191"/>
      <c r="QKQ40" s="191"/>
      <c r="QKR40" s="191"/>
      <c r="QKS40" s="191"/>
      <c r="QKT40" s="191"/>
      <c r="QKU40" s="191"/>
      <c r="QKV40" s="191"/>
      <c r="QKW40" s="191"/>
      <c r="QKX40" s="191"/>
      <c r="QKY40" s="191"/>
      <c r="QKZ40" s="191"/>
      <c r="QLA40" s="191"/>
      <c r="QLB40" s="191"/>
      <c r="QLC40" s="191"/>
      <c r="QLD40" s="191"/>
      <c r="QLE40" s="191"/>
      <c r="QLF40" s="191"/>
      <c r="QLG40" s="191"/>
      <c r="QLH40" s="191"/>
      <c r="QLI40" s="191"/>
      <c r="QLJ40" s="191"/>
      <c r="QLK40" s="191"/>
      <c r="QLL40" s="191"/>
      <c r="QLM40" s="191"/>
      <c r="QLN40" s="191"/>
      <c r="QLO40" s="191"/>
      <c r="QLP40" s="191"/>
      <c r="QLQ40" s="191"/>
      <c r="QLR40" s="191"/>
      <c r="QLS40" s="191"/>
      <c r="QLT40" s="191"/>
      <c r="QLU40" s="191"/>
      <c r="QLV40" s="191"/>
      <c r="QLW40" s="191"/>
      <c r="QLX40" s="191"/>
      <c r="QLY40" s="191"/>
      <c r="QLZ40" s="191"/>
      <c r="QMA40" s="191"/>
      <c r="QMB40" s="191"/>
      <c r="QMC40" s="191"/>
      <c r="QMD40" s="191"/>
      <c r="QME40" s="191"/>
      <c r="QMF40" s="191"/>
      <c r="QMG40" s="191"/>
      <c r="QMH40" s="191"/>
      <c r="QMI40" s="191"/>
      <c r="QMJ40" s="191"/>
      <c r="QMK40" s="191"/>
      <c r="QML40" s="191"/>
      <c r="QMM40" s="191"/>
      <c r="QMN40" s="191"/>
      <c r="QMO40" s="191"/>
      <c r="QMP40" s="191"/>
      <c r="QMQ40" s="191"/>
      <c r="QMR40" s="191"/>
      <c r="QMS40" s="191"/>
      <c r="QMT40" s="191"/>
      <c r="QMU40" s="191"/>
      <c r="QMV40" s="191"/>
      <c r="QMW40" s="191"/>
      <c r="QMX40" s="191"/>
      <c r="QMY40" s="191"/>
      <c r="QMZ40" s="191"/>
      <c r="QNA40" s="191"/>
      <c r="QNB40" s="191"/>
      <c r="QNC40" s="191"/>
      <c r="QND40" s="191"/>
      <c r="QNE40" s="191"/>
      <c r="QNF40" s="191"/>
      <c r="QNG40" s="191"/>
      <c r="QNH40" s="191"/>
      <c r="QNI40" s="191"/>
      <c r="QNJ40" s="191"/>
      <c r="QNK40" s="191"/>
      <c r="QNL40" s="191"/>
      <c r="QNM40" s="191"/>
      <c r="QNN40" s="191"/>
      <c r="QNO40" s="191"/>
      <c r="QNP40" s="191"/>
      <c r="QNQ40" s="191"/>
      <c r="QNR40" s="191"/>
      <c r="QNS40" s="191"/>
      <c r="QNT40" s="191"/>
      <c r="QNU40" s="191"/>
      <c r="QNV40" s="191"/>
      <c r="QNW40" s="191"/>
      <c r="QNX40" s="191"/>
      <c r="QNY40" s="191"/>
      <c r="QNZ40" s="191"/>
      <c r="QOA40" s="191"/>
      <c r="QOB40" s="191"/>
      <c r="QOC40" s="191"/>
      <c r="QOD40" s="191"/>
      <c r="QOE40" s="191"/>
      <c r="QOF40" s="191"/>
      <c r="QOG40" s="191"/>
      <c r="QOH40" s="191"/>
      <c r="QOI40" s="191"/>
      <c r="QOJ40" s="191"/>
      <c r="QOK40" s="191"/>
      <c r="QOL40" s="191"/>
      <c r="QOM40" s="191"/>
      <c r="QON40" s="191"/>
      <c r="QOO40" s="191"/>
      <c r="QOP40" s="191"/>
      <c r="QOQ40" s="191"/>
      <c r="QOR40" s="191"/>
      <c r="QOS40" s="191"/>
      <c r="QOT40" s="191"/>
      <c r="QOU40" s="191"/>
      <c r="QOV40" s="191"/>
      <c r="QOW40" s="191"/>
      <c r="QOX40" s="191"/>
      <c r="QOY40" s="191"/>
      <c r="QOZ40" s="191"/>
      <c r="QPA40" s="191"/>
      <c r="QPB40" s="191"/>
      <c r="QPC40" s="191"/>
      <c r="QPD40" s="191"/>
      <c r="QPE40" s="191"/>
      <c r="QPF40" s="191"/>
      <c r="QPG40" s="191"/>
      <c r="QPH40" s="191"/>
      <c r="QPI40" s="191"/>
      <c r="QPJ40" s="191"/>
      <c r="QPK40" s="191"/>
      <c r="QPL40" s="191"/>
      <c r="QPM40" s="191"/>
      <c r="QPN40" s="191"/>
      <c r="QPO40" s="191"/>
      <c r="QPP40" s="191"/>
      <c r="QPQ40" s="191"/>
      <c r="QPR40" s="191"/>
      <c r="QPS40" s="191"/>
      <c r="QPT40" s="191"/>
      <c r="QPU40" s="191"/>
      <c r="QPV40" s="191"/>
      <c r="QPW40" s="191"/>
      <c r="QPX40" s="191"/>
      <c r="QPY40" s="191"/>
      <c r="QPZ40" s="191"/>
      <c r="QQA40" s="191"/>
      <c r="QQB40" s="191"/>
      <c r="QQC40" s="191"/>
      <c r="QQD40" s="191"/>
      <c r="QQE40" s="191"/>
      <c r="QQF40" s="191"/>
      <c r="QQG40" s="191"/>
      <c r="QQH40" s="191"/>
      <c r="QQI40" s="191"/>
      <c r="QQJ40" s="191"/>
      <c r="QQK40" s="191"/>
      <c r="QQL40" s="191"/>
      <c r="QQM40" s="191"/>
      <c r="QQN40" s="191"/>
      <c r="QQO40" s="191"/>
      <c r="QQP40" s="191"/>
      <c r="QQQ40" s="191"/>
      <c r="QQR40" s="191"/>
      <c r="QQS40" s="191"/>
      <c r="QQT40" s="191"/>
      <c r="QQU40" s="191"/>
      <c r="QQV40" s="191"/>
      <c r="QQW40" s="191"/>
      <c r="QQX40" s="191"/>
      <c r="QQY40" s="191"/>
      <c r="QQZ40" s="191"/>
      <c r="QRA40" s="191"/>
      <c r="QRB40" s="191"/>
      <c r="QRC40" s="191"/>
      <c r="QRD40" s="191"/>
      <c r="QRE40" s="191"/>
      <c r="QRF40" s="191"/>
      <c r="QRG40" s="191"/>
      <c r="QRH40" s="191"/>
      <c r="QRI40" s="191"/>
      <c r="QRJ40" s="191"/>
      <c r="QRK40" s="191"/>
      <c r="QRL40" s="191"/>
      <c r="QRM40" s="191"/>
      <c r="QRN40" s="191"/>
      <c r="QRO40" s="191"/>
      <c r="QRP40" s="191"/>
      <c r="QRQ40" s="191"/>
      <c r="QRR40" s="191"/>
      <c r="QRS40" s="191"/>
      <c r="QRT40" s="191"/>
      <c r="QRU40" s="191"/>
      <c r="QRV40" s="191"/>
      <c r="QRW40" s="191"/>
      <c r="QRX40" s="191"/>
      <c r="QRY40" s="191"/>
      <c r="QRZ40" s="191"/>
      <c r="QSA40" s="191"/>
      <c r="QSB40" s="191"/>
      <c r="QSC40" s="191"/>
      <c r="QSD40" s="191"/>
      <c r="QSE40" s="191"/>
      <c r="QSF40" s="191"/>
      <c r="QSG40" s="191"/>
      <c r="QSH40" s="191"/>
      <c r="QSI40" s="191"/>
      <c r="QSJ40" s="191"/>
      <c r="QSK40" s="191"/>
      <c r="QSL40" s="191"/>
      <c r="QSM40" s="191"/>
      <c r="QSN40" s="191"/>
      <c r="QSO40" s="191"/>
      <c r="QSP40" s="191"/>
      <c r="QSQ40" s="191"/>
      <c r="QSR40" s="191"/>
      <c r="QSS40" s="191"/>
      <c r="QST40" s="191"/>
      <c r="QSU40" s="191"/>
      <c r="QSV40" s="191"/>
      <c r="QSW40" s="191"/>
      <c r="QSX40" s="191"/>
      <c r="QSY40" s="191"/>
      <c r="QSZ40" s="191"/>
      <c r="QTA40" s="191"/>
      <c r="QTB40" s="191"/>
      <c r="QTC40" s="191"/>
      <c r="QTD40" s="191"/>
      <c r="QTE40" s="191"/>
      <c r="QTF40" s="191"/>
      <c r="QTG40" s="191"/>
      <c r="QTH40" s="191"/>
      <c r="QTI40" s="191"/>
      <c r="QTJ40" s="191"/>
      <c r="QTK40" s="191"/>
      <c r="QTL40" s="191"/>
      <c r="QTM40" s="191"/>
      <c r="QTN40" s="191"/>
      <c r="QTO40" s="191"/>
      <c r="QTP40" s="191"/>
      <c r="QTQ40" s="191"/>
      <c r="QTR40" s="191"/>
      <c r="QTS40" s="191"/>
      <c r="QTT40" s="191"/>
      <c r="QTU40" s="191"/>
      <c r="QTV40" s="191"/>
      <c r="QTW40" s="191"/>
      <c r="QTX40" s="191"/>
      <c r="QTY40" s="191"/>
      <c r="QTZ40" s="191"/>
      <c r="QUA40" s="191"/>
      <c r="QUB40" s="191"/>
      <c r="QUC40" s="191"/>
      <c r="QUD40" s="191"/>
      <c r="QUE40" s="191"/>
      <c r="QUF40" s="191"/>
      <c r="QUG40" s="191"/>
      <c r="QUH40" s="191"/>
      <c r="QUI40" s="191"/>
      <c r="QUJ40" s="191"/>
      <c r="QUK40" s="191"/>
      <c r="QUL40" s="191"/>
      <c r="QUM40" s="191"/>
      <c r="QUN40" s="191"/>
      <c r="QUO40" s="191"/>
      <c r="QUP40" s="191"/>
      <c r="QUQ40" s="191"/>
      <c r="QUR40" s="191"/>
      <c r="QUS40" s="191"/>
      <c r="QUT40" s="191"/>
      <c r="QUU40" s="191"/>
      <c r="QUV40" s="191"/>
      <c r="QUW40" s="191"/>
      <c r="QUX40" s="191"/>
      <c r="QUY40" s="191"/>
      <c r="QUZ40" s="191"/>
      <c r="QVA40" s="191"/>
      <c r="QVB40" s="191"/>
      <c r="QVC40" s="191"/>
      <c r="QVD40" s="191"/>
      <c r="QVE40" s="191"/>
      <c r="QVF40" s="191"/>
      <c r="QVG40" s="191"/>
      <c r="QVH40" s="191"/>
      <c r="QVI40" s="191"/>
      <c r="QVJ40" s="191"/>
      <c r="QVK40" s="191"/>
      <c r="QVL40" s="191"/>
      <c r="QVM40" s="191"/>
      <c r="QVN40" s="191"/>
      <c r="QVO40" s="191"/>
      <c r="QVP40" s="191"/>
      <c r="QVQ40" s="191"/>
      <c r="QVR40" s="191"/>
      <c r="QVS40" s="191"/>
      <c r="QVT40" s="191"/>
      <c r="QVU40" s="191"/>
      <c r="QVV40" s="191"/>
      <c r="QVW40" s="191"/>
      <c r="QVX40" s="191"/>
      <c r="QVY40" s="191"/>
      <c r="QVZ40" s="191"/>
      <c r="QWA40" s="191"/>
      <c r="QWB40" s="191"/>
      <c r="QWC40" s="191"/>
      <c r="QWD40" s="191"/>
      <c r="QWE40" s="191"/>
      <c r="QWF40" s="191"/>
      <c r="QWG40" s="191"/>
      <c r="QWH40" s="191"/>
      <c r="QWI40" s="191"/>
      <c r="QWJ40" s="191"/>
      <c r="QWK40" s="191"/>
      <c r="QWL40" s="191"/>
      <c r="QWM40" s="191"/>
      <c r="QWN40" s="191"/>
      <c r="QWO40" s="191"/>
      <c r="QWP40" s="191"/>
      <c r="QWQ40" s="191"/>
      <c r="QWR40" s="191"/>
      <c r="QWS40" s="191"/>
      <c r="QWT40" s="191"/>
      <c r="QWU40" s="191"/>
      <c r="QWV40" s="191"/>
      <c r="QWW40" s="191"/>
      <c r="QWX40" s="191"/>
      <c r="QWY40" s="191"/>
      <c r="QWZ40" s="191"/>
      <c r="QXA40" s="191"/>
      <c r="QXB40" s="191"/>
      <c r="QXC40" s="191"/>
      <c r="QXD40" s="191"/>
      <c r="QXE40" s="191"/>
      <c r="QXF40" s="191"/>
      <c r="QXG40" s="191"/>
      <c r="QXH40" s="191"/>
      <c r="QXI40" s="191"/>
      <c r="QXJ40" s="191"/>
      <c r="QXK40" s="191"/>
      <c r="QXL40" s="191"/>
      <c r="QXM40" s="191"/>
      <c r="QXN40" s="191"/>
      <c r="QXO40" s="191"/>
      <c r="QXP40" s="191"/>
      <c r="QXQ40" s="191"/>
      <c r="QXR40" s="191"/>
      <c r="QXS40" s="191"/>
      <c r="QXT40" s="191"/>
      <c r="QXU40" s="191"/>
      <c r="QXV40" s="191"/>
      <c r="QXW40" s="191"/>
      <c r="QXX40" s="191"/>
      <c r="QXY40" s="191"/>
      <c r="QXZ40" s="191"/>
      <c r="QYA40" s="191"/>
      <c r="QYB40" s="191"/>
      <c r="QYC40" s="191"/>
      <c r="QYD40" s="191"/>
      <c r="QYE40" s="191"/>
      <c r="QYF40" s="191"/>
      <c r="QYG40" s="191"/>
      <c r="QYH40" s="191"/>
      <c r="QYI40" s="191"/>
      <c r="QYJ40" s="191"/>
      <c r="QYK40" s="191"/>
      <c r="QYL40" s="191"/>
      <c r="QYM40" s="191"/>
      <c r="QYN40" s="191"/>
      <c r="QYO40" s="191"/>
      <c r="QYP40" s="191"/>
      <c r="QYQ40" s="191"/>
      <c r="QYR40" s="191"/>
      <c r="QYS40" s="191"/>
      <c r="QYT40" s="191"/>
      <c r="QYU40" s="191"/>
      <c r="QYV40" s="191"/>
      <c r="QYW40" s="191"/>
      <c r="QYX40" s="191"/>
      <c r="QYY40" s="191"/>
      <c r="QYZ40" s="191"/>
      <c r="QZA40" s="191"/>
      <c r="QZB40" s="191"/>
      <c r="QZC40" s="191"/>
      <c r="QZD40" s="191"/>
      <c r="QZE40" s="191"/>
      <c r="QZF40" s="191"/>
      <c r="QZG40" s="191"/>
      <c r="QZH40" s="191"/>
      <c r="QZI40" s="191"/>
      <c r="QZJ40" s="191"/>
      <c r="QZK40" s="191"/>
      <c r="QZL40" s="191"/>
      <c r="QZM40" s="191"/>
      <c r="QZN40" s="191"/>
      <c r="QZO40" s="191"/>
      <c r="QZP40" s="191"/>
      <c r="QZQ40" s="191"/>
      <c r="QZR40" s="191"/>
      <c r="QZS40" s="191"/>
      <c r="QZT40" s="191"/>
      <c r="QZU40" s="191"/>
      <c r="QZV40" s="191"/>
      <c r="QZW40" s="191"/>
      <c r="QZX40" s="191"/>
      <c r="QZY40" s="191"/>
      <c r="QZZ40" s="191"/>
      <c r="RAA40" s="191"/>
      <c r="RAB40" s="191"/>
      <c r="RAC40" s="191"/>
      <c r="RAD40" s="191"/>
      <c r="RAE40" s="191"/>
      <c r="RAF40" s="191"/>
      <c r="RAG40" s="191"/>
      <c r="RAH40" s="191"/>
      <c r="RAI40" s="191"/>
      <c r="RAJ40" s="191"/>
      <c r="RAK40" s="191"/>
      <c r="RAL40" s="191"/>
      <c r="RAM40" s="191"/>
      <c r="RAN40" s="191"/>
      <c r="RAO40" s="191"/>
      <c r="RAP40" s="191"/>
      <c r="RAQ40" s="191"/>
      <c r="RAR40" s="191"/>
      <c r="RAS40" s="191"/>
      <c r="RAT40" s="191"/>
      <c r="RAU40" s="191"/>
      <c r="RAV40" s="191"/>
      <c r="RAW40" s="191"/>
      <c r="RAX40" s="191"/>
      <c r="RAY40" s="191"/>
      <c r="RAZ40" s="191"/>
      <c r="RBA40" s="191"/>
      <c r="RBB40" s="191"/>
      <c r="RBC40" s="191"/>
      <c r="RBD40" s="191"/>
      <c r="RBE40" s="191"/>
      <c r="RBF40" s="191"/>
      <c r="RBG40" s="191"/>
      <c r="RBH40" s="191"/>
      <c r="RBI40" s="191"/>
      <c r="RBJ40" s="191"/>
      <c r="RBK40" s="191"/>
      <c r="RBL40" s="191"/>
      <c r="RBM40" s="191"/>
      <c r="RBN40" s="191"/>
      <c r="RBO40" s="191"/>
      <c r="RBP40" s="191"/>
      <c r="RBQ40" s="191"/>
      <c r="RBR40" s="191"/>
      <c r="RBS40" s="191"/>
      <c r="RBT40" s="191"/>
      <c r="RBU40" s="191"/>
      <c r="RBV40" s="191"/>
      <c r="RBW40" s="191"/>
      <c r="RBX40" s="191"/>
      <c r="RBY40" s="191"/>
      <c r="RBZ40" s="191"/>
      <c r="RCA40" s="191"/>
      <c r="RCB40" s="191"/>
      <c r="RCC40" s="191"/>
      <c r="RCD40" s="191"/>
      <c r="RCE40" s="191"/>
      <c r="RCF40" s="191"/>
      <c r="RCG40" s="191"/>
      <c r="RCH40" s="191"/>
      <c r="RCI40" s="191"/>
      <c r="RCJ40" s="191"/>
      <c r="RCK40" s="191"/>
      <c r="RCL40" s="191"/>
      <c r="RCM40" s="191"/>
      <c r="RCN40" s="191"/>
      <c r="RCO40" s="191"/>
      <c r="RCP40" s="191"/>
      <c r="RCQ40" s="191"/>
      <c r="RCR40" s="191"/>
      <c r="RCS40" s="191"/>
      <c r="RCT40" s="191"/>
      <c r="RCU40" s="191"/>
      <c r="RCV40" s="191"/>
      <c r="RCW40" s="191"/>
      <c r="RCX40" s="191"/>
      <c r="RCY40" s="191"/>
      <c r="RCZ40" s="191"/>
      <c r="RDA40" s="191"/>
      <c r="RDB40" s="191"/>
      <c r="RDC40" s="191"/>
      <c r="RDD40" s="191"/>
      <c r="RDE40" s="191"/>
      <c r="RDF40" s="191"/>
      <c r="RDG40" s="191"/>
      <c r="RDH40" s="191"/>
      <c r="RDI40" s="191"/>
      <c r="RDJ40" s="191"/>
      <c r="RDK40" s="191"/>
      <c r="RDL40" s="191"/>
      <c r="RDM40" s="191"/>
      <c r="RDN40" s="191"/>
      <c r="RDO40" s="191"/>
      <c r="RDP40" s="191"/>
      <c r="RDQ40" s="191"/>
      <c r="RDR40" s="191"/>
      <c r="RDS40" s="191"/>
      <c r="RDT40" s="191"/>
      <c r="RDU40" s="191"/>
      <c r="RDV40" s="191"/>
      <c r="RDW40" s="191"/>
      <c r="RDX40" s="191"/>
      <c r="RDY40" s="191"/>
      <c r="RDZ40" s="191"/>
      <c r="REA40" s="191"/>
      <c r="REB40" s="191"/>
      <c r="REC40" s="191"/>
      <c r="RED40" s="191"/>
      <c r="REE40" s="191"/>
      <c r="REF40" s="191"/>
      <c r="REG40" s="191"/>
      <c r="REH40" s="191"/>
      <c r="REI40" s="191"/>
      <c r="REJ40" s="191"/>
      <c r="REK40" s="191"/>
      <c r="REL40" s="191"/>
      <c r="REM40" s="191"/>
      <c r="REN40" s="191"/>
      <c r="REO40" s="191"/>
      <c r="REP40" s="191"/>
      <c r="REQ40" s="191"/>
      <c r="RER40" s="191"/>
      <c r="RES40" s="191"/>
      <c r="RET40" s="191"/>
      <c r="REU40" s="191"/>
      <c r="REV40" s="191"/>
      <c r="REW40" s="191"/>
      <c r="REX40" s="191"/>
      <c r="REY40" s="191"/>
      <c r="REZ40" s="191"/>
      <c r="RFA40" s="191"/>
      <c r="RFB40" s="191"/>
      <c r="RFC40" s="191"/>
      <c r="RFD40" s="191"/>
      <c r="RFE40" s="191"/>
      <c r="RFF40" s="191"/>
      <c r="RFG40" s="191"/>
      <c r="RFH40" s="191"/>
      <c r="RFI40" s="191"/>
      <c r="RFJ40" s="191"/>
      <c r="RFK40" s="191"/>
      <c r="RFL40" s="191"/>
      <c r="RFM40" s="191"/>
      <c r="RFN40" s="191"/>
      <c r="RFO40" s="191"/>
      <c r="RFP40" s="191"/>
      <c r="RFQ40" s="191"/>
      <c r="RFR40" s="191"/>
      <c r="RFS40" s="191"/>
      <c r="RFT40" s="191"/>
      <c r="RFU40" s="191"/>
      <c r="RFV40" s="191"/>
      <c r="RFW40" s="191"/>
      <c r="RFX40" s="191"/>
      <c r="RFY40" s="191"/>
      <c r="RFZ40" s="191"/>
      <c r="RGA40" s="191"/>
      <c r="RGB40" s="191"/>
      <c r="RGC40" s="191"/>
      <c r="RGD40" s="191"/>
      <c r="RGE40" s="191"/>
      <c r="RGF40" s="191"/>
      <c r="RGG40" s="191"/>
      <c r="RGH40" s="191"/>
      <c r="RGI40" s="191"/>
      <c r="RGJ40" s="191"/>
      <c r="RGK40" s="191"/>
      <c r="RGL40" s="191"/>
      <c r="RGM40" s="191"/>
      <c r="RGN40" s="191"/>
      <c r="RGO40" s="191"/>
      <c r="RGP40" s="191"/>
      <c r="RGQ40" s="191"/>
      <c r="RGR40" s="191"/>
      <c r="RGS40" s="191"/>
      <c r="RGT40" s="191"/>
      <c r="RGU40" s="191"/>
      <c r="RGV40" s="191"/>
      <c r="RGW40" s="191"/>
      <c r="RGX40" s="191"/>
      <c r="RGY40" s="191"/>
      <c r="RGZ40" s="191"/>
      <c r="RHA40" s="191"/>
      <c r="RHB40" s="191"/>
      <c r="RHC40" s="191"/>
      <c r="RHD40" s="191"/>
      <c r="RHE40" s="191"/>
      <c r="RHF40" s="191"/>
      <c r="RHG40" s="191"/>
      <c r="RHH40" s="191"/>
      <c r="RHI40" s="191"/>
      <c r="RHJ40" s="191"/>
      <c r="RHK40" s="191"/>
      <c r="RHL40" s="191"/>
      <c r="RHM40" s="191"/>
      <c r="RHN40" s="191"/>
      <c r="RHO40" s="191"/>
      <c r="RHP40" s="191"/>
      <c r="RHQ40" s="191"/>
      <c r="RHR40" s="191"/>
      <c r="RHS40" s="191"/>
      <c r="RHT40" s="191"/>
      <c r="RHU40" s="191"/>
      <c r="RHV40" s="191"/>
      <c r="RHW40" s="191"/>
      <c r="RHX40" s="191"/>
      <c r="RHY40" s="191"/>
      <c r="RHZ40" s="191"/>
      <c r="RIA40" s="191"/>
      <c r="RIB40" s="191"/>
      <c r="RIC40" s="191"/>
      <c r="RID40" s="191"/>
      <c r="RIE40" s="191"/>
      <c r="RIF40" s="191"/>
      <c r="RIG40" s="191"/>
      <c r="RIH40" s="191"/>
      <c r="RII40" s="191"/>
      <c r="RIJ40" s="191"/>
      <c r="RIK40" s="191"/>
      <c r="RIL40" s="191"/>
      <c r="RIM40" s="191"/>
      <c r="RIN40" s="191"/>
      <c r="RIO40" s="191"/>
      <c r="RIP40" s="191"/>
      <c r="RIQ40" s="191"/>
      <c r="RIR40" s="191"/>
      <c r="RIS40" s="191"/>
      <c r="RIT40" s="191"/>
      <c r="RIU40" s="191"/>
      <c r="RIV40" s="191"/>
      <c r="RIW40" s="191"/>
      <c r="RIX40" s="191"/>
      <c r="RIY40" s="191"/>
      <c r="RIZ40" s="191"/>
      <c r="RJA40" s="191"/>
      <c r="RJB40" s="191"/>
      <c r="RJC40" s="191"/>
      <c r="RJD40" s="191"/>
      <c r="RJE40" s="191"/>
      <c r="RJF40" s="191"/>
      <c r="RJG40" s="191"/>
      <c r="RJH40" s="191"/>
      <c r="RJI40" s="191"/>
      <c r="RJJ40" s="191"/>
      <c r="RJK40" s="191"/>
      <c r="RJL40" s="191"/>
      <c r="RJM40" s="191"/>
      <c r="RJN40" s="191"/>
      <c r="RJO40" s="191"/>
      <c r="RJP40" s="191"/>
      <c r="RJQ40" s="191"/>
      <c r="RJR40" s="191"/>
      <c r="RJS40" s="191"/>
      <c r="RJT40" s="191"/>
      <c r="RJU40" s="191"/>
      <c r="RJV40" s="191"/>
      <c r="RJW40" s="191"/>
      <c r="RJX40" s="191"/>
      <c r="RJY40" s="191"/>
      <c r="RJZ40" s="191"/>
      <c r="RKA40" s="191"/>
      <c r="RKB40" s="191"/>
      <c r="RKC40" s="191"/>
      <c r="RKD40" s="191"/>
      <c r="RKE40" s="191"/>
      <c r="RKF40" s="191"/>
      <c r="RKG40" s="191"/>
      <c r="RKH40" s="191"/>
      <c r="RKI40" s="191"/>
      <c r="RKJ40" s="191"/>
      <c r="RKK40" s="191"/>
      <c r="RKL40" s="191"/>
      <c r="RKM40" s="191"/>
      <c r="RKN40" s="191"/>
      <c r="RKO40" s="191"/>
      <c r="RKP40" s="191"/>
      <c r="RKQ40" s="191"/>
      <c r="RKR40" s="191"/>
      <c r="RKS40" s="191"/>
      <c r="RKT40" s="191"/>
      <c r="RKU40" s="191"/>
      <c r="RKV40" s="191"/>
      <c r="RKW40" s="191"/>
      <c r="RKX40" s="191"/>
      <c r="RKY40" s="191"/>
      <c r="RKZ40" s="191"/>
      <c r="RLA40" s="191"/>
      <c r="RLB40" s="191"/>
      <c r="RLC40" s="191"/>
      <c r="RLD40" s="191"/>
      <c r="RLE40" s="191"/>
      <c r="RLF40" s="191"/>
      <c r="RLG40" s="191"/>
      <c r="RLH40" s="191"/>
      <c r="RLI40" s="191"/>
      <c r="RLJ40" s="191"/>
      <c r="RLK40" s="191"/>
      <c r="RLL40" s="191"/>
      <c r="RLM40" s="191"/>
      <c r="RLN40" s="191"/>
      <c r="RLO40" s="191"/>
      <c r="RLP40" s="191"/>
      <c r="RLQ40" s="191"/>
      <c r="RLR40" s="191"/>
      <c r="RLS40" s="191"/>
      <c r="RLT40" s="191"/>
      <c r="RLU40" s="191"/>
      <c r="RLV40" s="191"/>
      <c r="RLW40" s="191"/>
      <c r="RLX40" s="191"/>
      <c r="RLY40" s="191"/>
      <c r="RLZ40" s="191"/>
      <c r="RMA40" s="191"/>
      <c r="RMB40" s="191"/>
      <c r="RMC40" s="191"/>
      <c r="RMD40" s="191"/>
      <c r="RME40" s="191"/>
      <c r="RMF40" s="191"/>
      <c r="RMG40" s="191"/>
      <c r="RMH40" s="191"/>
      <c r="RMI40" s="191"/>
      <c r="RMJ40" s="191"/>
      <c r="RMK40" s="191"/>
      <c r="RML40" s="191"/>
      <c r="RMM40" s="191"/>
      <c r="RMN40" s="191"/>
      <c r="RMO40" s="191"/>
      <c r="RMP40" s="191"/>
      <c r="RMQ40" s="191"/>
      <c r="RMR40" s="191"/>
      <c r="RMS40" s="191"/>
      <c r="RMT40" s="191"/>
      <c r="RMU40" s="191"/>
      <c r="RMV40" s="191"/>
      <c r="RMW40" s="191"/>
      <c r="RMX40" s="191"/>
      <c r="RMY40" s="191"/>
      <c r="RMZ40" s="191"/>
      <c r="RNA40" s="191"/>
      <c r="RNB40" s="191"/>
      <c r="RNC40" s="191"/>
      <c r="RND40" s="191"/>
      <c r="RNE40" s="191"/>
      <c r="RNF40" s="191"/>
      <c r="RNG40" s="191"/>
      <c r="RNH40" s="191"/>
      <c r="RNI40" s="191"/>
      <c r="RNJ40" s="191"/>
      <c r="RNK40" s="191"/>
      <c r="RNL40" s="191"/>
      <c r="RNM40" s="191"/>
      <c r="RNN40" s="191"/>
      <c r="RNO40" s="191"/>
      <c r="RNP40" s="191"/>
      <c r="RNQ40" s="191"/>
      <c r="RNR40" s="191"/>
      <c r="RNS40" s="191"/>
      <c r="RNT40" s="191"/>
      <c r="RNU40" s="191"/>
      <c r="RNV40" s="191"/>
      <c r="RNW40" s="191"/>
      <c r="RNX40" s="191"/>
      <c r="RNY40" s="191"/>
      <c r="RNZ40" s="191"/>
      <c r="ROA40" s="191"/>
      <c r="ROB40" s="191"/>
      <c r="ROC40" s="191"/>
      <c r="ROD40" s="191"/>
      <c r="ROE40" s="191"/>
      <c r="ROF40" s="191"/>
      <c r="ROG40" s="191"/>
      <c r="ROH40" s="191"/>
      <c r="ROI40" s="191"/>
      <c r="ROJ40" s="191"/>
      <c r="ROK40" s="191"/>
      <c r="ROL40" s="191"/>
      <c r="ROM40" s="191"/>
      <c r="RON40" s="191"/>
      <c r="ROO40" s="191"/>
      <c r="ROP40" s="191"/>
      <c r="ROQ40" s="191"/>
      <c r="ROR40" s="191"/>
      <c r="ROS40" s="191"/>
      <c r="ROT40" s="191"/>
      <c r="ROU40" s="191"/>
      <c r="ROV40" s="191"/>
      <c r="ROW40" s="191"/>
      <c r="ROX40" s="191"/>
      <c r="ROY40" s="191"/>
      <c r="ROZ40" s="191"/>
      <c r="RPA40" s="191"/>
      <c r="RPB40" s="191"/>
      <c r="RPC40" s="191"/>
      <c r="RPD40" s="191"/>
      <c r="RPE40" s="191"/>
      <c r="RPF40" s="191"/>
      <c r="RPG40" s="191"/>
      <c r="RPH40" s="191"/>
      <c r="RPI40" s="191"/>
      <c r="RPJ40" s="191"/>
      <c r="RPK40" s="191"/>
      <c r="RPL40" s="191"/>
      <c r="RPM40" s="191"/>
      <c r="RPN40" s="191"/>
      <c r="RPO40" s="191"/>
      <c r="RPP40" s="191"/>
      <c r="RPQ40" s="191"/>
      <c r="RPR40" s="191"/>
      <c r="RPS40" s="191"/>
      <c r="RPT40" s="191"/>
      <c r="RPU40" s="191"/>
      <c r="RPV40" s="191"/>
      <c r="RPW40" s="191"/>
      <c r="RPX40" s="191"/>
      <c r="RPY40" s="191"/>
      <c r="RPZ40" s="191"/>
      <c r="RQA40" s="191"/>
      <c r="RQB40" s="191"/>
      <c r="RQC40" s="191"/>
      <c r="RQD40" s="191"/>
      <c r="RQE40" s="191"/>
      <c r="RQF40" s="191"/>
      <c r="RQG40" s="191"/>
      <c r="RQH40" s="191"/>
      <c r="RQI40" s="191"/>
      <c r="RQJ40" s="191"/>
      <c r="RQK40" s="191"/>
      <c r="RQL40" s="191"/>
      <c r="RQM40" s="191"/>
      <c r="RQN40" s="191"/>
      <c r="RQO40" s="191"/>
      <c r="RQP40" s="191"/>
      <c r="RQQ40" s="191"/>
      <c r="RQR40" s="191"/>
      <c r="RQS40" s="191"/>
      <c r="RQT40" s="191"/>
      <c r="RQU40" s="191"/>
      <c r="RQV40" s="191"/>
      <c r="RQW40" s="191"/>
      <c r="RQX40" s="191"/>
      <c r="RQY40" s="191"/>
      <c r="RQZ40" s="191"/>
      <c r="RRA40" s="191"/>
      <c r="RRB40" s="191"/>
      <c r="RRC40" s="191"/>
      <c r="RRD40" s="191"/>
      <c r="RRE40" s="191"/>
      <c r="RRF40" s="191"/>
      <c r="RRG40" s="191"/>
      <c r="RRH40" s="191"/>
      <c r="RRI40" s="191"/>
      <c r="RRJ40" s="191"/>
      <c r="RRK40" s="191"/>
      <c r="RRL40" s="191"/>
      <c r="RRM40" s="191"/>
      <c r="RRN40" s="191"/>
      <c r="RRO40" s="191"/>
      <c r="RRP40" s="191"/>
      <c r="RRQ40" s="191"/>
      <c r="RRR40" s="191"/>
      <c r="RRS40" s="191"/>
      <c r="RRT40" s="191"/>
      <c r="RRU40" s="191"/>
      <c r="RRV40" s="191"/>
      <c r="RRW40" s="191"/>
      <c r="RRX40" s="191"/>
      <c r="RRY40" s="191"/>
      <c r="RRZ40" s="191"/>
      <c r="RSA40" s="191"/>
      <c r="RSB40" s="191"/>
      <c r="RSC40" s="191"/>
      <c r="RSD40" s="191"/>
      <c r="RSE40" s="191"/>
      <c r="RSF40" s="191"/>
      <c r="RSG40" s="191"/>
      <c r="RSH40" s="191"/>
      <c r="RSI40" s="191"/>
      <c r="RSJ40" s="191"/>
      <c r="RSK40" s="191"/>
      <c r="RSL40" s="191"/>
      <c r="RSM40" s="191"/>
      <c r="RSN40" s="191"/>
      <c r="RSO40" s="191"/>
      <c r="RSP40" s="191"/>
      <c r="RSQ40" s="191"/>
      <c r="RSR40" s="191"/>
      <c r="RSS40" s="191"/>
      <c r="RST40" s="191"/>
      <c r="RSU40" s="191"/>
      <c r="RSV40" s="191"/>
      <c r="RSW40" s="191"/>
      <c r="RSX40" s="191"/>
      <c r="RSY40" s="191"/>
      <c r="RSZ40" s="191"/>
      <c r="RTA40" s="191"/>
      <c r="RTB40" s="191"/>
      <c r="RTC40" s="191"/>
      <c r="RTD40" s="191"/>
      <c r="RTE40" s="191"/>
      <c r="RTF40" s="191"/>
      <c r="RTG40" s="191"/>
      <c r="RTH40" s="191"/>
      <c r="RTI40" s="191"/>
      <c r="RTJ40" s="191"/>
      <c r="RTK40" s="191"/>
      <c r="RTL40" s="191"/>
      <c r="RTM40" s="191"/>
      <c r="RTN40" s="191"/>
      <c r="RTO40" s="191"/>
      <c r="RTP40" s="191"/>
      <c r="RTQ40" s="191"/>
      <c r="RTR40" s="191"/>
      <c r="RTS40" s="191"/>
      <c r="RTT40" s="191"/>
      <c r="RTU40" s="191"/>
      <c r="RTV40" s="191"/>
      <c r="RTW40" s="191"/>
      <c r="RTX40" s="191"/>
      <c r="RTY40" s="191"/>
      <c r="RTZ40" s="191"/>
      <c r="RUA40" s="191"/>
      <c r="RUB40" s="191"/>
      <c r="RUC40" s="191"/>
      <c r="RUD40" s="191"/>
      <c r="RUE40" s="191"/>
      <c r="RUF40" s="191"/>
      <c r="RUG40" s="191"/>
      <c r="RUH40" s="191"/>
      <c r="RUI40" s="191"/>
      <c r="RUJ40" s="191"/>
      <c r="RUK40" s="191"/>
      <c r="RUL40" s="191"/>
      <c r="RUM40" s="191"/>
      <c r="RUN40" s="191"/>
      <c r="RUO40" s="191"/>
      <c r="RUP40" s="191"/>
      <c r="RUQ40" s="191"/>
      <c r="RUR40" s="191"/>
      <c r="RUS40" s="191"/>
      <c r="RUT40" s="191"/>
      <c r="RUU40" s="191"/>
      <c r="RUV40" s="191"/>
      <c r="RUW40" s="191"/>
      <c r="RUX40" s="191"/>
      <c r="RUY40" s="191"/>
      <c r="RUZ40" s="191"/>
      <c r="RVA40" s="191"/>
      <c r="RVB40" s="191"/>
      <c r="RVC40" s="191"/>
      <c r="RVD40" s="191"/>
      <c r="RVE40" s="191"/>
      <c r="RVF40" s="191"/>
      <c r="RVG40" s="191"/>
      <c r="RVH40" s="191"/>
      <c r="RVI40" s="191"/>
      <c r="RVJ40" s="191"/>
      <c r="RVK40" s="191"/>
      <c r="RVL40" s="191"/>
      <c r="RVM40" s="191"/>
      <c r="RVN40" s="191"/>
      <c r="RVO40" s="191"/>
      <c r="RVP40" s="191"/>
      <c r="RVQ40" s="191"/>
      <c r="RVR40" s="191"/>
      <c r="RVS40" s="191"/>
      <c r="RVT40" s="191"/>
      <c r="RVU40" s="191"/>
      <c r="RVV40" s="191"/>
      <c r="RVW40" s="191"/>
      <c r="RVX40" s="191"/>
      <c r="RVY40" s="191"/>
      <c r="RVZ40" s="191"/>
      <c r="RWA40" s="191"/>
      <c r="RWB40" s="191"/>
      <c r="RWC40" s="191"/>
      <c r="RWD40" s="191"/>
      <c r="RWE40" s="191"/>
      <c r="RWF40" s="191"/>
      <c r="RWG40" s="191"/>
      <c r="RWH40" s="191"/>
      <c r="RWI40" s="191"/>
      <c r="RWJ40" s="191"/>
      <c r="RWK40" s="191"/>
      <c r="RWL40" s="191"/>
      <c r="RWM40" s="191"/>
      <c r="RWN40" s="191"/>
      <c r="RWO40" s="191"/>
      <c r="RWP40" s="191"/>
      <c r="RWQ40" s="191"/>
      <c r="RWR40" s="191"/>
      <c r="RWS40" s="191"/>
      <c r="RWT40" s="191"/>
      <c r="RWU40" s="191"/>
      <c r="RWV40" s="191"/>
      <c r="RWW40" s="191"/>
      <c r="RWX40" s="191"/>
      <c r="RWY40" s="191"/>
      <c r="RWZ40" s="191"/>
      <c r="RXA40" s="191"/>
      <c r="RXB40" s="191"/>
      <c r="RXC40" s="191"/>
      <c r="RXD40" s="191"/>
      <c r="RXE40" s="191"/>
      <c r="RXF40" s="191"/>
      <c r="RXG40" s="191"/>
      <c r="RXH40" s="191"/>
      <c r="RXI40" s="191"/>
      <c r="RXJ40" s="191"/>
      <c r="RXK40" s="191"/>
      <c r="RXL40" s="191"/>
      <c r="RXM40" s="191"/>
      <c r="RXN40" s="191"/>
      <c r="RXO40" s="191"/>
      <c r="RXP40" s="191"/>
      <c r="RXQ40" s="191"/>
      <c r="RXR40" s="191"/>
      <c r="RXS40" s="191"/>
      <c r="RXT40" s="191"/>
      <c r="RXU40" s="191"/>
      <c r="RXV40" s="191"/>
      <c r="RXW40" s="191"/>
      <c r="RXX40" s="191"/>
      <c r="RXY40" s="191"/>
      <c r="RXZ40" s="191"/>
      <c r="RYA40" s="191"/>
      <c r="RYB40" s="191"/>
      <c r="RYC40" s="191"/>
      <c r="RYD40" s="191"/>
      <c r="RYE40" s="191"/>
      <c r="RYF40" s="191"/>
      <c r="RYG40" s="191"/>
      <c r="RYH40" s="191"/>
      <c r="RYI40" s="191"/>
      <c r="RYJ40" s="191"/>
      <c r="RYK40" s="191"/>
      <c r="RYL40" s="191"/>
      <c r="RYM40" s="191"/>
      <c r="RYN40" s="191"/>
      <c r="RYO40" s="191"/>
      <c r="RYP40" s="191"/>
      <c r="RYQ40" s="191"/>
      <c r="RYR40" s="191"/>
      <c r="RYS40" s="191"/>
      <c r="RYT40" s="191"/>
      <c r="RYU40" s="191"/>
      <c r="RYV40" s="191"/>
      <c r="RYW40" s="191"/>
      <c r="RYX40" s="191"/>
      <c r="RYY40" s="191"/>
      <c r="RYZ40" s="191"/>
      <c r="RZA40" s="191"/>
      <c r="RZB40" s="191"/>
      <c r="RZC40" s="191"/>
      <c r="RZD40" s="191"/>
      <c r="RZE40" s="191"/>
      <c r="RZF40" s="191"/>
      <c r="RZG40" s="191"/>
      <c r="RZH40" s="191"/>
      <c r="RZI40" s="191"/>
      <c r="RZJ40" s="191"/>
      <c r="RZK40" s="191"/>
      <c r="RZL40" s="191"/>
      <c r="RZM40" s="191"/>
      <c r="RZN40" s="191"/>
      <c r="RZO40" s="191"/>
      <c r="RZP40" s="191"/>
      <c r="RZQ40" s="191"/>
      <c r="RZR40" s="191"/>
      <c r="RZS40" s="191"/>
      <c r="RZT40" s="191"/>
      <c r="RZU40" s="191"/>
      <c r="RZV40" s="191"/>
      <c r="RZW40" s="191"/>
      <c r="RZX40" s="191"/>
      <c r="RZY40" s="191"/>
      <c r="RZZ40" s="191"/>
      <c r="SAA40" s="191"/>
      <c r="SAB40" s="191"/>
      <c r="SAC40" s="191"/>
      <c r="SAD40" s="191"/>
      <c r="SAE40" s="191"/>
      <c r="SAF40" s="191"/>
      <c r="SAG40" s="191"/>
      <c r="SAH40" s="191"/>
      <c r="SAI40" s="191"/>
      <c r="SAJ40" s="191"/>
      <c r="SAK40" s="191"/>
      <c r="SAL40" s="191"/>
      <c r="SAM40" s="191"/>
      <c r="SAN40" s="191"/>
      <c r="SAO40" s="191"/>
      <c r="SAP40" s="191"/>
      <c r="SAQ40" s="191"/>
      <c r="SAR40" s="191"/>
      <c r="SAS40" s="191"/>
      <c r="SAT40" s="191"/>
      <c r="SAU40" s="191"/>
      <c r="SAV40" s="191"/>
      <c r="SAW40" s="191"/>
      <c r="SAX40" s="191"/>
      <c r="SAY40" s="191"/>
      <c r="SAZ40" s="191"/>
      <c r="SBA40" s="191"/>
      <c r="SBB40" s="191"/>
      <c r="SBC40" s="191"/>
      <c r="SBD40" s="191"/>
      <c r="SBE40" s="191"/>
      <c r="SBF40" s="191"/>
      <c r="SBG40" s="191"/>
      <c r="SBH40" s="191"/>
      <c r="SBI40" s="191"/>
      <c r="SBJ40" s="191"/>
      <c r="SBK40" s="191"/>
      <c r="SBL40" s="191"/>
      <c r="SBM40" s="191"/>
      <c r="SBN40" s="191"/>
      <c r="SBO40" s="191"/>
      <c r="SBP40" s="191"/>
      <c r="SBQ40" s="191"/>
      <c r="SBR40" s="191"/>
      <c r="SBS40" s="191"/>
      <c r="SBT40" s="191"/>
      <c r="SBU40" s="191"/>
      <c r="SBV40" s="191"/>
      <c r="SBW40" s="191"/>
      <c r="SBX40" s="191"/>
      <c r="SBY40" s="191"/>
      <c r="SBZ40" s="191"/>
      <c r="SCA40" s="191"/>
      <c r="SCB40" s="191"/>
      <c r="SCC40" s="191"/>
      <c r="SCD40" s="191"/>
      <c r="SCE40" s="191"/>
      <c r="SCF40" s="191"/>
      <c r="SCG40" s="191"/>
      <c r="SCH40" s="191"/>
      <c r="SCI40" s="191"/>
      <c r="SCJ40" s="191"/>
      <c r="SCK40" s="191"/>
      <c r="SCL40" s="191"/>
      <c r="SCM40" s="191"/>
      <c r="SCN40" s="191"/>
      <c r="SCO40" s="191"/>
      <c r="SCP40" s="191"/>
      <c r="SCQ40" s="191"/>
      <c r="SCR40" s="191"/>
      <c r="SCS40" s="191"/>
      <c r="SCT40" s="191"/>
      <c r="SCU40" s="191"/>
      <c r="SCV40" s="191"/>
      <c r="SCW40" s="191"/>
      <c r="SCX40" s="191"/>
      <c r="SCY40" s="191"/>
      <c r="SCZ40" s="191"/>
      <c r="SDA40" s="191"/>
      <c r="SDB40" s="191"/>
      <c r="SDC40" s="191"/>
      <c r="SDD40" s="191"/>
      <c r="SDE40" s="191"/>
      <c r="SDF40" s="191"/>
      <c r="SDG40" s="191"/>
      <c r="SDH40" s="191"/>
      <c r="SDI40" s="191"/>
      <c r="SDJ40" s="191"/>
      <c r="SDK40" s="191"/>
      <c r="SDL40" s="191"/>
      <c r="SDM40" s="191"/>
      <c r="SDN40" s="191"/>
      <c r="SDO40" s="191"/>
      <c r="SDP40" s="191"/>
      <c r="SDQ40" s="191"/>
      <c r="SDR40" s="191"/>
      <c r="SDS40" s="191"/>
      <c r="SDT40" s="191"/>
      <c r="SDU40" s="191"/>
      <c r="SDV40" s="191"/>
      <c r="SDW40" s="191"/>
      <c r="SDX40" s="191"/>
      <c r="SDY40" s="191"/>
      <c r="SDZ40" s="191"/>
      <c r="SEA40" s="191"/>
      <c r="SEB40" s="191"/>
      <c r="SEC40" s="191"/>
      <c r="SED40" s="191"/>
      <c r="SEE40" s="191"/>
      <c r="SEF40" s="191"/>
      <c r="SEG40" s="191"/>
      <c r="SEH40" s="191"/>
      <c r="SEI40" s="191"/>
      <c r="SEJ40" s="191"/>
      <c r="SEK40" s="191"/>
      <c r="SEL40" s="191"/>
      <c r="SEM40" s="191"/>
      <c r="SEN40" s="191"/>
      <c r="SEO40" s="191"/>
      <c r="SEP40" s="191"/>
      <c r="SEQ40" s="191"/>
      <c r="SER40" s="191"/>
      <c r="SES40" s="191"/>
      <c r="SET40" s="191"/>
      <c r="SEU40" s="191"/>
      <c r="SEV40" s="191"/>
      <c r="SEW40" s="191"/>
      <c r="SEX40" s="191"/>
      <c r="SEY40" s="191"/>
      <c r="SEZ40" s="191"/>
      <c r="SFA40" s="191"/>
      <c r="SFB40" s="191"/>
      <c r="SFC40" s="191"/>
      <c r="SFD40" s="191"/>
      <c r="SFE40" s="191"/>
      <c r="SFF40" s="191"/>
      <c r="SFG40" s="191"/>
      <c r="SFH40" s="191"/>
      <c r="SFI40" s="191"/>
      <c r="SFJ40" s="191"/>
      <c r="SFK40" s="191"/>
      <c r="SFL40" s="191"/>
      <c r="SFM40" s="191"/>
      <c r="SFN40" s="191"/>
      <c r="SFO40" s="191"/>
      <c r="SFP40" s="191"/>
      <c r="SFQ40" s="191"/>
      <c r="SFR40" s="191"/>
      <c r="SFS40" s="191"/>
      <c r="SFT40" s="191"/>
      <c r="SFU40" s="191"/>
      <c r="SFV40" s="191"/>
      <c r="SFW40" s="191"/>
      <c r="SFX40" s="191"/>
      <c r="SFY40" s="191"/>
      <c r="SFZ40" s="191"/>
      <c r="SGA40" s="191"/>
      <c r="SGB40" s="191"/>
      <c r="SGC40" s="191"/>
      <c r="SGD40" s="191"/>
      <c r="SGE40" s="191"/>
      <c r="SGF40" s="191"/>
      <c r="SGG40" s="191"/>
      <c r="SGH40" s="191"/>
      <c r="SGI40" s="191"/>
      <c r="SGJ40" s="191"/>
      <c r="SGK40" s="191"/>
      <c r="SGL40" s="191"/>
      <c r="SGM40" s="191"/>
      <c r="SGN40" s="191"/>
      <c r="SGO40" s="191"/>
      <c r="SGP40" s="191"/>
      <c r="SGQ40" s="191"/>
      <c r="SGR40" s="191"/>
      <c r="SGS40" s="191"/>
      <c r="SGT40" s="191"/>
      <c r="SGU40" s="191"/>
      <c r="SGV40" s="191"/>
      <c r="SGW40" s="191"/>
      <c r="SGX40" s="191"/>
      <c r="SGY40" s="191"/>
      <c r="SGZ40" s="191"/>
      <c r="SHA40" s="191"/>
      <c r="SHB40" s="191"/>
      <c r="SHC40" s="191"/>
      <c r="SHD40" s="191"/>
      <c r="SHE40" s="191"/>
      <c r="SHF40" s="191"/>
      <c r="SHG40" s="191"/>
      <c r="SHH40" s="191"/>
      <c r="SHI40" s="191"/>
      <c r="SHJ40" s="191"/>
      <c r="SHK40" s="191"/>
      <c r="SHL40" s="191"/>
      <c r="SHM40" s="191"/>
      <c r="SHN40" s="191"/>
      <c r="SHO40" s="191"/>
      <c r="SHP40" s="191"/>
      <c r="SHQ40" s="191"/>
      <c r="SHR40" s="191"/>
      <c r="SHS40" s="191"/>
      <c r="SHT40" s="191"/>
      <c r="SHU40" s="191"/>
      <c r="SHV40" s="191"/>
      <c r="SHW40" s="191"/>
      <c r="SHX40" s="191"/>
      <c r="SHY40" s="191"/>
      <c r="SHZ40" s="191"/>
      <c r="SIA40" s="191"/>
      <c r="SIB40" s="191"/>
      <c r="SIC40" s="191"/>
      <c r="SID40" s="191"/>
      <c r="SIE40" s="191"/>
      <c r="SIF40" s="191"/>
      <c r="SIG40" s="191"/>
      <c r="SIH40" s="191"/>
      <c r="SII40" s="191"/>
      <c r="SIJ40" s="191"/>
      <c r="SIK40" s="191"/>
      <c r="SIL40" s="191"/>
      <c r="SIM40" s="191"/>
      <c r="SIN40" s="191"/>
      <c r="SIO40" s="191"/>
      <c r="SIP40" s="191"/>
      <c r="SIQ40" s="191"/>
      <c r="SIR40" s="191"/>
      <c r="SIS40" s="191"/>
      <c r="SIT40" s="191"/>
      <c r="SIU40" s="191"/>
      <c r="SIV40" s="191"/>
      <c r="SIW40" s="191"/>
      <c r="SIX40" s="191"/>
      <c r="SIY40" s="191"/>
      <c r="SIZ40" s="191"/>
      <c r="SJA40" s="191"/>
      <c r="SJB40" s="191"/>
      <c r="SJC40" s="191"/>
      <c r="SJD40" s="191"/>
      <c r="SJE40" s="191"/>
      <c r="SJF40" s="191"/>
      <c r="SJG40" s="191"/>
      <c r="SJH40" s="191"/>
      <c r="SJI40" s="191"/>
      <c r="SJJ40" s="191"/>
      <c r="SJK40" s="191"/>
      <c r="SJL40" s="191"/>
      <c r="SJM40" s="191"/>
      <c r="SJN40" s="191"/>
      <c r="SJO40" s="191"/>
      <c r="SJP40" s="191"/>
      <c r="SJQ40" s="191"/>
      <c r="SJR40" s="191"/>
      <c r="SJS40" s="191"/>
      <c r="SJT40" s="191"/>
      <c r="SJU40" s="191"/>
      <c r="SJV40" s="191"/>
      <c r="SJW40" s="191"/>
      <c r="SJX40" s="191"/>
      <c r="SJY40" s="191"/>
      <c r="SJZ40" s="191"/>
      <c r="SKA40" s="191"/>
      <c r="SKB40" s="191"/>
      <c r="SKC40" s="191"/>
      <c r="SKD40" s="191"/>
      <c r="SKE40" s="191"/>
      <c r="SKF40" s="191"/>
      <c r="SKG40" s="191"/>
      <c r="SKH40" s="191"/>
      <c r="SKI40" s="191"/>
      <c r="SKJ40" s="191"/>
      <c r="SKK40" s="191"/>
      <c r="SKL40" s="191"/>
      <c r="SKM40" s="191"/>
      <c r="SKN40" s="191"/>
      <c r="SKO40" s="191"/>
      <c r="SKP40" s="191"/>
      <c r="SKQ40" s="191"/>
      <c r="SKR40" s="191"/>
      <c r="SKS40" s="191"/>
      <c r="SKT40" s="191"/>
      <c r="SKU40" s="191"/>
      <c r="SKV40" s="191"/>
      <c r="SKW40" s="191"/>
      <c r="SKX40" s="191"/>
      <c r="SKY40" s="191"/>
      <c r="SKZ40" s="191"/>
      <c r="SLA40" s="191"/>
      <c r="SLB40" s="191"/>
      <c r="SLC40" s="191"/>
      <c r="SLD40" s="191"/>
      <c r="SLE40" s="191"/>
      <c r="SLF40" s="191"/>
      <c r="SLG40" s="191"/>
      <c r="SLH40" s="191"/>
      <c r="SLI40" s="191"/>
      <c r="SLJ40" s="191"/>
      <c r="SLK40" s="191"/>
      <c r="SLL40" s="191"/>
      <c r="SLM40" s="191"/>
      <c r="SLN40" s="191"/>
      <c r="SLO40" s="191"/>
      <c r="SLP40" s="191"/>
      <c r="SLQ40" s="191"/>
      <c r="SLR40" s="191"/>
      <c r="SLS40" s="191"/>
      <c r="SLT40" s="191"/>
      <c r="SLU40" s="191"/>
      <c r="SLV40" s="191"/>
      <c r="SLW40" s="191"/>
      <c r="SLX40" s="191"/>
      <c r="SLY40" s="191"/>
      <c r="SLZ40" s="191"/>
      <c r="SMA40" s="191"/>
      <c r="SMB40" s="191"/>
      <c r="SMC40" s="191"/>
      <c r="SMD40" s="191"/>
      <c r="SME40" s="191"/>
      <c r="SMF40" s="191"/>
      <c r="SMG40" s="191"/>
      <c r="SMH40" s="191"/>
      <c r="SMI40" s="191"/>
      <c r="SMJ40" s="191"/>
      <c r="SMK40" s="191"/>
      <c r="SML40" s="191"/>
      <c r="SMM40" s="191"/>
      <c r="SMN40" s="191"/>
      <c r="SMO40" s="191"/>
      <c r="SMP40" s="191"/>
      <c r="SMQ40" s="191"/>
      <c r="SMR40" s="191"/>
      <c r="SMS40" s="191"/>
      <c r="SMT40" s="191"/>
      <c r="SMU40" s="191"/>
      <c r="SMV40" s="191"/>
      <c r="SMW40" s="191"/>
      <c r="SMX40" s="191"/>
      <c r="SMY40" s="191"/>
      <c r="SMZ40" s="191"/>
      <c r="SNA40" s="191"/>
      <c r="SNB40" s="191"/>
      <c r="SNC40" s="191"/>
      <c r="SND40" s="191"/>
      <c r="SNE40" s="191"/>
      <c r="SNF40" s="191"/>
      <c r="SNG40" s="191"/>
      <c r="SNH40" s="191"/>
      <c r="SNI40" s="191"/>
      <c r="SNJ40" s="191"/>
      <c r="SNK40" s="191"/>
      <c r="SNL40" s="191"/>
      <c r="SNM40" s="191"/>
      <c r="SNN40" s="191"/>
      <c r="SNO40" s="191"/>
      <c r="SNP40" s="191"/>
      <c r="SNQ40" s="191"/>
      <c r="SNR40" s="191"/>
      <c r="SNS40" s="191"/>
      <c r="SNT40" s="191"/>
      <c r="SNU40" s="191"/>
      <c r="SNV40" s="191"/>
      <c r="SNW40" s="191"/>
      <c r="SNX40" s="191"/>
      <c r="SNY40" s="191"/>
      <c r="SNZ40" s="191"/>
      <c r="SOA40" s="191"/>
      <c r="SOB40" s="191"/>
      <c r="SOC40" s="191"/>
      <c r="SOD40" s="191"/>
      <c r="SOE40" s="191"/>
      <c r="SOF40" s="191"/>
      <c r="SOG40" s="191"/>
      <c r="SOH40" s="191"/>
      <c r="SOI40" s="191"/>
      <c r="SOJ40" s="191"/>
      <c r="SOK40" s="191"/>
      <c r="SOL40" s="191"/>
      <c r="SOM40" s="191"/>
      <c r="SON40" s="191"/>
      <c r="SOO40" s="191"/>
      <c r="SOP40" s="191"/>
      <c r="SOQ40" s="191"/>
      <c r="SOR40" s="191"/>
      <c r="SOS40" s="191"/>
      <c r="SOT40" s="191"/>
      <c r="SOU40" s="191"/>
      <c r="SOV40" s="191"/>
      <c r="SOW40" s="191"/>
      <c r="SOX40" s="191"/>
      <c r="SOY40" s="191"/>
      <c r="SOZ40" s="191"/>
      <c r="SPA40" s="191"/>
      <c r="SPB40" s="191"/>
      <c r="SPC40" s="191"/>
      <c r="SPD40" s="191"/>
      <c r="SPE40" s="191"/>
      <c r="SPF40" s="191"/>
      <c r="SPG40" s="191"/>
      <c r="SPH40" s="191"/>
      <c r="SPI40" s="191"/>
      <c r="SPJ40" s="191"/>
      <c r="SPK40" s="191"/>
      <c r="SPL40" s="191"/>
      <c r="SPM40" s="191"/>
      <c r="SPN40" s="191"/>
      <c r="SPO40" s="191"/>
      <c r="SPP40" s="191"/>
      <c r="SPQ40" s="191"/>
      <c r="SPR40" s="191"/>
      <c r="SPS40" s="191"/>
      <c r="SPT40" s="191"/>
      <c r="SPU40" s="191"/>
      <c r="SPV40" s="191"/>
      <c r="SPW40" s="191"/>
      <c r="SPX40" s="191"/>
      <c r="SPY40" s="191"/>
      <c r="SPZ40" s="191"/>
      <c r="SQA40" s="191"/>
      <c r="SQB40" s="191"/>
      <c r="SQC40" s="191"/>
      <c r="SQD40" s="191"/>
      <c r="SQE40" s="191"/>
      <c r="SQF40" s="191"/>
      <c r="SQG40" s="191"/>
      <c r="SQH40" s="191"/>
      <c r="SQI40" s="191"/>
      <c r="SQJ40" s="191"/>
      <c r="SQK40" s="191"/>
      <c r="SQL40" s="191"/>
      <c r="SQM40" s="191"/>
      <c r="SQN40" s="191"/>
      <c r="SQO40" s="191"/>
      <c r="SQP40" s="191"/>
      <c r="SQQ40" s="191"/>
      <c r="SQR40" s="191"/>
      <c r="SQS40" s="191"/>
      <c r="SQT40" s="191"/>
      <c r="SQU40" s="191"/>
      <c r="SQV40" s="191"/>
      <c r="SQW40" s="191"/>
      <c r="SQX40" s="191"/>
      <c r="SQY40" s="191"/>
      <c r="SQZ40" s="191"/>
      <c r="SRA40" s="191"/>
      <c r="SRB40" s="191"/>
      <c r="SRC40" s="191"/>
      <c r="SRD40" s="191"/>
      <c r="SRE40" s="191"/>
      <c r="SRF40" s="191"/>
      <c r="SRG40" s="191"/>
      <c r="SRH40" s="191"/>
      <c r="SRI40" s="191"/>
      <c r="SRJ40" s="191"/>
      <c r="SRK40" s="191"/>
      <c r="SRL40" s="191"/>
      <c r="SRM40" s="191"/>
      <c r="SRN40" s="191"/>
      <c r="SRO40" s="191"/>
      <c r="SRP40" s="191"/>
      <c r="SRQ40" s="191"/>
      <c r="SRR40" s="191"/>
      <c r="SRS40" s="191"/>
      <c r="SRT40" s="191"/>
      <c r="SRU40" s="191"/>
      <c r="SRV40" s="191"/>
      <c r="SRW40" s="191"/>
      <c r="SRX40" s="191"/>
      <c r="SRY40" s="191"/>
      <c r="SRZ40" s="191"/>
      <c r="SSA40" s="191"/>
      <c r="SSB40" s="191"/>
      <c r="SSC40" s="191"/>
      <c r="SSD40" s="191"/>
      <c r="SSE40" s="191"/>
      <c r="SSF40" s="191"/>
      <c r="SSG40" s="191"/>
      <c r="SSH40" s="191"/>
      <c r="SSI40" s="191"/>
      <c r="SSJ40" s="191"/>
      <c r="SSK40" s="191"/>
      <c r="SSL40" s="191"/>
      <c r="SSM40" s="191"/>
      <c r="SSN40" s="191"/>
      <c r="SSO40" s="191"/>
      <c r="SSP40" s="191"/>
      <c r="SSQ40" s="191"/>
      <c r="SSR40" s="191"/>
      <c r="SSS40" s="191"/>
      <c r="SST40" s="191"/>
      <c r="SSU40" s="191"/>
      <c r="SSV40" s="191"/>
      <c r="SSW40" s="191"/>
      <c r="SSX40" s="191"/>
      <c r="SSY40" s="191"/>
      <c r="SSZ40" s="191"/>
      <c r="STA40" s="191"/>
      <c r="STB40" s="191"/>
      <c r="STC40" s="191"/>
      <c r="STD40" s="191"/>
      <c r="STE40" s="191"/>
      <c r="STF40" s="191"/>
      <c r="STG40" s="191"/>
      <c r="STH40" s="191"/>
      <c r="STI40" s="191"/>
      <c r="STJ40" s="191"/>
      <c r="STK40" s="191"/>
      <c r="STL40" s="191"/>
      <c r="STM40" s="191"/>
      <c r="STN40" s="191"/>
      <c r="STO40" s="191"/>
      <c r="STP40" s="191"/>
      <c r="STQ40" s="191"/>
      <c r="STR40" s="191"/>
      <c r="STS40" s="191"/>
      <c r="STT40" s="191"/>
      <c r="STU40" s="191"/>
      <c r="STV40" s="191"/>
      <c r="STW40" s="191"/>
      <c r="STX40" s="191"/>
      <c r="STY40" s="191"/>
      <c r="STZ40" s="191"/>
      <c r="SUA40" s="191"/>
      <c r="SUB40" s="191"/>
      <c r="SUC40" s="191"/>
      <c r="SUD40" s="191"/>
      <c r="SUE40" s="191"/>
      <c r="SUF40" s="191"/>
      <c r="SUG40" s="191"/>
      <c r="SUH40" s="191"/>
      <c r="SUI40" s="191"/>
      <c r="SUJ40" s="191"/>
      <c r="SUK40" s="191"/>
      <c r="SUL40" s="191"/>
      <c r="SUM40" s="191"/>
      <c r="SUN40" s="191"/>
      <c r="SUO40" s="191"/>
      <c r="SUP40" s="191"/>
      <c r="SUQ40" s="191"/>
      <c r="SUR40" s="191"/>
      <c r="SUS40" s="191"/>
      <c r="SUT40" s="191"/>
      <c r="SUU40" s="191"/>
      <c r="SUV40" s="191"/>
      <c r="SUW40" s="191"/>
      <c r="SUX40" s="191"/>
      <c r="SUY40" s="191"/>
      <c r="SUZ40" s="191"/>
      <c r="SVA40" s="191"/>
      <c r="SVB40" s="191"/>
      <c r="SVC40" s="191"/>
      <c r="SVD40" s="191"/>
      <c r="SVE40" s="191"/>
      <c r="SVF40" s="191"/>
      <c r="SVG40" s="191"/>
      <c r="SVH40" s="191"/>
      <c r="SVI40" s="191"/>
      <c r="SVJ40" s="191"/>
      <c r="SVK40" s="191"/>
      <c r="SVL40" s="191"/>
      <c r="SVM40" s="191"/>
      <c r="SVN40" s="191"/>
      <c r="SVO40" s="191"/>
      <c r="SVP40" s="191"/>
      <c r="SVQ40" s="191"/>
      <c r="SVR40" s="191"/>
      <c r="SVS40" s="191"/>
      <c r="SVT40" s="191"/>
      <c r="SVU40" s="191"/>
      <c r="SVV40" s="191"/>
      <c r="SVW40" s="191"/>
      <c r="SVX40" s="191"/>
      <c r="SVY40" s="191"/>
      <c r="SVZ40" s="191"/>
      <c r="SWA40" s="191"/>
      <c r="SWB40" s="191"/>
      <c r="SWC40" s="191"/>
      <c r="SWD40" s="191"/>
      <c r="SWE40" s="191"/>
      <c r="SWF40" s="191"/>
      <c r="SWG40" s="191"/>
      <c r="SWH40" s="191"/>
      <c r="SWI40" s="191"/>
      <c r="SWJ40" s="191"/>
      <c r="SWK40" s="191"/>
      <c r="SWL40" s="191"/>
      <c r="SWM40" s="191"/>
      <c r="SWN40" s="191"/>
      <c r="SWO40" s="191"/>
      <c r="SWP40" s="191"/>
      <c r="SWQ40" s="191"/>
      <c r="SWR40" s="191"/>
      <c r="SWS40" s="191"/>
      <c r="SWT40" s="191"/>
      <c r="SWU40" s="191"/>
      <c r="SWV40" s="191"/>
      <c r="SWW40" s="191"/>
      <c r="SWX40" s="191"/>
      <c r="SWY40" s="191"/>
      <c r="SWZ40" s="191"/>
      <c r="SXA40" s="191"/>
      <c r="SXB40" s="191"/>
      <c r="SXC40" s="191"/>
      <c r="SXD40" s="191"/>
      <c r="SXE40" s="191"/>
      <c r="SXF40" s="191"/>
      <c r="SXG40" s="191"/>
      <c r="SXH40" s="191"/>
      <c r="SXI40" s="191"/>
      <c r="SXJ40" s="191"/>
      <c r="SXK40" s="191"/>
      <c r="SXL40" s="191"/>
      <c r="SXM40" s="191"/>
      <c r="SXN40" s="191"/>
      <c r="SXO40" s="191"/>
      <c r="SXP40" s="191"/>
      <c r="SXQ40" s="191"/>
      <c r="SXR40" s="191"/>
      <c r="SXS40" s="191"/>
      <c r="SXT40" s="191"/>
      <c r="SXU40" s="191"/>
      <c r="SXV40" s="191"/>
      <c r="SXW40" s="191"/>
      <c r="SXX40" s="191"/>
      <c r="SXY40" s="191"/>
      <c r="SXZ40" s="191"/>
      <c r="SYA40" s="191"/>
      <c r="SYB40" s="191"/>
      <c r="SYC40" s="191"/>
      <c r="SYD40" s="191"/>
      <c r="SYE40" s="191"/>
      <c r="SYF40" s="191"/>
      <c r="SYG40" s="191"/>
      <c r="SYH40" s="191"/>
      <c r="SYI40" s="191"/>
      <c r="SYJ40" s="191"/>
      <c r="SYK40" s="191"/>
      <c r="SYL40" s="191"/>
      <c r="SYM40" s="191"/>
      <c r="SYN40" s="191"/>
      <c r="SYO40" s="191"/>
      <c r="SYP40" s="191"/>
      <c r="SYQ40" s="191"/>
      <c r="SYR40" s="191"/>
      <c r="SYS40" s="191"/>
      <c r="SYT40" s="191"/>
      <c r="SYU40" s="191"/>
      <c r="SYV40" s="191"/>
      <c r="SYW40" s="191"/>
      <c r="SYX40" s="191"/>
      <c r="SYY40" s="191"/>
      <c r="SYZ40" s="191"/>
      <c r="SZA40" s="191"/>
      <c r="SZB40" s="191"/>
      <c r="SZC40" s="191"/>
      <c r="SZD40" s="191"/>
      <c r="SZE40" s="191"/>
      <c r="SZF40" s="191"/>
      <c r="SZG40" s="191"/>
      <c r="SZH40" s="191"/>
      <c r="SZI40" s="191"/>
      <c r="SZJ40" s="191"/>
      <c r="SZK40" s="191"/>
      <c r="SZL40" s="191"/>
      <c r="SZM40" s="191"/>
      <c r="SZN40" s="191"/>
      <c r="SZO40" s="191"/>
      <c r="SZP40" s="191"/>
      <c r="SZQ40" s="191"/>
      <c r="SZR40" s="191"/>
      <c r="SZS40" s="191"/>
      <c r="SZT40" s="191"/>
      <c r="SZU40" s="191"/>
      <c r="SZV40" s="191"/>
      <c r="SZW40" s="191"/>
      <c r="SZX40" s="191"/>
      <c r="SZY40" s="191"/>
      <c r="SZZ40" s="191"/>
      <c r="TAA40" s="191"/>
      <c r="TAB40" s="191"/>
      <c r="TAC40" s="191"/>
      <c r="TAD40" s="191"/>
      <c r="TAE40" s="191"/>
      <c r="TAF40" s="191"/>
      <c r="TAG40" s="191"/>
      <c r="TAH40" s="191"/>
      <c r="TAI40" s="191"/>
      <c r="TAJ40" s="191"/>
      <c r="TAK40" s="191"/>
      <c r="TAL40" s="191"/>
      <c r="TAM40" s="191"/>
      <c r="TAN40" s="191"/>
      <c r="TAO40" s="191"/>
      <c r="TAP40" s="191"/>
      <c r="TAQ40" s="191"/>
      <c r="TAR40" s="191"/>
      <c r="TAS40" s="191"/>
      <c r="TAT40" s="191"/>
      <c r="TAU40" s="191"/>
      <c r="TAV40" s="191"/>
      <c r="TAW40" s="191"/>
      <c r="TAX40" s="191"/>
      <c r="TAY40" s="191"/>
      <c r="TAZ40" s="191"/>
      <c r="TBA40" s="191"/>
      <c r="TBB40" s="191"/>
      <c r="TBC40" s="191"/>
      <c r="TBD40" s="191"/>
      <c r="TBE40" s="191"/>
      <c r="TBF40" s="191"/>
      <c r="TBG40" s="191"/>
      <c r="TBH40" s="191"/>
      <c r="TBI40" s="191"/>
      <c r="TBJ40" s="191"/>
      <c r="TBK40" s="191"/>
      <c r="TBL40" s="191"/>
      <c r="TBM40" s="191"/>
      <c r="TBN40" s="191"/>
      <c r="TBO40" s="191"/>
      <c r="TBP40" s="191"/>
      <c r="TBQ40" s="191"/>
      <c r="TBR40" s="191"/>
      <c r="TBS40" s="191"/>
      <c r="TBT40" s="191"/>
      <c r="TBU40" s="191"/>
      <c r="TBV40" s="191"/>
      <c r="TBW40" s="191"/>
      <c r="TBX40" s="191"/>
      <c r="TBY40" s="191"/>
      <c r="TBZ40" s="191"/>
      <c r="TCA40" s="191"/>
      <c r="TCB40" s="191"/>
      <c r="TCC40" s="191"/>
      <c r="TCD40" s="191"/>
      <c r="TCE40" s="191"/>
      <c r="TCF40" s="191"/>
      <c r="TCG40" s="191"/>
      <c r="TCH40" s="191"/>
      <c r="TCI40" s="191"/>
      <c r="TCJ40" s="191"/>
      <c r="TCK40" s="191"/>
      <c r="TCL40" s="191"/>
      <c r="TCM40" s="191"/>
      <c r="TCN40" s="191"/>
      <c r="TCO40" s="191"/>
      <c r="TCP40" s="191"/>
      <c r="TCQ40" s="191"/>
      <c r="TCR40" s="191"/>
      <c r="TCS40" s="191"/>
      <c r="TCT40" s="191"/>
      <c r="TCU40" s="191"/>
      <c r="TCV40" s="191"/>
      <c r="TCW40" s="191"/>
      <c r="TCX40" s="191"/>
      <c r="TCY40" s="191"/>
      <c r="TCZ40" s="191"/>
      <c r="TDA40" s="191"/>
      <c r="TDB40" s="191"/>
      <c r="TDC40" s="191"/>
      <c r="TDD40" s="191"/>
      <c r="TDE40" s="191"/>
      <c r="TDF40" s="191"/>
      <c r="TDG40" s="191"/>
      <c r="TDH40" s="191"/>
      <c r="TDI40" s="191"/>
      <c r="TDJ40" s="191"/>
      <c r="TDK40" s="191"/>
      <c r="TDL40" s="191"/>
      <c r="TDM40" s="191"/>
      <c r="TDN40" s="191"/>
      <c r="TDO40" s="191"/>
      <c r="TDP40" s="191"/>
      <c r="TDQ40" s="191"/>
      <c r="TDR40" s="191"/>
      <c r="TDS40" s="191"/>
      <c r="TDT40" s="191"/>
      <c r="TDU40" s="191"/>
      <c r="TDV40" s="191"/>
      <c r="TDW40" s="191"/>
      <c r="TDX40" s="191"/>
      <c r="TDY40" s="191"/>
      <c r="TDZ40" s="191"/>
      <c r="TEA40" s="191"/>
      <c r="TEB40" s="191"/>
      <c r="TEC40" s="191"/>
      <c r="TED40" s="191"/>
      <c r="TEE40" s="191"/>
      <c r="TEF40" s="191"/>
      <c r="TEG40" s="191"/>
      <c r="TEH40" s="191"/>
      <c r="TEI40" s="191"/>
      <c r="TEJ40" s="191"/>
      <c r="TEK40" s="191"/>
      <c r="TEL40" s="191"/>
      <c r="TEM40" s="191"/>
      <c r="TEN40" s="191"/>
      <c r="TEO40" s="191"/>
      <c r="TEP40" s="191"/>
      <c r="TEQ40" s="191"/>
      <c r="TER40" s="191"/>
      <c r="TES40" s="191"/>
      <c r="TET40" s="191"/>
      <c r="TEU40" s="191"/>
      <c r="TEV40" s="191"/>
      <c r="TEW40" s="191"/>
      <c r="TEX40" s="191"/>
      <c r="TEY40" s="191"/>
      <c r="TEZ40" s="191"/>
      <c r="TFA40" s="191"/>
      <c r="TFB40" s="191"/>
      <c r="TFC40" s="191"/>
      <c r="TFD40" s="191"/>
      <c r="TFE40" s="191"/>
      <c r="TFF40" s="191"/>
      <c r="TFG40" s="191"/>
      <c r="TFH40" s="191"/>
      <c r="TFI40" s="191"/>
      <c r="TFJ40" s="191"/>
      <c r="TFK40" s="191"/>
      <c r="TFL40" s="191"/>
      <c r="TFM40" s="191"/>
      <c r="TFN40" s="191"/>
      <c r="TFO40" s="191"/>
      <c r="TFP40" s="191"/>
      <c r="TFQ40" s="191"/>
      <c r="TFR40" s="191"/>
      <c r="TFS40" s="191"/>
      <c r="TFT40" s="191"/>
      <c r="TFU40" s="191"/>
      <c r="TFV40" s="191"/>
      <c r="TFW40" s="191"/>
      <c r="TFX40" s="191"/>
      <c r="TFY40" s="191"/>
      <c r="TFZ40" s="191"/>
      <c r="TGA40" s="191"/>
      <c r="TGB40" s="191"/>
      <c r="TGC40" s="191"/>
      <c r="TGD40" s="191"/>
      <c r="TGE40" s="191"/>
      <c r="TGF40" s="191"/>
      <c r="TGG40" s="191"/>
      <c r="TGH40" s="191"/>
      <c r="TGI40" s="191"/>
      <c r="TGJ40" s="191"/>
      <c r="TGK40" s="191"/>
      <c r="TGL40" s="191"/>
      <c r="TGM40" s="191"/>
      <c r="TGN40" s="191"/>
      <c r="TGO40" s="191"/>
      <c r="TGP40" s="191"/>
      <c r="TGQ40" s="191"/>
      <c r="TGR40" s="191"/>
      <c r="TGS40" s="191"/>
      <c r="TGT40" s="191"/>
      <c r="TGU40" s="191"/>
      <c r="TGV40" s="191"/>
      <c r="TGW40" s="191"/>
      <c r="TGX40" s="191"/>
      <c r="TGY40" s="191"/>
      <c r="TGZ40" s="191"/>
      <c r="THA40" s="191"/>
      <c r="THB40" s="191"/>
      <c r="THC40" s="191"/>
      <c r="THD40" s="191"/>
      <c r="THE40" s="191"/>
      <c r="THF40" s="191"/>
      <c r="THG40" s="191"/>
      <c r="THH40" s="191"/>
      <c r="THI40" s="191"/>
      <c r="THJ40" s="191"/>
      <c r="THK40" s="191"/>
      <c r="THL40" s="191"/>
      <c r="THM40" s="191"/>
      <c r="THN40" s="191"/>
      <c r="THO40" s="191"/>
      <c r="THP40" s="191"/>
      <c r="THQ40" s="191"/>
      <c r="THR40" s="191"/>
      <c r="THS40" s="191"/>
      <c r="THT40" s="191"/>
      <c r="THU40" s="191"/>
      <c r="THV40" s="191"/>
      <c r="THW40" s="191"/>
      <c r="THX40" s="191"/>
      <c r="THY40" s="191"/>
      <c r="THZ40" s="191"/>
      <c r="TIA40" s="191"/>
      <c r="TIB40" s="191"/>
      <c r="TIC40" s="191"/>
      <c r="TID40" s="191"/>
      <c r="TIE40" s="191"/>
      <c r="TIF40" s="191"/>
      <c r="TIG40" s="191"/>
      <c r="TIH40" s="191"/>
      <c r="TII40" s="191"/>
      <c r="TIJ40" s="191"/>
      <c r="TIK40" s="191"/>
      <c r="TIL40" s="191"/>
      <c r="TIM40" s="191"/>
      <c r="TIN40" s="191"/>
      <c r="TIO40" s="191"/>
      <c r="TIP40" s="191"/>
      <c r="TIQ40" s="191"/>
      <c r="TIR40" s="191"/>
      <c r="TIS40" s="191"/>
      <c r="TIT40" s="191"/>
      <c r="TIU40" s="191"/>
      <c r="TIV40" s="191"/>
      <c r="TIW40" s="191"/>
      <c r="TIX40" s="191"/>
      <c r="TIY40" s="191"/>
      <c r="TIZ40" s="191"/>
      <c r="TJA40" s="191"/>
      <c r="TJB40" s="191"/>
      <c r="TJC40" s="191"/>
      <c r="TJD40" s="191"/>
      <c r="TJE40" s="191"/>
      <c r="TJF40" s="191"/>
      <c r="TJG40" s="191"/>
      <c r="TJH40" s="191"/>
      <c r="TJI40" s="191"/>
      <c r="TJJ40" s="191"/>
      <c r="TJK40" s="191"/>
      <c r="TJL40" s="191"/>
      <c r="TJM40" s="191"/>
      <c r="TJN40" s="191"/>
      <c r="TJO40" s="191"/>
      <c r="TJP40" s="191"/>
      <c r="TJQ40" s="191"/>
      <c r="TJR40" s="191"/>
      <c r="TJS40" s="191"/>
      <c r="TJT40" s="191"/>
      <c r="TJU40" s="191"/>
      <c r="TJV40" s="191"/>
      <c r="TJW40" s="191"/>
      <c r="TJX40" s="191"/>
      <c r="TJY40" s="191"/>
      <c r="TJZ40" s="191"/>
      <c r="TKA40" s="191"/>
      <c r="TKB40" s="191"/>
      <c r="TKC40" s="191"/>
      <c r="TKD40" s="191"/>
      <c r="TKE40" s="191"/>
      <c r="TKF40" s="191"/>
      <c r="TKG40" s="191"/>
      <c r="TKH40" s="191"/>
      <c r="TKI40" s="191"/>
      <c r="TKJ40" s="191"/>
      <c r="TKK40" s="191"/>
      <c r="TKL40" s="191"/>
      <c r="TKM40" s="191"/>
      <c r="TKN40" s="191"/>
      <c r="TKO40" s="191"/>
      <c r="TKP40" s="191"/>
      <c r="TKQ40" s="191"/>
      <c r="TKR40" s="191"/>
      <c r="TKS40" s="191"/>
      <c r="TKT40" s="191"/>
      <c r="TKU40" s="191"/>
      <c r="TKV40" s="191"/>
      <c r="TKW40" s="191"/>
      <c r="TKX40" s="191"/>
      <c r="TKY40" s="191"/>
      <c r="TKZ40" s="191"/>
      <c r="TLA40" s="191"/>
      <c r="TLB40" s="191"/>
      <c r="TLC40" s="191"/>
      <c r="TLD40" s="191"/>
      <c r="TLE40" s="191"/>
      <c r="TLF40" s="191"/>
      <c r="TLG40" s="191"/>
      <c r="TLH40" s="191"/>
      <c r="TLI40" s="191"/>
      <c r="TLJ40" s="191"/>
      <c r="TLK40" s="191"/>
      <c r="TLL40" s="191"/>
      <c r="TLM40" s="191"/>
      <c r="TLN40" s="191"/>
      <c r="TLO40" s="191"/>
      <c r="TLP40" s="191"/>
      <c r="TLQ40" s="191"/>
      <c r="TLR40" s="191"/>
      <c r="TLS40" s="191"/>
      <c r="TLT40" s="191"/>
      <c r="TLU40" s="191"/>
      <c r="TLV40" s="191"/>
      <c r="TLW40" s="191"/>
      <c r="TLX40" s="191"/>
      <c r="TLY40" s="191"/>
      <c r="TLZ40" s="191"/>
      <c r="TMA40" s="191"/>
      <c r="TMB40" s="191"/>
      <c r="TMC40" s="191"/>
      <c r="TMD40" s="191"/>
      <c r="TME40" s="191"/>
      <c r="TMF40" s="191"/>
      <c r="TMG40" s="191"/>
      <c r="TMH40" s="191"/>
      <c r="TMI40" s="191"/>
      <c r="TMJ40" s="191"/>
      <c r="TMK40" s="191"/>
      <c r="TML40" s="191"/>
      <c r="TMM40" s="191"/>
      <c r="TMN40" s="191"/>
      <c r="TMO40" s="191"/>
      <c r="TMP40" s="191"/>
      <c r="TMQ40" s="191"/>
      <c r="TMR40" s="191"/>
      <c r="TMS40" s="191"/>
      <c r="TMT40" s="191"/>
      <c r="TMU40" s="191"/>
      <c r="TMV40" s="191"/>
      <c r="TMW40" s="191"/>
      <c r="TMX40" s="191"/>
      <c r="TMY40" s="191"/>
      <c r="TMZ40" s="191"/>
      <c r="TNA40" s="191"/>
      <c r="TNB40" s="191"/>
      <c r="TNC40" s="191"/>
      <c r="TND40" s="191"/>
      <c r="TNE40" s="191"/>
      <c r="TNF40" s="191"/>
      <c r="TNG40" s="191"/>
      <c r="TNH40" s="191"/>
      <c r="TNI40" s="191"/>
      <c r="TNJ40" s="191"/>
      <c r="TNK40" s="191"/>
      <c r="TNL40" s="191"/>
      <c r="TNM40" s="191"/>
      <c r="TNN40" s="191"/>
      <c r="TNO40" s="191"/>
      <c r="TNP40" s="191"/>
      <c r="TNQ40" s="191"/>
      <c r="TNR40" s="191"/>
      <c r="TNS40" s="191"/>
      <c r="TNT40" s="191"/>
      <c r="TNU40" s="191"/>
      <c r="TNV40" s="191"/>
      <c r="TNW40" s="191"/>
      <c r="TNX40" s="191"/>
      <c r="TNY40" s="191"/>
      <c r="TNZ40" s="191"/>
      <c r="TOA40" s="191"/>
      <c r="TOB40" s="191"/>
      <c r="TOC40" s="191"/>
      <c r="TOD40" s="191"/>
      <c r="TOE40" s="191"/>
      <c r="TOF40" s="191"/>
      <c r="TOG40" s="191"/>
      <c r="TOH40" s="191"/>
      <c r="TOI40" s="191"/>
      <c r="TOJ40" s="191"/>
      <c r="TOK40" s="191"/>
      <c r="TOL40" s="191"/>
      <c r="TOM40" s="191"/>
      <c r="TON40" s="191"/>
      <c r="TOO40" s="191"/>
      <c r="TOP40" s="191"/>
      <c r="TOQ40" s="191"/>
      <c r="TOR40" s="191"/>
      <c r="TOS40" s="191"/>
      <c r="TOT40" s="191"/>
      <c r="TOU40" s="191"/>
      <c r="TOV40" s="191"/>
      <c r="TOW40" s="191"/>
      <c r="TOX40" s="191"/>
      <c r="TOY40" s="191"/>
      <c r="TOZ40" s="191"/>
      <c r="TPA40" s="191"/>
      <c r="TPB40" s="191"/>
      <c r="TPC40" s="191"/>
      <c r="TPD40" s="191"/>
      <c r="TPE40" s="191"/>
      <c r="TPF40" s="191"/>
      <c r="TPG40" s="191"/>
      <c r="TPH40" s="191"/>
      <c r="TPI40" s="191"/>
      <c r="TPJ40" s="191"/>
      <c r="TPK40" s="191"/>
      <c r="TPL40" s="191"/>
      <c r="TPM40" s="191"/>
      <c r="TPN40" s="191"/>
      <c r="TPO40" s="191"/>
      <c r="TPP40" s="191"/>
      <c r="TPQ40" s="191"/>
      <c r="TPR40" s="191"/>
      <c r="TPS40" s="191"/>
      <c r="TPT40" s="191"/>
      <c r="TPU40" s="191"/>
      <c r="TPV40" s="191"/>
      <c r="TPW40" s="191"/>
      <c r="TPX40" s="191"/>
      <c r="TPY40" s="191"/>
      <c r="TPZ40" s="191"/>
      <c r="TQA40" s="191"/>
      <c r="TQB40" s="191"/>
      <c r="TQC40" s="191"/>
      <c r="TQD40" s="191"/>
      <c r="TQE40" s="191"/>
      <c r="TQF40" s="191"/>
      <c r="TQG40" s="191"/>
      <c r="TQH40" s="191"/>
      <c r="TQI40" s="191"/>
      <c r="TQJ40" s="191"/>
      <c r="TQK40" s="191"/>
      <c r="TQL40" s="191"/>
      <c r="TQM40" s="191"/>
      <c r="TQN40" s="191"/>
      <c r="TQO40" s="191"/>
      <c r="TQP40" s="191"/>
      <c r="TQQ40" s="191"/>
      <c r="TQR40" s="191"/>
      <c r="TQS40" s="191"/>
      <c r="TQT40" s="191"/>
      <c r="TQU40" s="191"/>
      <c r="TQV40" s="191"/>
      <c r="TQW40" s="191"/>
      <c r="TQX40" s="191"/>
      <c r="TQY40" s="191"/>
      <c r="TQZ40" s="191"/>
      <c r="TRA40" s="191"/>
      <c r="TRB40" s="191"/>
      <c r="TRC40" s="191"/>
      <c r="TRD40" s="191"/>
      <c r="TRE40" s="191"/>
      <c r="TRF40" s="191"/>
      <c r="TRG40" s="191"/>
      <c r="TRH40" s="191"/>
      <c r="TRI40" s="191"/>
      <c r="TRJ40" s="191"/>
      <c r="TRK40" s="191"/>
      <c r="TRL40" s="191"/>
      <c r="TRM40" s="191"/>
      <c r="TRN40" s="191"/>
      <c r="TRO40" s="191"/>
      <c r="TRP40" s="191"/>
      <c r="TRQ40" s="191"/>
      <c r="TRR40" s="191"/>
      <c r="TRS40" s="191"/>
      <c r="TRT40" s="191"/>
      <c r="TRU40" s="191"/>
      <c r="TRV40" s="191"/>
      <c r="TRW40" s="191"/>
      <c r="TRX40" s="191"/>
      <c r="TRY40" s="191"/>
      <c r="TRZ40" s="191"/>
      <c r="TSA40" s="191"/>
      <c r="TSB40" s="191"/>
      <c r="TSC40" s="191"/>
      <c r="TSD40" s="191"/>
      <c r="TSE40" s="191"/>
      <c r="TSF40" s="191"/>
      <c r="TSG40" s="191"/>
      <c r="TSH40" s="191"/>
      <c r="TSI40" s="191"/>
      <c r="TSJ40" s="191"/>
      <c r="TSK40" s="191"/>
      <c r="TSL40" s="191"/>
      <c r="TSM40" s="191"/>
      <c r="TSN40" s="191"/>
      <c r="TSO40" s="191"/>
      <c r="TSP40" s="191"/>
      <c r="TSQ40" s="191"/>
      <c r="TSR40" s="191"/>
      <c r="TSS40" s="191"/>
      <c r="TST40" s="191"/>
      <c r="TSU40" s="191"/>
      <c r="TSV40" s="191"/>
      <c r="TSW40" s="191"/>
      <c r="TSX40" s="191"/>
      <c r="TSY40" s="191"/>
      <c r="TSZ40" s="191"/>
      <c r="TTA40" s="191"/>
      <c r="TTB40" s="191"/>
      <c r="TTC40" s="191"/>
      <c r="TTD40" s="191"/>
      <c r="TTE40" s="191"/>
      <c r="TTF40" s="191"/>
      <c r="TTG40" s="191"/>
      <c r="TTH40" s="191"/>
      <c r="TTI40" s="191"/>
      <c r="TTJ40" s="191"/>
      <c r="TTK40" s="191"/>
      <c r="TTL40" s="191"/>
      <c r="TTM40" s="191"/>
      <c r="TTN40" s="191"/>
      <c r="TTO40" s="191"/>
      <c r="TTP40" s="191"/>
      <c r="TTQ40" s="191"/>
      <c r="TTR40" s="191"/>
      <c r="TTS40" s="191"/>
      <c r="TTT40" s="191"/>
      <c r="TTU40" s="191"/>
      <c r="TTV40" s="191"/>
      <c r="TTW40" s="191"/>
      <c r="TTX40" s="191"/>
      <c r="TTY40" s="191"/>
      <c r="TTZ40" s="191"/>
      <c r="TUA40" s="191"/>
      <c r="TUB40" s="191"/>
      <c r="TUC40" s="191"/>
      <c r="TUD40" s="191"/>
      <c r="TUE40" s="191"/>
      <c r="TUF40" s="191"/>
      <c r="TUG40" s="191"/>
      <c r="TUH40" s="191"/>
      <c r="TUI40" s="191"/>
      <c r="TUJ40" s="191"/>
      <c r="TUK40" s="191"/>
      <c r="TUL40" s="191"/>
      <c r="TUM40" s="191"/>
      <c r="TUN40" s="191"/>
      <c r="TUO40" s="191"/>
      <c r="TUP40" s="191"/>
      <c r="TUQ40" s="191"/>
      <c r="TUR40" s="191"/>
      <c r="TUS40" s="191"/>
      <c r="TUT40" s="191"/>
      <c r="TUU40" s="191"/>
      <c r="TUV40" s="191"/>
      <c r="TUW40" s="191"/>
      <c r="TUX40" s="191"/>
      <c r="TUY40" s="191"/>
      <c r="TUZ40" s="191"/>
      <c r="TVA40" s="191"/>
      <c r="TVB40" s="191"/>
      <c r="TVC40" s="191"/>
      <c r="TVD40" s="191"/>
      <c r="TVE40" s="191"/>
      <c r="TVF40" s="191"/>
      <c r="TVG40" s="191"/>
      <c r="TVH40" s="191"/>
      <c r="TVI40" s="191"/>
      <c r="TVJ40" s="191"/>
      <c r="TVK40" s="191"/>
      <c r="TVL40" s="191"/>
      <c r="TVM40" s="191"/>
      <c r="TVN40" s="191"/>
      <c r="TVO40" s="191"/>
      <c r="TVP40" s="191"/>
      <c r="TVQ40" s="191"/>
      <c r="TVR40" s="191"/>
      <c r="TVS40" s="191"/>
      <c r="TVT40" s="191"/>
      <c r="TVU40" s="191"/>
      <c r="TVV40" s="191"/>
      <c r="TVW40" s="191"/>
      <c r="TVX40" s="191"/>
      <c r="TVY40" s="191"/>
      <c r="TVZ40" s="191"/>
      <c r="TWA40" s="191"/>
      <c r="TWB40" s="191"/>
      <c r="TWC40" s="191"/>
      <c r="TWD40" s="191"/>
      <c r="TWE40" s="191"/>
      <c r="TWF40" s="191"/>
      <c r="TWG40" s="191"/>
      <c r="TWH40" s="191"/>
      <c r="TWI40" s="191"/>
      <c r="TWJ40" s="191"/>
      <c r="TWK40" s="191"/>
      <c r="TWL40" s="191"/>
      <c r="TWM40" s="191"/>
      <c r="TWN40" s="191"/>
      <c r="TWO40" s="191"/>
      <c r="TWP40" s="191"/>
      <c r="TWQ40" s="191"/>
      <c r="TWR40" s="191"/>
      <c r="TWS40" s="191"/>
      <c r="TWT40" s="191"/>
      <c r="TWU40" s="191"/>
      <c r="TWV40" s="191"/>
      <c r="TWW40" s="191"/>
      <c r="TWX40" s="191"/>
      <c r="TWY40" s="191"/>
      <c r="TWZ40" s="191"/>
      <c r="TXA40" s="191"/>
      <c r="TXB40" s="191"/>
      <c r="TXC40" s="191"/>
      <c r="TXD40" s="191"/>
      <c r="TXE40" s="191"/>
      <c r="TXF40" s="191"/>
      <c r="TXG40" s="191"/>
      <c r="TXH40" s="191"/>
      <c r="TXI40" s="191"/>
      <c r="TXJ40" s="191"/>
      <c r="TXK40" s="191"/>
      <c r="TXL40" s="191"/>
      <c r="TXM40" s="191"/>
      <c r="TXN40" s="191"/>
      <c r="TXO40" s="191"/>
      <c r="TXP40" s="191"/>
      <c r="TXQ40" s="191"/>
      <c r="TXR40" s="191"/>
      <c r="TXS40" s="191"/>
      <c r="TXT40" s="191"/>
      <c r="TXU40" s="191"/>
      <c r="TXV40" s="191"/>
      <c r="TXW40" s="191"/>
      <c r="TXX40" s="191"/>
      <c r="TXY40" s="191"/>
      <c r="TXZ40" s="191"/>
      <c r="TYA40" s="191"/>
      <c r="TYB40" s="191"/>
      <c r="TYC40" s="191"/>
      <c r="TYD40" s="191"/>
      <c r="TYE40" s="191"/>
      <c r="TYF40" s="191"/>
      <c r="TYG40" s="191"/>
      <c r="TYH40" s="191"/>
      <c r="TYI40" s="191"/>
      <c r="TYJ40" s="191"/>
      <c r="TYK40" s="191"/>
      <c r="TYL40" s="191"/>
      <c r="TYM40" s="191"/>
      <c r="TYN40" s="191"/>
      <c r="TYO40" s="191"/>
      <c r="TYP40" s="191"/>
      <c r="TYQ40" s="191"/>
      <c r="TYR40" s="191"/>
      <c r="TYS40" s="191"/>
      <c r="TYT40" s="191"/>
      <c r="TYU40" s="191"/>
      <c r="TYV40" s="191"/>
      <c r="TYW40" s="191"/>
      <c r="TYX40" s="191"/>
      <c r="TYY40" s="191"/>
      <c r="TYZ40" s="191"/>
      <c r="TZA40" s="191"/>
      <c r="TZB40" s="191"/>
      <c r="TZC40" s="191"/>
      <c r="TZD40" s="191"/>
      <c r="TZE40" s="191"/>
      <c r="TZF40" s="191"/>
      <c r="TZG40" s="191"/>
      <c r="TZH40" s="191"/>
      <c r="TZI40" s="191"/>
      <c r="TZJ40" s="191"/>
      <c r="TZK40" s="191"/>
      <c r="TZL40" s="191"/>
      <c r="TZM40" s="191"/>
      <c r="TZN40" s="191"/>
      <c r="TZO40" s="191"/>
      <c r="TZP40" s="191"/>
      <c r="TZQ40" s="191"/>
      <c r="TZR40" s="191"/>
      <c r="TZS40" s="191"/>
      <c r="TZT40" s="191"/>
      <c r="TZU40" s="191"/>
      <c r="TZV40" s="191"/>
      <c r="TZW40" s="191"/>
      <c r="TZX40" s="191"/>
      <c r="TZY40" s="191"/>
      <c r="TZZ40" s="191"/>
      <c r="UAA40" s="191"/>
      <c r="UAB40" s="191"/>
      <c r="UAC40" s="191"/>
      <c r="UAD40" s="191"/>
      <c r="UAE40" s="191"/>
      <c r="UAF40" s="191"/>
      <c r="UAG40" s="191"/>
      <c r="UAH40" s="191"/>
      <c r="UAI40" s="191"/>
      <c r="UAJ40" s="191"/>
      <c r="UAK40" s="191"/>
      <c r="UAL40" s="191"/>
      <c r="UAM40" s="191"/>
      <c r="UAN40" s="191"/>
      <c r="UAO40" s="191"/>
      <c r="UAP40" s="191"/>
      <c r="UAQ40" s="191"/>
      <c r="UAR40" s="191"/>
      <c r="UAS40" s="191"/>
      <c r="UAT40" s="191"/>
      <c r="UAU40" s="191"/>
      <c r="UAV40" s="191"/>
      <c r="UAW40" s="191"/>
      <c r="UAX40" s="191"/>
      <c r="UAY40" s="191"/>
      <c r="UAZ40" s="191"/>
      <c r="UBA40" s="191"/>
      <c r="UBB40" s="191"/>
      <c r="UBC40" s="191"/>
      <c r="UBD40" s="191"/>
      <c r="UBE40" s="191"/>
      <c r="UBF40" s="191"/>
      <c r="UBG40" s="191"/>
      <c r="UBH40" s="191"/>
      <c r="UBI40" s="191"/>
      <c r="UBJ40" s="191"/>
      <c r="UBK40" s="191"/>
      <c r="UBL40" s="191"/>
      <c r="UBM40" s="191"/>
      <c r="UBN40" s="191"/>
      <c r="UBO40" s="191"/>
      <c r="UBP40" s="191"/>
      <c r="UBQ40" s="191"/>
      <c r="UBR40" s="191"/>
      <c r="UBS40" s="191"/>
      <c r="UBT40" s="191"/>
      <c r="UBU40" s="191"/>
      <c r="UBV40" s="191"/>
      <c r="UBW40" s="191"/>
      <c r="UBX40" s="191"/>
      <c r="UBY40" s="191"/>
      <c r="UBZ40" s="191"/>
      <c r="UCA40" s="191"/>
      <c r="UCB40" s="191"/>
      <c r="UCC40" s="191"/>
      <c r="UCD40" s="191"/>
      <c r="UCE40" s="191"/>
      <c r="UCF40" s="191"/>
      <c r="UCG40" s="191"/>
      <c r="UCH40" s="191"/>
      <c r="UCI40" s="191"/>
      <c r="UCJ40" s="191"/>
      <c r="UCK40" s="191"/>
      <c r="UCL40" s="191"/>
      <c r="UCM40" s="191"/>
      <c r="UCN40" s="191"/>
      <c r="UCO40" s="191"/>
      <c r="UCP40" s="191"/>
      <c r="UCQ40" s="191"/>
      <c r="UCR40" s="191"/>
      <c r="UCS40" s="191"/>
      <c r="UCT40" s="191"/>
      <c r="UCU40" s="191"/>
      <c r="UCV40" s="191"/>
      <c r="UCW40" s="191"/>
      <c r="UCX40" s="191"/>
      <c r="UCY40" s="191"/>
      <c r="UCZ40" s="191"/>
      <c r="UDA40" s="191"/>
      <c r="UDB40" s="191"/>
      <c r="UDC40" s="191"/>
      <c r="UDD40" s="191"/>
      <c r="UDE40" s="191"/>
      <c r="UDF40" s="191"/>
      <c r="UDG40" s="191"/>
      <c r="UDH40" s="191"/>
      <c r="UDI40" s="191"/>
      <c r="UDJ40" s="191"/>
      <c r="UDK40" s="191"/>
      <c r="UDL40" s="191"/>
      <c r="UDM40" s="191"/>
      <c r="UDN40" s="191"/>
      <c r="UDO40" s="191"/>
      <c r="UDP40" s="191"/>
      <c r="UDQ40" s="191"/>
      <c r="UDR40" s="191"/>
      <c r="UDS40" s="191"/>
      <c r="UDT40" s="191"/>
      <c r="UDU40" s="191"/>
      <c r="UDV40" s="191"/>
      <c r="UDW40" s="191"/>
      <c r="UDX40" s="191"/>
      <c r="UDY40" s="191"/>
      <c r="UDZ40" s="191"/>
      <c r="UEA40" s="191"/>
      <c r="UEB40" s="191"/>
      <c r="UEC40" s="191"/>
      <c r="UED40" s="191"/>
      <c r="UEE40" s="191"/>
      <c r="UEF40" s="191"/>
      <c r="UEG40" s="191"/>
      <c r="UEH40" s="191"/>
      <c r="UEI40" s="191"/>
      <c r="UEJ40" s="191"/>
      <c r="UEK40" s="191"/>
      <c r="UEL40" s="191"/>
      <c r="UEM40" s="191"/>
      <c r="UEN40" s="191"/>
      <c r="UEO40" s="191"/>
      <c r="UEP40" s="191"/>
      <c r="UEQ40" s="191"/>
      <c r="UER40" s="191"/>
      <c r="UES40" s="191"/>
      <c r="UET40" s="191"/>
      <c r="UEU40" s="191"/>
      <c r="UEV40" s="191"/>
      <c r="UEW40" s="191"/>
      <c r="UEX40" s="191"/>
      <c r="UEY40" s="191"/>
      <c r="UEZ40" s="191"/>
      <c r="UFA40" s="191"/>
      <c r="UFB40" s="191"/>
      <c r="UFC40" s="191"/>
      <c r="UFD40" s="191"/>
      <c r="UFE40" s="191"/>
      <c r="UFF40" s="191"/>
      <c r="UFG40" s="191"/>
      <c r="UFH40" s="191"/>
      <c r="UFI40" s="191"/>
      <c r="UFJ40" s="191"/>
      <c r="UFK40" s="191"/>
      <c r="UFL40" s="191"/>
      <c r="UFM40" s="191"/>
      <c r="UFN40" s="191"/>
      <c r="UFO40" s="191"/>
      <c r="UFP40" s="191"/>
      <c r="UFQ40" s="191"/>
      <c r="UFR40" s="191"/>
      <c r="UFS40" s="191"/>
      <c r="UFT40" s="191"/>
      <c r="UFU40" s="191"/>
      <c r="UFV40" s="191"/>
      <c r="UFW40" s="191"/>
      <c r="UFX40" s="191"/>
      <c r="UFY40" s="191"/>
      <c r="UFZ40" s="191"/>
      <c r="UGA40" s="191"/>
      <c r="UGB40" s="191"/>
      <c r="UGC40" s="191"/>
      <c r="UGD40" s="191"/>
      <c r="UGE40" s="191"/>
      <c r="UGF40" s="191"/>
      <c r="UGG40" s="191"/>
      <c r="UGH40" s="191"/>
      <c r="UGI40" s="191"/>
      <c r="UGJ40" s="191"/>
      <c r="UGK40" s="191"/>
      <c r="UGL40" s="191"/>
      <c r="UGM40" s="191"/>
      <c r="UGN40" s="191"/>
      <c r="UGO40" s="191"/>
      <c r="UGP40" s="191"/>
      <c r="UGQ40" s="191"/>
      <c r="UGR40" s="191"/>
      <c r="UGS40" s="191"/>
      <c r="UGT40" s="191"/>
      <c r="UGU40" s="191"/>
      <c r="UGV40" s="191"/>
      <c r="UGW40" s="191"/>
      <c r="UGX40" s="191"/>
      <c r="UGY40" s="191"/>
      <c r="UGZ40" s="191"/>
      <c r="UHA40" s="191"/>
      <c r="UHB40" s="191"/>
      <c r="UHC40" s="191"/>
      <c r="UHD40" s="191"/>
      <c r="UHE40" s="191"/>
      <c r="UHF40" s="191"/>
      <c r="UHG40" s="191"/>
      <c r="UHH40" s="191"/>
      <c r="UHI40" s="191"/>
      <c r="UHJ40" s="191"/>
      <c r="UHK40" s="191"/>
      <c r="UHL40" s="191"/>
      <c r="UHM40" s="191"/>
      <c r="UHN40" s="191"/>
      <c r="UHO40" s="191"/>
      <c r="UHP40" s="191"/>
      <c r="UHQ40" s="191"/>
      <c r="UHR40" s="191"/>
      <c r="UHS40" s="191"/>
      <c r="UHT40" s="191"/>
      <c r="UHU40" s="191"/>
      <c r="UHV40" s="191"/>
      <c r="UHW40" s="191"/>
      <c r="UHX40" s="191"/>
      <c r="UHY40" s="191"/>
      <c r="UHZ40" s="191"/>
      <c r="UIA40" s="191"/>
      <c r="UIB40" s="191"/>
      <c r="UIC40" s="191"/>
      <c r="UID40" s="191"/>
      <c r="UIE40" s="191"/>
      <c r="UIF40" s="191"/>
      <c r="UIG40" s="191"/>
      <c r="UIH40" s="191"/>
      <c r="UII40" s="191"/>
      <c r="UIJ40" s="191"/>
      <c r="UIK40" s="191"/>
      <c r="UIL40" s="191"/>
      <c r="UIM40" s="191"/>
      <c r="UIN40" s="191"/>
      <c r="UIO40" s="191"/>
      <c r="UIP40" s="191"/>
      <c r="UIQ40" s="191"/>
      <c r="UIR40" s="191"/>
      <c r="UIS40" s="191"/>
      <c r="UIT40" s="191"/>
      <c r="UIU40" s="191"/>
      <c r="UIV40" s="191"/>
      <c r="UIW40" s="191"/>
      <c r="UIX40" s="191"/>
      <c r="UIY40" s="191"/>
      <c r="UIZ40" s="191"/>
      <c r="UJA40" s="191"/>
      <c r="UJB40" s="191"/>
      <c r="UJC40" s="191"/>
      <c r="UJD40" s="191"/>
      <c r="UJE40" s="191"/>
      <c r="UJF40" s="191"/>
      <c r="UJG40" s="191"/>
      <c r="UJH40" s="191"/>
      <c r="UJI40" s="191"/>
      <c r="UJJ40" s="191"/>
      <c r="UJK40" s="191"/>
      <c r="UJL40" s="191"/>
      <c r="UJM40" s="191"/>
      <c r="UJN40" s="191"/>
      <c r="UJO40" s="191"/>
      <c r="UJP40" s="191"/>
      <c r="UJQ40" s="191"/>
      <c r="UJR40" s="191"/>
      <c r="UJS40" s="191"/>
      <c r="UJT40" s="191"/>
      <c r="UJU40" s="191"/>
      <c r="UJV40" s="191"/>
      <c r="UJW40" s="191"/>
      <c r="UJX40" s="191"/>
      <c r="UJY40" s="191"/>
      <c r="UJZ40" s="191"/>
      <c r="UKA40" s="191"/>
      <c r="UKB40" s="191"/>
      <c r="UKC40" s="191"/>
      <c r="UKD40" s="191"/>
      <c r="UKE40" s="191"/>
      <c r="UKF40" s="191"/>
      <c r="UKG40" s="191"/>
      <c r="UKH40" s="191"/>
      <c r="UKI40" s="191"/>
      <c r="UKJ40" s="191"/>
      <c r="UKK40" s="191"/>
      <c r="UKL40" s="191"/>
      <c r="UKM40" s="191"/>
      <c r="UKN40" s="191"/>
      <c r="UKO40" s="191"/>
      <c r="UKP40" s="191"/>
      <c r="UKQ40" s="191"/>
      <c r="UKR40" s="191"/>
      <c r="UKS40" s="191"/>
      <c r="UKT40" s="191"/>
      <c r="UKU40" s="191"/>
      <c r="UKV40" s="191"/>
      <c r="UKW40" s="191"/>
      <c r="UKX40" s="191"/>
      <c r="UKY40" s="191"/>
      <c r="UKZ40" s="191"/>
      <c r="ULA40" s="191"/>
      <c r="ULB40" s="191"/>
      <c r="ULC40" s="191"/>
      <c r="ULD40" s="191"/>
      <c r="ULE40" s="191"/>
      <c r="ULF40" s="191"/>
      <c r="ULG40" s="191"/>
      <c r="ULH40" s="191"/>
      <c r="ULI40" s="191"/>
      <c r="ULJ40" s="191"/>
      <c r="ULK40" s="191"/>
      <c r="ULL40" s="191"/>
      <c r="ULM40" s="191"/>
      <c r="ULN40" s="191"/>
      <c r="ULO40" s="191"/>
      <c r="ULP40" s="191"/>
      <c r="ULQ40" s="191"/>
      <c r="ULR40" s="191"/>
      <c r="ULS40" s="191"/>
      <c r="ULT40" s="191"/>
      <c r="ULU40" s="191"/>
      <c r="ULV40" s="191"/>
      <c r="ULW40" s="191"/>
      <c r="ULX40" s="191"/>
      <c r="ULY40" s="191"/>
      <c r="ULZ40" s="191"/>
      <c r="UMA40" s="191"/>
      <c r="UMB40" s="191"/>
      <c r="UMC40" s="191"/>
      <c r="UMD40" s="191"/>
      <c r="UME40" s="191"/>
      <c r="UMF40" s="191"/>
      <c r="UMG40" s="191"/>
      <c r="UMH40" s="191"/>
      <c r="UMI40" s="191"/>
      <c r="UMJ40" s="191"/>
      <c r="UMK40" s="191"/>
      <c r="UML40" s="191"/>
      <c r="UMM40" s="191"/>
      <c r="UMN40" s="191"/>
      <c r="UMO40" s="191"/>
      <c r="UMP40" s="191"/>
      <c r="UMQ40" s="191"/>
      <c r="UMR40" s="191"/>
      <c r="UMS40" s="191"/>
      <c r="UMT40" s="191"/>
      <c r="UMU40" s="191"/>
      <c r="UMV40" s="191"/>
      <c r="UMW40" s="191"/>
      <c r="UMX40" s="191"/>
      <c r="UMY40" s="191"/>
      <c r="UMZ40" s="191"/>
      <c r="UNA40" s="191"/>
      <c r="UNB40" s="191"/>
      <c r="UNC40" s="191"/>
      <c r="UND40" s="191"/>
      <c r="UNE40" s="191"/>
      <c r="UNF40" s="191"/>
      <c r="UNG40" s="191"/>
      <c r="UNH40" s="191"/>
      <c r="UNI40" s="191"/>
      <c r="UNJ40" s="191"/>
      <c r="UNK40" s="191"/>
      <c r="UNL40" s="191"/>
      <c r="UNM40" s="191"/>
      <c r="UNN40" s="191"/>
      <c r="UNO40" s="191"/>
      <c r="UNP40" s="191"/>
      <c r="UNQ40" s="191"/>
      <c r="UNR40" s="191"/>
      <c r="UNS40" s="191"/>
      <c r="UNT40" s="191"/>
      <c r="UNU40" s="191"/>
      <c r="UNV40" s="191"/>
      <c r="UNW40" s="191"/>
      <c r="UNX40" s="191"/>
      <c r="UNY40" s="191"/>
      <c r="UNZ40" s="191"/>
      <c r="UOA40" s="191"/>
      <c r="UOB40" s="191"/>
      <c r="UOC40" s="191"/>
      <c r="UOD40" s="191"/>
      <c r="UOE40" s="191"/>
      <c r="UOF40" s="191"/>
      <c r="UOG40" s="191"/>
      <c r="UOH40" s="191"/>
      <c r="UOI40" s="191"/>
      <c r="UOJ40" s="191"/>
      <c r="UOK40" s="191"/>
      <c r="UOL40" s="191"/>
      <c r="UOM40" s="191"/>
      <c r="UON40" s="191"/>
      <c r="UOO40" s="191"/>
      <c r="UOP40" s="191"/>
      <c r="UOQ40" s="191"/>
      <c r="UOR40" s="191"/>
      <c r="UOS40" s="191"/>
      <c r="UOT40" s="191"/>
      <c r="UOU40" s="191"/>
      <c r="UOV40" s="191"/>
      <c r="UOW40" s="191"/>
      <c r="UOX40" s="191"/>
      <c r="UOY40" s="191"/>
      <c r="UOZ40" s="191"/>
      <c r="UPA40" s="191"/>
      <c r="UPB40" s="191"/>
      <c r="UPC40" s="191"/>
      <c r="UPD40" s="191"/>
      <c r="UPE40" s="191"/>
      <c r="UPF40" s="191"/>
      <c r="UPG40" s="191"/>
      <c r="UPH40" s="191"/>
      <c r="UPI40" s="191"/>
      <c r="UPJ40" s="191"/>
      <c r="UPK40" s="191"/>
      <c r="UPL40" s="191"/>
      <c r="UPM40" s="191"/>
      <c r="UPN40" s="191"/>
      <c r="UPO40" s="191"/>
      <c r="UPP40" s="191"/>
      <c r="UPQ40" s="191"/>
      <c r="UPR40" s="191"/>
      <c r="UPS40" s="191"/>
      <c r="UPT40" s="191"/>
      <c r="UPU40" s="191"/>
      <c r="UPV40" s="191"/>
      <c r="UPW40" s="191"/>
      <c r="UPX40" s="191"/>
      <c r="UPY40" s="191"/>
      <c r="UPZ40" s="191"/>
      <c r="UQA40" s="191"/>
      <c r="UQB40" s="191"/>
      <c r="UQC40" s="191"/>
      <c r="UQD40" s="191"/>
      <c r="UQE40" s="191"/>
      <c r="UQF40" s="191"/>
      <c r="UQG40" s="191"/>
      <c r="UQH40" s="191"/>
      <c r="UQI40" s="191"/>
      <c r="UQJ40" s="191"/>
      <c r="UQK40" s="191"/>
      <c r="UQL40" s="191"/>
      <c r="UQM40" s="191"/>
      <c r="UQN40" s="191"/>
      <c r="UQO40" s="191"/>
      <c r="UQP40" s="191"/>
      <c r="UQQ40" s="191"/>
      <c r="UQR40" s="191"/>
      <c r="UQS40" s="191"/>
      <c r="UQT40" s="191"/>
      <c r="UQU40" s="191"/>
      <c r="UQV40" s="191"/>
      <c r="UQW40" s="191"/>
      <c r="UQX40" s="191"/>
      <c r="UQY40" s="191"/>
      <c r="UQZ40" s="191"/>
      <c r="URA40" s="191"/>
      <c r="URB40" s="191"/>
      <c r="URC40" s="191"/>
      <c r="URD40" s="191"/>
      <c r="URE40" s="191"/>
      <c r="URF40" s="191"/>
      <c r="URG40" s="191"/>
      <c r="URH40" s="191"/>
      <c r="URI40" s="191"/>
      <c r="URJ40" s="191"/>
      <c r="URK40" s="191"/>
      <c r="URL40" s="191"/>
      <c r="URM40" s="191"/>
      <c r="URN40" s="191"/>
      <c r="URO40" s="191"/>
      <c r="URP40" s="191"/>
      <c r="URQ40" s="191"/>
      <c r="URR40" s="191"/>
      <c r="URS40" s="191"/>
      <c r="URT40" s="191"/>
      <c r="URU40" s="191"/>
      <c r="URV40" s="191"/>
      <c r="URW40" s="191"/>
      <c r="URX40" s="191"/>
      <c r="URY40" s="191"/>
      <c r="URZ40" s="191"/>
      <c r="USA40" s="191"/>
      <c r="USB40" s="191"/>
      <c r="USC40" s="191"/>
      <c r="USD40" s="191"/>
      <c r="USE40" s="191"/>
      <c r="USF40" s="191"/>
      <c r="USG40" s="191"/>
      <c r="USH40" s="191"/>
      <c r="USI40" s="191"/>
      <c r="USJ40" s="191"/>
      <c r="USK40" s="191"/>
      <c r="USL40" s="191"/>
      <c r="USM40" s="191"/>
      <c r="USN40" s="191"/>
      <c r="USO40" s="191"/>
      <c r="USP40" s="191"/>
      <c r="USQ40" s="191"/>
      <c r="USR40" s="191"/>
      <c r="USS40" s="191"/>
      <c r="UST40" s="191"/>
      <c r="USU40" s="191"/>
      <c r="USV40" s="191"/>
      <c r="USW40" s="191"/>
      <c r="USX40" s="191"/>
      <c r="USY40" s="191"/>
      <c r="USZ40" s="191"/>
      <c r="UTA40" s="191"/>
      <c r="UTB40" s="191"/>
      <c r="UTC40" s="191"/>
      <c r="UTD40" s="191"/>
      <c r="UTE40" s="191"/>
      <c r="UTF40" s="191"/>
      <c r="UTG40" s="191"/>
      <c r="UTH40" s="191"/>
      <c r="UTI40" s="191"/>
      <c r="UTJ40" s="191"/>
      <c r="UTK40" s="191"/>
      <c r="UTL40" s="191"/>
      <c r="UTM40" s="191"/>
      <c r="UTN40" s="191"/>
      <c r="UTO40" s="191"/>
      <c r="UTP40" s="191"/>
      <c r="UTQ40" s="191"/>
      <c r="UTR40" s="191"/>
      <c r="UTS40" s="191"/>
      <c r="UTT40" s="191"/>
      <c r="UTU40" s="191"/>
      <c r="UTV40" s="191"/>
      <c r="UTW40" s="191"/>
      <c r="UTX40" s="191"/>
      <c r="UTY40" s="191"/>
      <c r="UTZ40" s="191"/>
      <c r="UUA40" s="191"/>
      <c r="UUB40" s="191"/>
      <c r="UUC40" s="191"/>
      <c r="UUD40" s="191"/>
      <c r="UUE40" s="191"/>
      <c r="UUF40" s="191"/>
      <c r="UUG40" s="191"/>
      <c r="UUH40" s="191"/>
      <c r="UUI40" s="191"/>
      <c r="UUJ40" s="191"/>
      <c r="UUK40" s="191"/>
      <c r="UUL40" s="191"/>
      <c r="UUM40" s="191"/>
      <c r="UUN40" s="191"/>
      <c r="UUO40" s="191"/>
      <c r="UUP40" s="191"/>
      <c r="UUQ40" s="191"/>
      <c r="UUR40" s="191"/>
      <c r="UUS40" s="191"/>
      <c r="UUT40" s="191"/>
      <c r="UUU40" s="191"/>
      <c r="UUV40" s="191"/>
      <c r="UUW40" s="191"/>
      <c r="UUX40" s="191"/>
      <c r="UUY40" s="191"/>
      <c r="UUZ40" s="191"/>
      <c r="UVA40" s="191"/>
      <c r="UVB40" s="191"/>
      <c r="UVC40" s="191"/>
      <c r="UVD40" s="191"/>
      <c r="UVE40" s="191"/>
      <c r="UVF40" s="191"/>
      <c r="UVG40" s="191"/>
      <c r="UVH40" s="191"/>
      <c r="UVI40" s="191"/>
      <c r="UVJ40" s="191"/>
      <c r="UVK40" s="191"/>
      <c r="UVL40" s="191"/>
      <c r="UVM40" s="191"/>
      <c r="UVN40" s="191"/>
      <c r="UVO40" s="191"/>
      <c r="UVP40" s="191"/>
      <c r="UVQ40" s="191"/>
      <c r="UVR40" s="191"/>
      <c r="UVS40" s="191"/>
      <c r="UVT40" s="191"/>
      <c r="UVU40" s="191"/>
      <c r="UVV40" s="191"/>
      <c r="UVW40" s="191"/>
      <c r="UVX40" s="191"/>
      <c r="UVY40" s="191"/>
      <c r="UVZ40" s="191"/>
      <c r="UWA40" s="191"/>
      <c r="UWB40" s="191"/>
      <c r="UWC40" s="191"/>
      <c r="UWD40" s="191"/>
      <c r="UWE40" s="191"/>
      <c r="UWF40" s="191"/>
      <c r="UWG40" s="191"/>
      <c r="UWH40" s="191"/>
      <c r="UWI40" s="191"/>
      <c r="UWJ40" s="191"/>
      <c r="UWK40" s="191"/>
      <c r="UWL40" s="191"/>
      <c r="UWM40" s="191"/>
      <c r="UWN40" s="191"/>
      <c r="UWO40" s="191"/>
      <c r="UWP40" s="191"/>
      <c r="UWQ40" s="191"/>
      <c r="UWR40" s="191"/>
      <c r="UWS40" s="191"/>
      <c r="UWT40" s="191"/>
      <c r="UWU40" s="191"/>
      <c r="UWV40" s="191"/>
      <c r="UWW40" s="191"/>
      <c r="UWX40" s="191"/>
      <c r="UWY40" s="191"/>
      <c r="UWZ40" s="191"/>
      <c r="UXA40" s="191"/>
      <c r="UXB40" s="191"/>
      <c r="UXC40" s="191"/>
      <c r="UXD40" s="191"/>
      <c r="UXE40" s="191"/>
      <c r="UXF40" s="191"/>
      <c r="UXG40" s="191"/>
      <c r="UXH40" s="191"/>
      <c r="UXI40" s="191"/>
      <c r="UXJ40" s="191"/>
      <c r="UXK40" s="191"/>
      <c r="UXL40" s="191"/>
      <c r="UXM40" s="191"/>
      <c r="UXN40" s="191"/>
      <c r="UXO40" s="191"/>
      <c r="UXP40" s="191"/>
      <c r="UXQ40" s="191"/>
      <c r="UXR40" s="191"/>
      <c r="UXS40" s="191"/>
      <c r="UXT40" s="191"/>
      <c r="UXU40" s="191"/>
      <c r="UXV40" s="191"/>
      <c r="UXW40" s="191"/>
      <c r="UXX40" s="191"/>
      <c r="UXY40" s="191"/>
      <c r="UXZ40" s="191"/>
      <c r="UYA40" s="191"/>
      <c r="UYB40" s="191"/>
      <c r="UYC40" s="191"/>
      <c r="UYD40" s="191"/>
      <c r="UYE40" s="191"/>
      <c r="UYF40" s="191"/>
      <c r="UYG40" s="191"/>
      <c r="UYH40" s="191"/>
      <c r="UYI40" s="191"/>
      <c r="UYJ40" s="191"/>
      <c r="UYK40" s="191"/>
      <c r="UYL40" s="191"/>
      <c r="UYM40" s="191"/>
      <c r="UYN40" s="191"/>
      <c r="UYO40" s="191"/>
      <c r="UYP40" s="191"/>
      <c r="UYQ40" s="191"/>
      <c r="UYR40" s="191"/>
      <c r="UYS40" s="191"/>
      <c r="UYT40" s="191"/>
      <c r="UYU40" s="191"/>
      <c r="UYV40" s="191"/>
      <c r="UYW40" s="191"/>
      <c r="UYX40" s="191"/>
      <c r="UYY40" s="191"/>
      <c r="UYZ40" s="191"/>
      <c r="UZA40" s="191"/>
      <c r="UZB40" s="191"/>
      <c r="UZC40" s="191"/>
      <c r="UZD40" s="191"/>
      <c r="UZE40" s="191"/>
      <c r="UZF40" s="191"/>
      <c r="UZG40" s="191"/>
      <c r="UZH40" s="191"/>
      <c r="UZI40" s="191"/>
      <c r="UZJ40" s="191"/>
      <c r="UZK40" s="191"/>
      <c r="UZL40" s="191"/>
      <c r="UZM40" s="191"/>
      <c r="UZN40" s="191"/>
      <c r="UZO40" s="191"/>
      <c r="UZP40" s="191"/>
      <c r="UZQ40" s="191"/>
      <c r="UZR40" s="191"/>
      <c r="UZS40" s="191"/>
      <c r="UZT40" s="191"/>
      <c r="UZU40" s="191"/>
      <c r="UZV40" s="191"/>
      <c r="UZW40" s="191"/>
      <c r="UZX40" s="191"/>
      <c r="UZY40" s="191"/>
      <c r="UZZ40" s="191"/>
      <c r="VAA40" s="191"/>
      <c r="VAB40" s="191"/>
      <c r="VAC40" s="191"/>
      <c r="VAD40" s="191"/>
      <c r="VAE40" s="191"/>
      <c r="VAF40" s="191"/>
      <c r="VAG40" s="191"/>
      <c r="VAH40" s="191"/>
      <c r="VAI40" s="191"/>
      <c r="VAJ40" s="191"/>
      <c r="VAK40" s="191"/>
      <c r="VAL40" s="191"/>
      <c r="VAM40" s="191"/>
      <c r="VAN40" s="191"/>
      <c r="VAO40" s="191"/>
      <c r="VAP40" s="191"/>
      <c r="VAQ40" s="191"/>
      <c r="VAR40" s="191"/>
      <c r="VAS40" s="191"/>
      <c r="VAT40" s="191"/>
      <c r="VAU40" s="191"/>
      <c r="VAV40" s="191"/>
      <c r="VAW40" s="191"/>
      <c r="VAX40" s="191"/>
      <c r="VAY40" s="191"/>
      <c r="VAZ40" s="191"/>
      <c r="VBA40" s="191"/>
      <c r="VBB40" s="191"/>
      <c r="VBC40" s="191"/>
      <c r="VBD40" s="191"/>
      <c r="VBE40" s="191"/>
      <c r="VBF40" s="191"/>
      <c r="VBG40" s="191"/>
      <c r="VBH40" s="191"/>
      <c r="VBI40" s="191"/>
      <c r="VBJ40" s="191"/>
      <c r="VBK40" s="191"/>
      <c r="VBL40" s="191"/>
      <c r="VBM40" s="191"/>
      <c r="VBN40" s="191"/>
      <c r="VBO40" s="191"/>
      <c r="VBP40" s="191"/>
      <c r="VBQ40" s="191"/>
      <c r="VBR40" s="191"/>
      <c r="VBS40" s="191"/>
      <c r="VBT40" s="191"/>
      <c r="VBU40" s="191"/>
      <c r="VBV40" s="191"/>
      <c r="VBW40" s="191"/>
      <c r="VBX40" s="191"/>
      <c r="VBY40" s="191"/>
      <c r="VBZ40" s="191"/>
      <c r="VCA40" s="191"/>
      <c r="VCB40" s="191"/>
      <c r="VCC40" s="191"/>
      <c r="VCD40" s="191"/>
      <c r="VCE40" s="191"/>
      <c r="VCF40" s="191"/>
      <c r="VCG40" s="191"/>
      <c r="VCH40" s="191"/>
      <c r="VCI40" s="191"/>
      <c r="VCJ40" s="191"/>
      <c r="VCK40" s="191"/>
      <c r="VCL40" s="191"/>
      <c r="VCM40" s="191"/>
      <c r="VCN40" s="191"/>
      <c r="VCO40" s="191"/>
      <c r="VCP40" s="191"/>
      <c r="VCQ40" s="191"/>
      <c r="VCR40" s="191"/>
      <c r="VCS40" s="191"/>
      <c r="VCT40" s="191"/>
      <c r="VCU40" s="191"/>
      <c r="VCV40" s="191"/>
      <c r="VCW40" s="191"/>
      <c r="VCX40" s="191"/>
      <c r="VCY40" s="191"/>
      <c r="VCZ40" s="191"/>
      <c r="VDA40" s="191"/>
      <c r="VDB40" s="191"/>
      <c r="VDC40" s="191"/>
      <c r="VDD40" s="191"/>
      <c r="VDE40" s="191"/>
      <c r="VDF40" s="191"/>
      <c r="VDG40" s="191"/>
      <c r="VDH40" s="191"/>
      <c r="VDI40" s="191"/>
      <c r="VDJ40" s="191"/>
      <c r="VDK40" s="191"/>
      <c r="VDL40" s="191"/>
      <c r="VDM40" s="191"/>
      <c r="VDN40" s="191"/>
      <c r="VDO40" s="191"/>
      <c r="VDP40" s="191"/>
      <c r="VDQ40" s="191"/>
      <c r="VDR40" s="191"/>
      <c r="VDS40" s="191"/>
      <c r="VDT40" s="191"/>
      <c r="VDU40" s="191"/>
      <c r="VDV40" s="191"/>
      <c r="VDW40" s="191"/>
      <c r="VDX40" s="191"/>
      <c r="VDY40" s="191"/>
      <c r="VDZ40" s="191"/>
      <c r="VEA40" s="191"/>
      <c r="VEB40" s="191"/>
      <c r="VEC40" s="191"/>
      <c r="VED40" s="191"/>
      <c r="VEE40" s="191"/>
      <c r="VEF40" s="191"/>
      <c r="VEG40" s="191"/>
      <c r="VEH40" s="191"/>
      <c r="VEI40" s="191"/>
      <c r="VEJ40" s="191"/>
      <c r="VEK40" s="191"/>
      <c r="VEL40" s="191"/>
      <c r="VEM40" s="191"/>
      <c r="VEN40" s="191"/>
      <c r="VEO40" s="191"/>
      <c r="VEP40" s="191"/>
      <c r="VEQ40" s="191"/>
      <c r="VER40" s="191"/>
      <c r="VES40" s="191"/>
      <c r="VET40" s="191"/>
      <c r="VEU40" s="191"/>
      <c r="VEV40" s="191"/>
      <c r="VEW40" s="191"/>
      <c r="VEX40" s="191"/>
      <c r="VEY40" s="191"/>
      <c r="VEZ40" s="191"/>
      <c r="VFA40" s="191"/>
      <c r="VFB40" s="191"/>
      <c r="VFC40" s="191"/>
      <c r="VFD40" s="191"/>
      <c r="VFE40" s="191"/>
      <c r="VFF40" s="191"/>
      <c r="VFG40" s="191"/>
      <c r="VFH40" s="191"/>
      <c r="VFI40" s="191"/>
      <c r="VFJ40" s="191"/>
      <c r="VFK40" s="191"/>
      <c r="VFL40" s="191"/>
      <c r="VFM40" s="191"/>
      <c r="VFN40" s="191"/>
      <c r="VFO40" s="191"/>
      <c r="VFP40" s="191"/>
      <c r="VFQ40" s="191"/>
      <c r="VFR40" s="191"/>
      <c r="VFS40" s="191"/>
      <c r="VFT40" s="191"/>
      <c r="VFU40" s="191"/>
      <c r="VFV40" s="191"/>
      <c r="VFW40" s="191"/>
      <c r="VFX40" s="191"/>
      <c r="VFY40" s="191"/>
      <c r="VFZ40" s="191"/>
      <c r="VGA40" s="191"/>
      <c r="VGB40" s="191"/>
      <c r="VGC40" s="191"/>
      <c r="VGD40" s="191"/>
      <c r="VGE40" s="191"/>
      <c r="VGF40" s="191"/>
      <c r="VGG40" s="191"/>
      <c r="VGH40" s="191"/>
      <c r="VGI40" s="191"/>
      <c r="VGJ40" s="191"/>
      <c r="VGK40" s="191"/>
      <c r="VGL40" s="191"/>
      <c r="VGM40" s="191"/>
      <c r="VGN40" s="191"/>
      <c r="VGO40" s="191"/>
      <c r="VGP40" s="191"/>
      <c r="VGQ40" s="191"/>
      <c r="VGR40" s="191"/>
      <c r="VGS40" s="191"/>
      <c r="VGT40" s="191"/>
      <c r="VGU40" s="191"/>
      <c r="VGV40" s="191"/>
      <c r="VGW40" s="191"/>
      <c r="VGX40" s="191"/>
      <c r="VGY40" s="191"/>
      <c r="VGZ40" s="191"/>
      <c r="VHA40" s="191"/>
      <c r="VHB40" s="191"/>
      <c r="VHC40" s="191"/>
      <c r="VHD40" s="191"/>
      <c r="VHE40" s="191"/>
      <c r="VHF40" s="191"/>
      <c r="VHG40" s="191"/>
      <c r="VHH40" s="191"/>
      <c r="VHI40" s="191"/>
      <c r="VHJ40" s="191"/>
      <c r="VHK40" s="191"/>
      <c r="VHL40" s="191"/>
      <c r="VHM40" s="191"/>
      <c r="VHN40" s="191"/>
      <c r="VHO40" s="191"/>
      <c r="VHP40" s="191"/>
      <c r="VHQ40" s="191"/>
      <c r="VHR40" s="191"/>
      <c r="VHS40" s="191"/>
      <c r="VHT40" s="191"/>
      <c r="VHU40" s="191"/>
      <c r="VHV40" s="191"/>
      <c r="VHW40" s="191"/>
      <c r="VHX40" s="191"/>
      <c r="VHY40" s="191"/>
      <c r="VHZ40" s="191"/>
      <c r="VIA40" s="191"/>
      <c r="VIB40" s="191"/>
      <c r="VIC40" s="191"/>
      <c r="VID40" s="191"/>
      <c r="VIE40" s="191"/>
      <c r="VIF40" s="191"/>
      <c r="VIG40" s="191"/>
      <c r="VIH40" s="191"/>
      <c r="VII40" s="191"/>
      <c r="VIJ40" s="191"/>
      <c r="VIK40" s="191"/>
      <c r="VIL40" s="191"/>
      <c r="VIM40" s="191"/>
      <c r="VIN40" s="191"/>
      <c r="VIO40" s="191"/>
      <c r="VIP40" s="191"/>
      <c r="VIQ40" s="191"/>
      <c r="VIR40" s="191"/>
      <c r="VIS40" s="191"/>
      <c r="VIT40" s="191"/>
      <c r="VIU40" s="191"/>
      <c r="VIV40" s="191"/>
      <c r="VIW40" s="191"/>
      <c r="VIX40" s="191"/>
      <c r="VIY40" s="191"/>
      <c r="VIZ40" s="191"/>
      <c r="VJA40" s="191"/>
      <c r="VJB40" s="191"/>
      <c r="VJC40" s="191"/>
      <c r="VJD40" s="191"/>
      <c r="VJE40" s="191"/>
      <c r="VJF40" s="191"/>
      <c r="VJG40" s="191"/>
      <c r="VJH40" s="191"/>
      <c r="VJI40" s="191"/>
      <c r="VJJ40" s="191"/>
      <c r="VJK40" s="191"/>
      <c r="VJL40" s="191"/>
      <c r="VJM40" s="191"/>
      <c r="VJN40" s="191"/>
      <c r="VJO40" s="191"/>
      <c r="VJP40" s="191"/>
      <c r="VJQ40" s="191"/>
      <c r="VJR40" s="191"/>
      <c r="VJS40" s="191"/>
      <c r="VJT40" s="191"/>
      <c r="VJU40" s="191"/>
      <c r="VJV40" s="191"/>
      <c r="VJW40" s="191"/>
      <c r="VJX40" s="191"/>
      <c r="VJY40" s="191"/>
      <c r="VJZ40" s="191"/>
      <c r="VKA40" s="191"/>
      <c r="VKB40" s="191"/>
      <c r="VKC40" s="191"/>
      <c r="VKD40" s="191"/>
      <c r="VKE40" s="191"/>
      <c r="VKF40" s="191"/>
      <c r="VKG40" s="191"/>
      <c r="VKH40" s="191"/>
      <c r="VKI40" s="191"/>
      <c r="VKJ40" s="191"/>
      <c r="VKK40" s="191"/>
      <c r="VKL40" s="191"/>
      <c r="VKM40" s="191"/>
      <c r="VKN40" s="191"/>
      <c r="VKO40" s="191"/>
      <c r="VKP40" s="191"/>
      <c r="VKQ40" s="191"/>
      <c r="VKR40" s="191"/>
      <c r="VKS40" s="191"/>
      <c r="VKT40" s="191"/>
      <c r="VKU40" s="191"/>
      <c r="VKV40" s="191"/>
      <c r="VKW40" s="191"/>
      <c r="VKX40" s="191"/>
      <c r="VKY40" s="191"/>
      <c r="VKZ40" s="191"/>
      <c r="VLA40" s="191"/>
      <c r="VLB40" s="191"/>
      <c r="VLC40" s="191"/>
      <c r="VLD40" s="191"/>
      <c r="VLE40" s="191"/>
      <c r="VLF40" s="191"/>
      <c r="VLG40" s="191"/>
      <c r="VLH40" s="191"/>
      <c r="VLI40" s="191"/>
      <c r="VLJ40" s="191"/>
      <c r="VLK40" s="191"/>
      <c r="VLL40" s="191"/>
      <c r="VLM40" s="191"/>
      <c r="VLN40" s="191"/>
      <c r="VLO40" s="191"/>
      <c r="VLP40" s="191"/>
      <c r="VLQ40" s="191"/>
      <c r="VLR40" s="191"/>
      <c r="VLS40" s="191"/>
      <c r="VLT40" s="191"/>
      <c r="VLU40" s="191"/>
      <c r="VLV40" s="191"/>
      <c r="VLW40" s="191"/>
      <c r="VLX40" s="191"/>
      <c r="VLY40" s="191"/>
      <c r="VLZ40" s="191"/>
      <c r="VMA40" s="191"/>
      <c r="VMB40" s="191"/>
      <c r="VMC40" s="191"/>
      <c r="VMD40" s="191"/>
      <c r="VME40" s="191"/>
      <c r="VMF40" s="191"/>
      <c r="VMG40" s="191"/>
      <c r="VMH40" s="191"/>
      <c r="VMI40" s="191"/>
      <c r="VMJ40" s="191"/>
      <c r="VMK40" s="191"/>
      <c r="VML40" s="191"/>
      <c r="VMM40" s="191"/>
      <c r="VMN40" s="191"/>
      <c r="VMO40" s="191"/>
      <c r="VMP40" s="191"/>
      <c r="VMQ40" s="191"/>
      <c r="VMR40" s="191"/>
      <c r="VMS40" s="191"/>
      <c r="VMT40" s="191"/>
      <c r="VMU40" s="191"/>
      <c r="VMV40" s="191"/>
      <c r="VMW40" s="191"/>
      <c r="VMX40" s="191"/>
      <c r="VMY40" s="191"/>
      <c r="VMZ40" s="191"/>
      <c r="VNA40" s="191"/>
      <c r="VNB40" s="191"/>
      <c r="VNC40" s="191"/>
      <c r="VND40" s="191"/>
      <c r="VNE40" s="191"/>
      <c r="VNF40" s="191"/>
      <c r="VNG40" s="191"/>
      <c r="VNH40" s="191"/>
      <c r="VNI40" s="191"/>
      <c r="VNJ40" s="191"/>
      <c r="VNK40" s="191"/>
      <c r="VNL40" s="191"/>
      <c r="VNM40" s="191"/>
      <c r="VNN40" s="191"/>
      <c r="VNO40" s="191"/>
      <c r="VNP40" s="191"/>
      <c r="VNQ40" s="191"/>
      <c r="VNR40" s="191"/>
      <c r="VNS40" s="191"/>
      <c r="VNT40" s="191"/>
      <c r="VNU40" s="191"/>
      <c r="VNV40" s="191"/>
      <c r="VNW40" s="191"/>
      <c r="VNX40" s="191"/>
      <c r="VNY40" s="191"/>
      <c r="VNZ40" s="191"/>
      <c r="VOA40" s="191"/>
      <c r="VOB40" s="191"/>
      <c r="VOC40" s="191"/>
      <c r="VOD40" s="191"/>
      <c r="VOE40" s="191"/>
      <c r="VOF40" s="191"/>
      <c r="VOG40" s="191"/>
      <c r="VOH40" s="191"/>
      <c r="VOI40" s="191"/>
      <c r="VOJ40" s="191"/>
      <c r="VOK40" s="191"/>
      <c r="VOL40" s="191"/>
      <c r="VOM40" s="191"/>
      <c r="VON40" s="191"/>
      <c r="VOO40" s="191"/>
      <c r="VOP40" s="191"/>
      <c r="VOQ40" s="191"/>
      <c r="VOR40" s="191"/>
      <c r="VOS40" s="191"/>
      <c r="VOT40" s="191"/>
      <c r="VOU40" s="191"/>
      <c r="VOV40" s="191"/>
      <c r="VOW40" s="191"/>
      <c r="VOX40" s="191"/>
      <c r="VOY40" s="191"/>
      <c r="VOZ40" s="191"/>
      <c r="VPA40" s="191"/>
      <c r="VPB40" s="191"/>
      <c r="VPC40" s="191"/>
      <c r="VPD40" s="191"/>
      <c r="VPE40" s="191"/>
      <c r="VPF40" s="191"/>
      <c r="VPG40" s="191"/>
      <c r="VPH40" s="191"/>
      <c r="VPI40" s="191"/>
      <c r="VPJ40" s="191"/>
      <c r="VPK40" s="191"/>
      <c r="VPL40" s="191"/>
      <c r="VPM40" s="191"/>
      <c r="VPN40" s="191"/>
      <c r="VPO40" s="191"/>
      <c r="VPP40" s="191"/>
      <c r="VPQ40" s="191"/>
      <c r="VPR40" s="191"/>
      <c r="VPS40" s="191"/>
      <c r="VPT40" s="191"/>
      <c r="VPU40" s="191"/>
      <c r="VPV40" s="191"/>
      <c r="VPW40" s="191"/>
      <c r="VPX40" s="191"/>
      <c r="VPY40" s="191"/>
      <c r="VPZ40" s="191"/>
      <c r="VQA40" s="191"/>
      <c r="VQB40" s="191"/>
      <c r="VQC40" s="191"/>
      <c r="VQD40" s="191"/>
      <c r="VQE40" s="191"/>
      <c r="VQF40" s="191"/>
      <c r="VQG40" s="191"/>
      <c r="VQH40" s="191"/>
      <c r="VQI40" s="191"/>
      <c r="VQJ40" s="191"/>
      <c r="VQK40" s="191"/>
      <c r="VQL40" s="191"/>
      <c r="VQM40" s="191"/>
      <c r="VQN40" s="191"/>
      <c r="VQO40" s="191"/>
      <c r="VQP40" s="191"/>
      <c r="VQQ40" s="191"/>
      <c r="VQR40" s="191"/>
      <c r="VQS40" s="191"/>
      <c r="VQT40" s="191"/>
      <c r="VQU40" s="191"/>
      <c r="VQV40" s="191"/>
      <c r="VQW40" s="191"/>
      <c r="VQX40" s="191"/>
      <c r="VQY40" s="191"/>
      <c r="VQZ40" s="191"/>
      <c r="VRA40" s="191"/>
      <c r="VRB40" s="191"/>
      <c r="VRC40" s="191"/>
      <c r="VRD40" s="191"/>
      <c r="VRE40" s="191"/>
      <c r="VRF40" s="191"/>
      <c r="VRG40" s="191"/>
      <c r="VRH40" s="191"/>
      <c r="VRI40" s="191"/>
      <c r="VRJ40" s="191"/>
      <c r="VRK40" s="191"/>
      <c r="VRL40" s="191"/>
      <c r="VRM40" s="191"/>
      <c r="VRN40" s="191"/>
      <c r="VRO40" s="191"/>
      <c r="VRP40" s="191"/>
      <c r="VRQ40" s="191"/>
      <c r="VRR40" s="191"/>
      <c r="VRS40" s="191"/>
      <c r="VRT40" s="191"/>
      <c r="VRU40" s="191"/>
      <c r="VRV40" s="191"/>
      <c r="VRW40" s="191"/>
      <c r="VRX40" s="191"/>
      <c r="VRY40" s="191"/>
      <c r="VRZ40" s="191"/>
      <c r="VSA40" s="191"/>
      <c r="VSB40" s="191"/>
      <c r="VSC40" s="191"/>
      <c r="VSD40" s="191"/>
      <c r="VSE40" s="191"/>
      <c r="VSF40" s="191"/>
      <c r="VSG40" s="191"/>
      <c r="VSH40" s="191"/>
      <c r="VSI40" s="191"/>
      <c r="VSJ40" s="191"/>
      <c r="VSK40" s="191"/>
      <c r="VSL40" s="191"/>
      <c r="VSM40" s="191"/>
      <c r="VSN40" s="191"/>
      <c r="VSO40" s="191"/>
      <c r="VSP40" s="191"/>
      <c r="VSQ40" s="191"/>
      <c r="VSR40" s="191"/>
      <c r="VSS40" s="191"/>
      <c r="VST40" s="191"/>
      <c r="VSU40" s="191"/>
      <c r="VSV40" s="191"/>
      <c r="VSW40" s="191"/>
      <c r="VSX40" s="191"/>
      <c r="VSY40" s="191"/>
      <c r="VSZ40" s="191"/>
      <c r="VTA40" s="191"/>
      <c r="VTB40" s="191"/>
      <c r="VTC40" s="191"/>
      <c r="VTD40" s="191"/>
      <c r="VTE40" s="191"/>
      <c r="VTF40" s="191"/>
      <c r="VTG40" s="191"/>
      <c r="VTH40" s="191"/>
      <c r="VTI40" s="191"/>
      <c r="VTJ40" s="191"/>
      <c r="VTK40" s="191"/>
      <c r="VTL40" s="191"/>
      <c r="VTM40" s="191"/>
      <c r="VTN40" s="191"/>
      <c r="VTO40" s="191"/>
      <c r="VTP40" s="191"/>
      <c r="VTQ40" s="191"/>
      <c r="VTR40" s="191"/>
      <c r="VTS40" s="191"/>
      <c r="VTT40" s="191"/>
      <c r="VTU40" s="191"/>
      <c r="VTV40" s="191"/>
      <c r="VTW40" s="191"/>
      <c r="VTX40" s="191"/>
      <c r="VTY40" s="191"/>
      <c r="VTZ40" s="191"/>
      <c r="VUA40" s="191"/>
      <c r="VUB40" s="191"/>
      <c r="VUC40" s="191"/>
      <c r="VUD40" s="191"/>
      <c r="VUE40" s="191"/>
      <c r="VUF40" s="191"/>
      <c r="VUG40" s="191"/>
      <c r="VUH40" s="191"/>
      <c r="VUI40" s="191"/>
      <c r="VUJ40" s="191"/>
      <c r="VUK40" s="191"/>
      <c r="VUL40" s="191"/>
      <c r="VUM40" s="191"/>
      <c r="VUN40" s="191"/>
      <c r="VUO40" s="191"/>
      <c r="VUP40" s="191"/>
      <c r="VUQ40" s="191"/>
      <c r="VUR40" s="191"/>
      <c r="VUS40" s="191"/>
      <c r="VUT40" s="191"/>
      <c r="VUU40" s="191"/>
      <c r="VUV40" s="191"/>
      <c r="VUW40" s="191"/>
      <c r="VUX40" s="191"/>
      <c r="VUY40" s="191"/>
      <c r="VUZ40" s="191"/>
      <c r="VVA40" s="191"/>
      <c r="VVB40" s="191"/>
      <c r="VVC40" s="191"/>
      <c r="VVD40" s="191"/>
      <c r="VVE40" s="191"/>
      <c r="VVF40" s="191"/>
      <c r="VVG40" s="191"/>
      <c r="VVH40" s="191"/>
      <c r="VVI40" s="191"/>
      <c r="VVJ40" s="191"/>
      <c r="VVK40" s="191"/>
      <c r="VVL40" s="191"/>
      <c r="VVM40" s="191"/>
      <c r="VVN40" s="191"/>
      <c r="VVO40" s="191"/>
      <c r="VVP40" s="191"/>
      <c r="VVQ40" s="191"/>
      <c r="VVR40" s="191"/>
      <c r="VVS40" s="191"/>
      <c r="VVT40" s="191"/>
      <c r="VVU40" s="191"/>
      <c r="VVV40" s="191"/>
      <c r="VVW40" s="191"/>
      <c r="VVX40" s="191"/>
      <c r="VVY40" s="191"/>
      <c r="VVZ40" s="191"/>
      <c r="VWA40" s="191"/>
      <c r="VWB40" s="191"/>
      <c r="VWC40" s="191"/>
      <c r="VWD40" s="191"/>
      <c r="VWE40" s="191"/>
      <c r="VWF40" s="191"/>
      <c r="VWG40" s="191"/>
      <c r="VWH40" s="191"/>
      <c r="VWI40" s="191"/>
      <c r="VWJ40" s="191"/>
      <c r="VWK40" s="191"/>
      <c r="VWL40" s="191"/>
      <c r="VWM40" s="191"/>
      <c r="VWN40" s="191"/>
      <c r="VWO40" s="191"/>
      <c r="VWP40" s="191"/>
      <c r="VWQ40" s="191"/>
      <c r="VWR40" s="191"/>
      <c r="VWS40" s="191"/>
      <c r="VWT40" s="191"/>
      <c r="VWU40" s="191"/>
      <c r="VWV40" s="191"/>
      <c r="VWW40" s="191"/>
      <c r="VWX40" s="191"/>
      <c r="VWY40" s="191"/>
      <c r="VWZ40" s="191"/>
      <c r="VXA40" s="191"/>
      <c r="VXB40" s="191"/>
      <c r="VXC40" s="191"/>
      <c r="VXD40" s="191"/>
      <c r="VXE40" s="191"/>
      <c r="VXF40" s="191"/>
      <c r="VXG40" s="191"/>
      <c r="VXH40" s="191"/>
      <c r="VXI40" s="191"/>
      <c r="VXJ40" s="191"/>
      <c r="VXK40" s="191"/>
      <c r="VXL40" s="191"/>
      <c r="VXM40" s="191"/>
      <c r="VXN40" s="191"/>
      <c r="VXO40" s="191"/>
      <c r="VXP40" s="191"/>
      <c r="VXQ40" s="191"/>
      <c r="VXR40" s="191"/>
      <c r="VXS40" s="191"/>
      <c r="VXT40" s="191"/>
      <c r="VXU40" s="191"/>
      <c r="VXV40" s="191"/>
      <c r="VXW40" s="191"/>
      <c r="VXX40" s="191"/>
      <c r="VXY40" s="191"/>
      <c r="VXZ40" s="191"/>
      <c r="VYA40" s="191"/>
      <c r="VYB40" s="191"/>
      <c r="VYC40" s="191"/>
      <c r="VYD40" s="191"/>
      <c r="VYE40" s="191"/>
      <c r="VYF40" s="191"/>
      <c r="VYG40" s="191"/>
      <c r="VYH40" s="191"/>
      <c r="VYI40" s="191"/>
      <c r="VYJ40" s="191"/>
      <c r="VYK40" s="191"/>
      <c r="VYL40" s="191"/>
      <c r="VYM40" s="191"/>
      <c r="VYN40" s="191"/>
      <c r="VYO40" s="191"/>
      <c r="VYP40" s="191"/>
      <c r="VYQ40" s="191"/>
      <c r="VYR40" s="191"/>
      <c r="VYS40" s="191"/>
      <c r="VYT40" s="191"/>
      <c r="VYU40" s="191"/>
      <c r="VYV40" s="191"/>
      <c r="VYW40" s="191"/>
      <c r="VYX40" s="191"/>
      <c r="VYY40" s="191"/>
      <c r="VYZ40" s="191"/>
      <c r="VZA40" s="191"/>
      <c r="VZB40" s="191"/>
      <c r="VZC40" s="191"/>
      <c r="VZD40" s="191"/>
      <c r="VZE40" s="191"/>
      <c r="VZF40" s="191"/>
      <c r="VZG40" s="191"/>
      <c r="VZH40" s="191"/>
      <c r="VZI40" s="191"/>
      <c r="VZJ40" s="191"/>
      <c r="VZK40" s="191"/>
      <c r="VZL40" s="191"/>
      <c r="VZM40" s="191"/>
      <c r="VZN40" s="191"/>
      <c r="VZO40" s="191"/>
      <c r="VZP40" s="191"/>
      <c r="VZQ40" s="191"/>
      <c r="VZR40" s="191"/>
      <c r="VZS40" s="191"/>
      <c r="VZT40" s="191"/>
      <c r="VZU40" s="191"/>
      <c r="VZV40" s="191"/>
      <c r="VZW40" s="191"/>
      <c r="VZX40" s="191"/>
      <c r="VZY40" s="191"/>
      <c r="VZZ40" s="191"/>
      <c r="WAA40" s="191"/>
      <c r="WAB40" s="191"/>
      <c r="WAC40" s="191"/>
      <c r="WAD40" s="191"/>
      <c r="WAE40" s="191"/>
      <c r="WAF40" s="191"/>
      <c r="WAG40" s="191"/>
      <c r="WAH40" s="191"/>
      <c r="WAI40" s="191"/>
      <c r="WAJ40" s="191"/>
      <c r="WAK40" s="191"/>
      <c r="WAL40" s="191"/>
      <c r="WAM40" s="191"/>
      <c r="WAN40" s="191"/>
      <c r="WAO40" s="191"/>
      <c r="WAP40" s="191"/>
      <c r="WAQ40" s="191"/>
      <c r="WAR40" s="191"/>
      <c r="WAS40" s="191"/>
      <c r="WAT40" s="191"/>
      <c r="WAU40" s="191"/>
      <c r="WAV40" s="191"/>
      <c r="WAW40" s="191"/>
      <c r="WAX40" s="191"/>
      <c r="WAY40" s="191"/>
      <c r="WAZ40" s="191"/>
      <c r="WBA40" s="191"/>
      <c r="WBB40" s="191"/>
      <c r="WBC40" s="191"/>
      <c r="WBD40" s="191"/>
      <c r="WBE40" s="191"/>
      <c r="WBF40" s="191"/>
      <c r="WBG40" s="191"/>
      <c r="WBH40" s="191"/>
      <c r="WBI40" s="191"/>
      <c r="WBJ40" s="191"/>
      <c r="WBK40" s="191"/>
      <c r="WBL40" s="191"/>
      <c r="WBM40" s="191"/>
      <c r="WBN40" s="191"/>
      <c r="WBO40" s="191"/>
      <c r="WBP40" s="191"/>
      <c r="WBQ40" s="191"/>
      <c r="WBR40" s="191"/>
      <c r="WBS40" s="191"/>
      <c r="WBT40" s="191"/>
      <c r="WBU40" s="191"/>
      <c r="WBV40" s="191"/>
      <c r="WBW40" s="191"/>
      <c r="WBX40" s="191"/>
      <c r="WBY40" s="191"/>
      <c r="WBZ40" s="191"/>
      <c r="WCA40" s="191"/>
      <c r="WCB40" s="191"/>
      <c r="WCC40" s="191"/>
      <c r="WCD40" s="191"/>
      <c r="WCE40" s="191"/>
      <c r="WCF40" s="191"/>
      <c r="WCG40" s="191"/>
      <c r="WCH40" s="191"/>
      <c r="WCI40" s="191"/>
      <c r="WCJ40" s="191"/>
      <c r="WCK40" s="191"/>
      <c r="WCL40" s="191"/>
      <c r="WCM40" s="191"/>
      <c r="WCN40" s="191"/>
      <c r="WCO40" s="191"/>
      <c r="WCP40" s="191"/>
      <c r="WCQ40" s="191"/>
      <c r="WCR40" s="191"/>
      <c r="WCS40" s="191"/>
      <c r="WCT40" s="191"/>
      <c r="WCU40" s="191"/>
      <c r="WCV40" s="191"/>
      <c r="WCW40" s="191"/>
      <c r="WCX40" s="191"/>
      <c r="WCY40" s="191"/>
      <c r="WCZ40" s="191"/>
      <c r="WDA40" s="191"/>
      <c r="WDB40" s="191"/>
      <c r="WDC40" s="191"/>
      <c r="WDD40" s="191"/>
      <c r="WDE40" s="191"/>
      <c r="WDF40" s="191"/>
      <c r="WDG40" s="191"/>
      <c r="WDH40" s="191"/>
      <c r="WDI40" s="191"/>
      <c r="WDJ40" s="191"/>
      <c r="WDK40" s="191"/>
      <c r="WDL40" s="191"/>
      <c r="WDM40" s="191"/>
      <c r="WDN40" s="191"/>
      <c r="WDO40" s="191"/>
      <c r="WDP40" s="191"/>
      <c r="WDQ40" s="191"/>
      <c r="WDR40" s="191"/>
      <c r="WDS40" s="191"/>
      <c r="WDT40" s="191"/>
      <c r="WDU40" s="191"/>
      <c r="WDV40" s="191"/>
      <c r="WDW40" s="191"/>
      <c r="WDX40" s="191"/>
      <c r="WDY40" s="191"/>
      <c r="WDZ40" s="191"/>
      <c r="WEA40" s="191"/>
      <c r="WEB40" s="191"/>
      <c r="WEC40" s="191"/>
      <c r="WED40" s="191"/>
      <c r="WEE40" s="191"/>
      <c r="WEF40" s="191"/>
      <c r="WEG40" s="191"/>
      <c r="WEH40" s="191"/>
      <c r="WEI40" s="191"/>
      <c r="WEJ40" s="191"/>
      <c r="WEK40" s="191"/>
      <c r="WEL40" s="191"/>
      <c r="WEM40" s="191"/>
      <c r="WEN40" s="191"/>
      <c r="WEO40" s="191"/>
      <c r="WEP40" s="191"/>
      <c r="WEQ40" s="191"/>
      <c r="WER40" s="191"/>
      <c r="WES40" s="191"/>
      <c r="WET40" s="191"/>
      <c r="WEU40" s="191"/>
      <c r="WEV40" s="191"/>
      <c r="WEW40" s="191"/>
      <c r="WEX40" s="191"/>
      <c r="WEY40" s="191"/>
      <c r="WEZ40" s="191"/>
      <c r="WFA40" s="191"/>
      <c r="WFB40" s="191"/>
      <c r="WFC40" s="191"/>
      <c r="WFD40" s="191"/>
      <c r="WFE40" s="191"/>
      <c r="WFF40" s="191"/>
      <c r="WFG40" s="191"/>
      <c r="WFH40" s="191"/>
      <c r="WFI40" s="191"/>
      <c r="WFJ40" s="191"/>
      <c r="WFK40" s="191"/>
      <c r="WFL40" s="191"/>
      <c r="WFM40" s="191"/>
      <c r="WFN40" s="191"/>
      <c r="WFO40" s="191"/>
      <c r="WFP40" s="191"/>
      <c r="WFQ40" s="191"/>
      <c r="WFR40" s="191"/>
      <c r="WFS40" s="191"/>
      <c r="WFT40" s="191"/>
      <c r="WFU40" s="191"/>
      <c r="WFV40" s="191"/>
      <c r="WFW40" s="191"/>
      <c r="WFX40" s="191"/>
      <c r="WFY40" s="191"/>
      <c r="WFZ40" s="191"/>
      <c r="WGA40" s="191"/>
      <c r="WGB40" s="191"/>
      <c r="WGC40" s="191"/>
      <c r="WGD40" s="191"/>
      <c r="WGE40" s="191"/>
      <c r="WGF40" s="191"/>
      <c r="WGG40" s="191"/>
      <c r="WGH40" s="191"/>
      <c r="WGI40" s="191"/>
      <c r="WGJ40" s="191"/>
      <c r="WGK40" s="191"/>
      <c r="WGL40" s="191"/>
      <c r="WGM40" s="191"/>
      <c r="WGN40" s="191"/>
      <c r="WGO40" s="191"/>
      <c r="WGP40" s="191"/>
      <c r="WGQ40" s="191"/>
      <c r="WGR40" s="191"/>
      <c r="WGS40" s="191"/>
      <c r="WGT40" s="191"/>
      <c r="WGU40" s="191"/>
      <c r="WGV40" s="191"/>
      <c r="WGW40" s="191"/>
      <c r="WGX40" s="191"/>
      <c r="WGY40" s="191"/>
      <c r="WGZ40" s="191"/>
      <c r="WHA40" s="191"/>
      <c r="WHB40" s="191"/>
      <c r="WHC40" s="191"/>
      <c r="WHD40" s="191"/>
      <c r="WHE40" s="191"/>
      <c r="WHF40" s="191"/>
      <c r="WHG40" s="191"/>
      <c r="WHH40" s="191"/>
      <c r="WHI40" s="191"/>
      <c r="WHJ40" s="191"/>
      <c r="WHK40" s="191"/>
      <c r="WHL40" s="191"/>
      <c r="WHM40" s="191"/>
      <c r="WHN40" s="191"/>
      <c r="WHO40" s="191"/>
      <c r="WHP40" s="191"/>
      <c r="WHQ40" s="191"/>
      <c r="WHR40" s="191"/>
      <c r="WHS40" s="191"/>
      <c r="WHT40" s="191"/>
      <c r="WHU40" s="191"/>
      <c r="WHV40" s="191"/>
      <c r="WHW40" s="191"/>
      <c r="WHX40" s="191"/>
      <c r="WHY40" s="191"/>
      <c r="WHZ40" s="191"/>
      <c r="WIA40" s="191"/>
      <c r="WIB40" s="191"/>
      <c r="WIC40" s="191"/>
      <c r="WID40" s="191"/>
      <c r="WIE40" s="191"/>
      <c r="WIF40" s="191"/>
      <c r="WIG40" s="191"/>
      <c r="WIH40" s="191"/>
      <c r="WII40" s="191"/>
      <c r="WIJ40" s="191"/>
      <c r="WIK40" s="191"/>
      <c r="WIL40" s="191"/>
      <c r="WIM40" s="191"/>
      <c r="WIN40" s="191"/>
      <c r="WIO40" s="191"/>
      <c r="WIP40" s="191"/>
      <c r="WIQ40" s="191"/>
      <c r="WIR40" s="191"/>
      <c r="WIS40" s="191"/>
      <c r="WIT40" s="191"/>
      <c r="WIU40" s="191"/>
      <c r="WIV40" s="191"/>
      <c r="WIW40" s="191"/>
      <c r="WIX40" s="191"/>
      <c r="WIY40" s="191"/>
      <c r="WIZ40" s="191"/>
      <c r="WJA40" s="191"/>
      <c r="WJB40" s="191"/>
      <c r="WJC40" s="191"/>
      <c r="WJD40" s="191"/>
      <c r="WJE40" s="191"/>
      <c r="WJF40" s="191"/>
      <c r="WJG40" s="191"/>
      <c r="WJH40" s="191"/>
      <c r="WJI40" s="191"/>
      <c r="WJJ40" s="191"/>
      <c r="WJK40" s="191"/>
      <c r="WJL40" s="191"/>
      <c r="WJM40" s="191"/>
      <c r="WJN40" s="191"/>
      <c r="WJO40" s="191"/>
      <c r="WJP40" s="191"/>
      <c r="WJQ40" s="191"/>
      <c r="WJR40" s="191"/>
      <c r="WJS40" s="191"/>
      <c r="WJT40" s="191"/>
      <c r="WJU40" s="191"/>
      <c r="WJV40" s="191"/>
      <c r="WJW40" s="191"/>
      <c r="WJX40" s="191"/>
      <c r="WJY40" s="191"/>
      <c r="WJZ40" s="191"/>
      <c r="WKA40" s="191"/>
      <c r="WKB40" s="191"/>
      <c r="WKC40" s="191"/>
      <c r="WKD40" s="191"/>
      <c r="WKE40" s="191"/>
      <c r="WKF40" s="191"/>
      <c r="WKG40" s="191"/>
      <c r="WKH40" s="191"/>
      <c r="WKI40" s="191"/>
      <c r="WKJ40" s="191"/>
      <c r="WKK40" s="191"/>
      <c r="WKL40" s="191"/>
      <c r="WKM40" s="191"/>
      <c r="WKN40" s="191"/>
      <c r="WKO40" s="191"/>
      <c r="WKP40" s="191"/>
      <c r="WKQ40" s="191"/>
      <c r="WKR40" s="191"/>
      <c r="WKS40" s="191"/>
      <c r="WKT40" s="191"/>
      <c r="WKU40" s="191"/>
      <c r="WKV40" s="191"/>
      <c r="WKW40" s="191"/>
      <c r="WKX40" s="191"/>
      <c r="WKY40" s="191"/>
      <c r="WKZ40" s="191"/>
      <c r="WLA40" s="191"/>
      <c r="WLB40" s="191"/>
      <c r="WLC40" s="191"/>
      <c r="WLD40" s="191"/>
      <c r="WLE40" s="191"/>
      <c r="WLF40" s="191"/>
      <c r="WLG40" s="191"/>
      <c r="WLH40" s="191"/>
      <c r="WLI40" s="191"/>
      <c r="WLJ40" s="191"/>
      <c r="WLK40" s="191"/>
      <c r="WLL40" s="191"/>
      <c r="WLM40" s="191"/>
      <c r="WLN40" s="191"/>
      <c r="WLO40" s="191"/>
      <c r="WLP40" s="191"/>
      <c r="WLQ40" s="191"/>
      <c r="WLR40" s="191"/>
      <c r="WLS40" s="191"/>
      <c r="WLT40" s="191"/>
      <c r="WLU40" s="191"/>
      <c r="WLV40" s="191"/>
      <c r="WLW40" s="191"/>
      <c r="WLX40" s="191"/>
      <c r="WLY40" s="191"/>
      <c r="WLZ40" s="191"/>
      <c r="WMA40" s="191"/>
      <c r="WMB40" s="191"/>
      <c r="WMC40" s="191"/>
      <c r="WMD40" s="191"/>
      <c r="WME40" s="191"/>
      <c r="WMF40" s="191"/>
      <c r="WMG40" s="191"/>
      <c r="WMH40" s="191"/>
      <c r="WMI40" s="191"/>
      <c r="WMJ40" s="191"/>
      <c r="WMK40" s="191"/>
      <c r="WML40" s="191"/>
      <c r="WMM40" s="191"/>
      <c r="WMN40" s="191"/>
      <c r="WMO40" s="191"/>
      <c r="WMP40" s="191"/>
      <c r="WMQ40" s="191"/>
      <c r="WMR40" s="191"/>
      <c r="WMS40" s="191"/>
      <c r="WMT40" s="191"/>
      <c r="WMU40" s="191"/>
      <c r="WMV40" s="191"/>
      <c r="WMW40" s="191"/>
      <c r="WMX40" s="191"/>
      <c r="WMY40" s="191"/>
      <c r="WMZ40" s="191"/>
      <c r="WNA40" s="191"/>
      <c r="WNB40" s="191"/>
      <c r="WNC40" s="191"/>
      <c r="WND40" s="191"/>
      <c r="WNE40" s="191"/>
      <c r="WNF40" s="191"/>
      <c r="WNG40" s="191"/>
      <c r="WNH40" s="191"/>
      <c r="WNI40" s="191"/>
      <c r="WNJ40" s="191"/>
      <c r="WNK40" s="191"/>
      <c r="WNL40" s="191"/>
      <c r="WNM40" s="191"/>
      <c r="WNN40" s="191"/>
      <c r="WNO40" s="191"/>
      <c r="WNP40" s="191"/>
      <c r="WNQ40" s="191"/>
      <c r="WNR40" s="191"/>
      <c r="WNS40" s="191"/>
      <c r="WNT40" s="191"/>
      <c r="WNU40" s="191"/>
      <c r="WNV40" s="191"/>
      <c r="WNW40" s="191"/>
      <c r="WNX40" s="191"/>
      <c r="WNY40" s="191"/>
      <c r="WNZ40" s="191"/>
      <c r="WOA40" s="191"/>
      <c r="WOB40" s="191"/>
      <c r="WOC40" s="191"/>
      <c r="WOD40" s="191"/>
      <c r="WOE40" s="191"/>
      <c r="WOF40" s="191"/>
      <c r="WOG40" s="191"/>
      <c r="WOH40" s="191"/>
      <c r="WOI40" s="191"/>
      <c r="WOJ40" s="191"/>
      <c r="WOK40" s="191"/>
      <c r="WOL40" s="191"/>
      <c r="WOM40" s="191"/>
      <c r="WON40" s="191"/>
      <c r="WOO40" s="191"/>
      <c r="WOP40" s="191"/>
      <c r="WOQ40" s="191"/>
      <c r="WOR40" s="191"/>
      <c r="WOS40" s="191"/>
      <c r="WOT40" s="191"/>
      <c r="WOU40" s="191"/>
      <c r="WOV40" s="191"/>
      <c r="WOW40" s="191"/>
      <c r="WOX40" s="191"/>
      <c r="WOY40" s="191"/>
      <c r="WOZ40" s="191"/>
      <c r="WPA40" s="191"/>
      <c r="WPB40" s="191"/>
      <c r="WPC40" s="191"/>
      <c r="WPD40" s="191"/>
      <c r="WPE40" s="191"/>
      <c r="WPF40" s="191"/>
      <c r="WPG40" s="191"/>
      <c r="WPH40" s="191"/>
      <c r="WPI40" s="191"/>
      <c r="WPJ40" s="191"/>
      <c r="WPK40" s="191"/>
      <c r="WPL40" s="191"/>
      <c r="WPM40" s="191"/>
      <c r="WPN40" s="191"/>
      <c r="WPO40" s="191"/>
      <c r="WPP40" s="191"/>
      <c r="WPQ40" s="191"/>
      <c r="WPR40" s="191"/>
      <c r="WPS40" s="191"/>
      <c r="WPT40" s="191"/>
      <c r="WPU40" s="191"/>
      <c r="WPV40" s="191"/>
      <c r="WPW40" s="191"/>
      <c r="WPX40" s="191"/>
      <c r="WPY40" s="191"/>
      <c r="WPZ40" s="191"/>
      <c r="WQA40" s="191"/>
      <c r="WQB40" s="191"/>
      <c r="WQC40" s="191"/>
      <c r="WQD40" s="191"/>
      <c r="WQE40" s="191"/>
      <c r="WQF40" s="191"/>
      <c r="WQG40" s="191"/>
      <c r="WQH40" s="191"/>
      <c r="WQI40" s="191"/>
      <c r="WQJ40" s="191"/>
      <c r="WQK40" s="191"/>
      <c r="WQL40" s="191"/>
      <c r="WQM40" s="191"/>
      <c r="WQN40" s="191"/>
      <c r="WQO40" s="191"/>
      <c r="WQP40" s="191"/>
      <c r="WQQ40" s="191"/>
      <c r="WQR40" s="191"/>
      <c r="WQS40" s="191"/>
      <c r="WQT40" s="191"/>
      <c r="WQU40" s="191"/>
      <c r="WQV40" s="191"/>
      <c r="WQW40" s="191"/>
      <c r="WQX40" s="191"/>
      <c r="WQY40" s="191"/>
      <c r="WQZ40" s="191"/>
      <c r="WRA40" s="191"/>
      <c r="WRB40" s="191"/>
      <c r="WRC40" s="191"/>
      <c r="WRD40" s="191"/>
      <c r="WRE40" s="191"/>
      <c r="WRF40" s="191"/>
      <c r="WRG40" s="191"/>
      <c r="WRH40" s="191"/>
      <c r="WRI40" s="191"/>
      <c r="WRJ40" s="191"/>
      <c r="WRK40" s="191"/>
      <c r="WRL40" s="191"/>
      <c r="WRM40" s="191"/>
      <c r="WRN40" s="191"/>
      <c r="WRO40" s="191"/>
      <c r="WRP40" s="191"/>
      <c r="WRQ40" s="191"/>
      <c r="WRR40" s="191"/>
      <c r="WRS40" s="191"/>
      <c r="WRT40" s="191"/>
      <c r="WRU40" s="191"/>
      <c r="WRV40" s="191"/>
      <c r="WRW40" s="191"/>
      <c r="WRX40" s="191"/>
      <c r="WRY40" s="191"/>
      <c r="WRZ40" s="191"/>
      <c r="WSA40" s="191"/>
      <c r="WSB40" s="191"/>
      <c r="WSC40" s="191"/>
      <c r="WSD40" s="191"/>
      <c r="WSE40" s="191"/>
      <c r="WSF40" s="191"/>
      <c r="WSG40" s="191"/>
      <c r="WSH40" s="191"/>
      <c r="WSI40" s="191"/>
      <c r="WSJ40" s="191"/>
      <c r="WSK40" s="191"/>
      <c r="WSL40" s="191"/>
      <c r="WSM40" s="191"/>
      <c r="WSN40" s="191"/>
      <c r="WSO40" s="191"/>
      <c r="WSP40" s="191"/>
      <c r="WSQ40" s="191"/>
      <c r="WSR40" s="191"/>
      <c r="WSS40" s="191"/>
      <c r="WST40" s="191"/>
      <c r="WSU40" s="191"/>
      <c r="WSV40" s="191"/>
      <c r="WSW40" s="191"/>
      <c r="WSX40" s="191"/>
      <c r="WSY40" s="191"/>
      <c r="WSZ40" s="191"/>
      <c r="WTA40" s="191"/>
      <c r="WTB40" s="191"/>
      <c r="WTC40" s="191"/>
      <c r="WTD40" s="191"/>
      <c r="WTE40" s="191"/>
      <c r="WTF40" s="191"/>
      <c r="WTG40" s="191"/>
      <c r="WTH40" s="191"/>
      <c r="WTI40" s="191"/>
      <c r="WTJ40" s="191"/>
      <c r="WTK40" s="191"/>
      <c r="WTL40" s="191"/>
      <c r="WTM40" s="191"/>
      <c r="WTN40" s="191"/>
      <c r="WTO40" s="191"/>
      <c r="WTP40" s="191"/>
      <c r="WTQ40" s="191"/>
      <c r="WTR40" s="191"/>
      <c r="WTS40" s="191"/>
      <c r="WTT40" s="191"/>
      <c r="WTU40" s="191"/>
      <c r="WTV40" s="191"/>
      <c r="WTW40" s="191"/>
      <c r="WTX40" s="191"/>
      <c r="WTY40" s="191"/>
      <c r="WTZ40" s="191"/>
      <c r="WUA40" s="191"/>
      <c r="WUB40" s="191"/>
      <c r="WUC40" s="191"/>
      <c r="WUD40" s="191"/>
      <c r="WUE40" s="191"/>
      <c r="WUF40" s="191"/>
      <c r="WUG40" s="191"/>
      <c r="WUH40" s="191"/>
      <c r="WUI40" s="191"/>
      <c r="WUJ40" s="191"/>
      <c r="WUK40" s="191"/>
      <c r="WUL40" s="191"/>
      <c r="WUM40" s="191"/>
      <c r="WUN40" s="191"/>
      <c r="WUO40" s="191"/>
      <c r="WUP40" s="191"/>
      <c r="WUQ40" s="191"/>
      <c r="WUR40" s="191"/>
      <c r="WUS40" s="191"/>
      <c r="WUT40" s="191"/>
      <c r="WUU40" s="191"/>
      <c r="WUV40" s="191"/>
      <c r="WUW40" s="191"/>
      <c r="WUX40" s="191"/>
      <c r="WUY40" s="191"/>
      <c r="WUZ40" s="191"/>
      <c r="WVA40" s="191"/>
      <c r="WVB40" s="191"/>
      <c r="WVC40" s="191"/>
      <c r="WVD40" s="191"/>
      <c r="WVE40" s="191"/>
      <c r="WVF40" s="191"/>
      <c r="WVG40" s="191"/>
      <c r="WVH40" s="191"/>
      <c r="WVI40" s="191"/>
      <c r="WVJ40" s="191"/>
      <c r="WVK40" s="191"/>
      <c r="WVL40" s="191"/>
      <c r="WVM40" s="191"/>
      <c r="WVN40" s="191"/>
      <c r="WVO40" s="191"/>
      <c r="WVP40" s="191"/>
      <c r="WVQ40" s="191"/>
      <c r="WVR40" s="191"/>
      <c r="WVS40" s="191"/>
      <c r="WVT40" s="191"/>
      <c r="WVU40" s="191"/>
      <c r="WVV40" s="191"/>
      <c r="WVW40" s="191"/>
      <c r="WVX40" s="191"/>
      <c r="WVY40" s="191"/>
      <c r="WVZ40" s="191"/>
      <c r="WWA40" s="191"/>
      <c r="WWB40" s="191"/>
      <c r="WWC40" s="191"/>
      <c r="WWD40" s="191"/>
      <c r="WWE40" s="191"/>
      <c r="WWF40" s="191"/>
      <c r="WWG40" s="191"/>
      <c r="WWH40" s="191"/>
      <c r="WWI40" s="191"/>
      <c r="WWJ40" s="191"/>
      <c r="WWK40" s="191"/>
      <c r="WWL40" s="191"/>
      <c r="WWM40" s="191"/>
      <c r="WWN40" s="191"/>
      <c r="WWO40" s="191"/>
      <c r="WWP40" s="191"/>
      <c r="WWQ40" s="191"/>
      <c r="WWR40" s="191"/>
      <c r="WWS40" s="191"/>
      <c r="WWT40" s="191"/>
      <c r="WWU40" s="191"/>
      <c r="WWV40" s="191"/>
      <c r="WWW40" s="191"/>
      <c r="WWX40" s="191"/>
      <c r="WWY40" s="191"/>
      <c r="WWZ40" s="191"/>
      <c r="WXA40" s="191"/>
      <c r="WXB40" s="191"/>
      <c r="WXC40" s="191"/>
      <c r="WXD40" s="191"/>
      <c r="WXE40" s="191"/>
      <c r="WXF40" s="191"/>
      <c r="WXG40" s="191"/>
      <c r="WXH40" s="191"/>
      <c r="WXI40" s="191"/>
      <c r="WXJ40" s="191"/>
      <c r="WXK40" s="191"/>
      <c r="WXL40" s="191"/>
      <c r="WXM40" s="191"/>
      <c r="WXN40" s="191"/>
      <c r="WXO40" s="191"/>
      <c r="WXP40" s="191"/>
      <c r="WXQ40" s="191"/>
      <c r="WXR40" s="191"/>
      <c r="WXS40" s="191"/>
      <c r="WXT40" s="191"/>
    </row>
    <row r="41" spans="1:202 1149:16192" s="239" customFormat="1" x14ac:dyDescent="0.25">
      <c r="A41" s="258"/>
      <c r="B41" s="258"/>
      <c r="C41" s="262"/>
      <c r="D41" s="260"/>
      <c r="E41" s="267"/>
      <c r="F41" s="260"/>
      <c r="G41" s="260"/>
      <c r="H41" s="262"/>
      <c r="I41" s="258"/>
      <c r="J41" s="258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ARE41" s="191"/>
      <c r="ARF41" s="191"/>
      <c r="ARG41" s="191"/>
      <c r="ARH41" s="191"/>
      <c r="ARI41" s="191"/>
      <c r="ARJ41" s="191"/>
      <c r="ARK41" s="191"/>
      <c r="ARL41" s="191"/>
      <c r="ARM41" s="191"/>
      <c r="ARN41" s="191"/>
      <c r="ARO41" s="191"/>
      <c r="ARP41" s="191"/>
      <c r="ARQ41" s="191"/>
      <c r="ARR41" s="191"/>
      <c r="ARS41" s="191"/>
      <c r="ART41" s="191"/>
      <c r="ARU41" s="191"/>
      <c r="ARV41" s="191"/>
      <c r="ARW41" s="191"/>
      <c r="ARX41" s="191"/>
      <c r="ARY41" s="191"/>
      <c r="ARZ41" s="191"/>
      <c r="ASA41" s="191"/>
      <c r="ASB41" s="191"/>
      <c r="ASC41" s="191"/>
      <c r="ASD41" s="191"/>
      <c r="ASE41" s="191"/>
      <c r="ASF41" s="191"/>
      <c r="ASG41" s="191"/>
      <c r="ASH41" s="191"/>
      <c r="ASI41" s="191"/>
      <c r="ASJ41" s="191"/>
      <c r="ASK41" s="191"/>
      <c r="ASL41" s="191"/>
      <c r="ASM41" s="191"/>
      <c r="ASN41" s="191"/>
      <c r="ASO41" s="191"/>
      <c r="ASP41" s="191"/>
      <c r="ASQ41" s="191"/>
      <c r="ASR41" s="191"/>
      <c r="ASS41" s="191"/>
      <c r="AST41" s="191"/>
      <c r="ASU41" s="191"/>
      <c r="ASV41" s="191"/>
      <c r="ASW41" s="191"/>
      <c r="ASX41" s="191"/>
      <c r="ASY41" s="191"/>
      <c r="ASZ41" s="191"/>
      <c r="ATA41" s="191"/>
      <c r="ATB41" s="191"/>
      <c r="ATC41" s="191"/>
      <c r="ATD41" s="191"/>
      <c r="ATE41" s="191"/>
      <c r="ATF41" s="191"/>
      <c r="ATG41" s="191"/>
      <c r="ATH41" s="191"/>
      <c r="ATI41" s="191"/>
      <c r="ATJ41" s="191"/>
      <c r="ATK41" s="191"/>
      <c r="ATL41" s="191"/>
      <c r="ATM41" s="191"/>
      <c r="ATN41" s="191"/>
      <c r="ATO41" s="191"/>
      <c r="ATP41" s="191"/>
      <c r="ATQ41" s="191"/>
      <c r="ATR41" s="191"/>
      <c r="ATS41" s="191"/>
      <c r="ATT41" s="191"/>
      <c r="ATU41" s="191"/>
      <c r="ATV41" s="191"/>
      <c r="ATW41" s="191"/>
      <c r="ATX41" s="191"/>
      <c r="ATY41" s="191"/>
      <c r="ATZ41" s="191"/>
      <c r="AUA41" s="191"/>
      <c r="AUB41" s="191"/>
      <c r="AUC41" s="191"/>
      <c r="AUD41" s="191"/>
      <c r="AUE41" s="191"/>
      <c r="AUF41" s="191"/>
      <c r="AUG41" s="191"/>
      <c r="AUH41" s="191"/>
      <c r="AUI41" s="191"/>
      <c r="AUJ41" s="191"/>
      <c r="AUK41" s="191"/>
      <c r="AUL41" s="191"/>
      <c r="AUM41" s="191"/>
      <c r="AUN41" s="191"/>
      <c r="AUO41" s="191"/>
      <c r="AUP41" s="191"/>
      <c r="AUQ41" s="191"/>
      <c r="AUR41" s="191"/>
      <c r="AUS41" s="191"/>
      <c r="AUT41" s="191"/>
      <c r="AUU41" s="191"/>
      <c r="AUV41" s="191"/>
      <c r="AUW41" s="191"/>
      <c r="AUX41" s="191"/>
      <c r="AUY41" s="191"/>
      <c r="AUZ41" s="191"/>
      <c r="AVA41" s="191"/>
      <c r="AVB41" s="191"/>
      <c r="AVC41" s="191"/>
      <c r="AVD41" s="191"/>
      <c r="AVE41" s="191"/>
      <c r="AVF41" s="191"/>
      <c r="AVG41" s="191"/>
      <c r="AVH41" s="191"/>
      <c r="AVI41" s="191"/>
      <c r="AVJ41" s="191"/>
      <c r="AVK41" s="191"/>
      <c r="AVL41" s="191"/>
      <c r="AVM41" s="191"/>
      <c r="AVN41" s="191"/>
      <c r="AVO41" s="191"/>
      <c r="AVP41" s="191"/>
      <c r="AVQ41" s="191"/>
      <c r="AVR41" s="191"/>
      <c r="AVS41" s="191"/>
      <c r="AVT41" s="191"/>
      <c r="AVU41" s="191"/>
      <c r="AVV41" s="191"/>
      <c r="AVW41" s="191"/>
      <c r="AVX41" s="191"/>
      <c r="AVY41" s="191"/>
      <c r="AVZ41" s="191"/>
      <c r="AWA41" s="191"/>
      <c r="AWB41" s="191"/>
      <c r="AWC41" s="191"/>
      <c r="AWD41" s="191"/>
      <c r="AWE41" s="191"/>
      <c r="AWF41" s="191"/>
      <c r="AWG41" s="191"/>
      <c r="AWH41" s="191"/>
      <c r="AWI41" s="191"/>
      <c r="AWJ41" s="191"/>
      <c r="AWK41" s="191"/>
      <c r="AWL41" s="191"/>
      <c r="AWM41" s="191"/>
      <c r="AWN41" s="191"/>
      <c r="AWO41" s="191"/>
      <c r="AWP41" s="191"/>
      <c r="AWQ41" s="191"/>
      <c r="AWR41" s="191"/>
      <c r="AWS41" s="191"/>
      <c r="AWT41" s="191"/>
      <c r="AWU41" s="191"/>
      <c r="AWV41" s="191"/>
      <c r="AWW41" s="191"/>
      <c r="AWX41" s="191"/>
      <c r="AWY41" s="191"/>
      <c r="AWZ41" s="191"/>
      <c r="AXA41" s="191"/>
      <c r="AXB41" s="191"/>
      <c r="AXC41" s="191"/>
      <c r="AXD41" s="191"/>
      <c r="AXE41" s="191"/>
      <c r="AXF41" s="191"/>
      <c r="AXG41" s="191"/>
      <c r="AXH41" s="191"/>
      <c r="AXI41" s="191"/>
      <c r="AXJ41" s="191"/>
      <c r="AXK41" s="191"/>
      <c r="AXL41" s="191"/>
      <c r="AXM41" s="191"/>
      <c r="AXN41" s="191"/>
      <c r="AXO41" s="191"/>
      <c r="AXP41" s="191"/>
      <c r="AXQ41" s="191"/>
      <c r="AXR41" s="191"/>
      <c r="AXS41" s="191"/>
      <c r="AXT41" s="191"/>
      <c r="AXU41" s="191"/>
      <c r="AXV41" s="191"/>
      <c r="AXW41" s="191"/>
      <c r="AXX41" s="191"/>
      <c r="AXY41" s="191"/>
      <c r="AXZ41" s="191"/>
      <c r="AYA41" s="191"/>
      <c r="AYB41" s="191"/>
      <c r="AYC41" s="191"/>
      <c r="AYD41" s="191"/>
      <c r="AYE41" s="191"/>
      <c r="AYF41" s="191"/>
      <c r="AYG41" s="191"/>
      <c r="AYH41" s="191"/>
      <c r="AYI41" s="191"/>
      <c r="AYJ41" s="191"/>
      <c r="AYK41" s="191"/>
      <c r="AYL41" s="191"/>
      <c r="AYM41" s="191"/>
      <c r="AYN41" s="191"/>
      <c r="AYO41" s="191"/>
      <c r="AYP41" s="191"/>
      <c r="AYQ41" s="191"/>
      <c r="AYR41" s="191"/>
      <c r="AYS41" s="191"/>
      <c r="AYT41" s="191"/>
      <c r="AYU41" s="191"/>
      <c r="AYV41" s="191"/>
      <c r="AYW41" s="191"/>
      <c r="AYX41" s="191"/>
      <c r="AYY41" s="191"/>
      <c r="AYZ41" s="191"/>
      <c r="AZA41" s="191"/>
      <c r="AZB41" s="191"/>
      <c r="AZC41" s="191"/>
      <c r="AZD41" s="191"/>
      <c r="AZE41" s="191"/>
      <c r="AZF41" s="191"/>
      <c r="AZG41" s="191"/>
      <c r="AZH41" s="191"/>
      <c r="AZI41" s="191"/>
      <c r="AZJ41" s="191"/>
      <c r="AZK41" s="191"/>
      <c r="AZL41" s="191"/>
      <c r="AZM41" s="191"/>
      <c r="AZN41" s="191"/>
      <c r="AZO41" s="191"/>
      <c r="AZP41" s="191"/>
      <c r="AZQ41" s="191"/>
      <c r="AZR41" s="191"/>
      <c r="AZS41" s="191"/>
      <c r="AZT41" s="191"/>
      <c r="AZU41" s="191"/>
      <c r="AZV41" s="191"/>
      <c r="AZW41" s="191"/>
      <c r="AZX41" s="191"/>
      <c r="AZY41" s="191"/>
      <c r="AZZ41" s="191"/>
      <c r="BAA41" s="191"/>
      <c r="BAB41" s="191"/>
      <c r="BAC41" s="191"/>
      <c r="BAD41" s="191"/>
      <c r="BAE41" s="191"/>
      <c r="BAF41" s="191"/>
      <c r="BAG41" s="191"/>
      <c r="BAH41" s="191"/>
      <c r="BAI41" s="191"/>
      <c r="BAJ41" s="191"/>
      <c r="BAK41" s="191"/>
      <c r="BAL41" s="191"/>
      <c r="BAM41" s="191"/>
      <c r="BAN41" s="191"/>
      <c r="BAO41" s="191"/>
      <c r="BAP41" s="191"/>
      <c r="BAQ41" s="191"/>
      <c r="BAR41" s="191"/>
      <c r="BAS41" s="191"/>
      <c r="BAT41" s="191"/>
      <c r="BAU41" s="191"/>
      <c r="BAV41" s="191"/>
      <c r="BAW41" s="191"/>
      <c r="BAX41" s="191"/>
      <c r="BAY41" s="191"/>
      <c r="BAZ41" s="191"/>
      <c r="BBA41" s="191"/>
      <c r="BBB41" s="191"/>
      <c r="BBC41" s="191"/>
      <c r="BBD41" s="191"/>
      <c r="BBE41" s="191"/>
      <c r="BBF41" s="191"/>
      <c r="BBG41" s="191"/>
      <c r="BBH41" s="191"/>
      <c r="BBI41" s="191"/>
      <c r="BBJ41" s="191"/>
      <c r="BBK41" s="191"/>
      <c r="BBL41" s="191"/>
      <c r="BBM41" s="191"/>
      <c r="BBN41" s="191"/>
      <c r="BBO41" s="191"/>
      <c r="BBP41" s="191"/>
      <c r="BBQ41" s="191"/>
      <c r="BBR41" s="191"/>
      <c r="BBS41" s="191"/>
      <c r="BBT41" s="191"/>
      <c r="BBU41" s="191"/>
      <c r="BBV41" s="191"/>
      <c r="BBW41" s="191"/>
      <c r="BBX41" s="191"/>
      <c r="BBY41" s="191"/>
      <c r="BBZ41" s="191"/>
      <c r="BCA41" s="191"/>
      <c r="BCB41" s="191"/>
      <c r="BCC41" s="191"/>
      <c r="BCD41" s="191"/>
      <c r="BCE41" s="191"/>
      <c r="BCF41" s="191"/>
      <c r="BCG41" s="191"/>
      <c r="BCH41" s="191"/>
      <c r="BCI41" s="191"/>
      <c r="BCJ41" s="191"/>
      <c r="BCK41" s="191"/>
      <c r="BCL41" s="191"/>
      <c r="BCM41" s="191"/>
      <c r="BCN41" s="191"/>
      <c r="BCO41" s="191"/>
      <c r="BCP41" s="191"/>
      <c r="BCQ41" s="191"/>
      <c r="BCR41" s="191"/>
      <c r="BCS41" s="191"/>
      <c r="BCT41" s="191"/>
      <c r="BCU41" s="191"/>
      <c r="BCV41" s="191"/>
      <c r="BCW41" s="191"/>
      <c r="BCX41" s="191"/>
      <c r="BCY41" s="191"/>
      <c r="BCZ41" s="191"/>
      <c r="BDA41" s="191"/>
      <c r="BDB41" s="191"/>
      <c r="BDC41" s="191"/>
      <c r="BDD41" s="191"/>
      <c r="BDE41" s="191"/>
      <c r="BDF41" s="191"/>
      <c r="BDG41" s="191"/>
      <c r="BDH41" s="191"/>
      <c r="BDI41" s="191"/>
      <c r="BDJ41" s="191"/>
      <c r="BDK41" s="191"/>
      <c r="BDL41" s="191"/>
      <c r="BDM41" s="191"/>
      <c r="BDN41" s="191"/>
      <c r="BDO41" s="191"/>
      <c r="BDP41" s="191"/>
      <c r="BDQ41" s="191"/>
      <c r="BDR41" s="191"/>
      <c r="BDS41" s="191"/>
      <c r="BDT41" s="191"/>
      <c r="BDU41" s="191"/>
      <c r="BDV41" s="191"/>
      <c r="BDW41" s="191"/>
      <c r="BDX41" s="191"/>
      <c r="BDY41" s="191"/>
      <c r="BDZ41" s="191"/>
      <c r="BEA41" s="191"/>
      <c r="BEB41" s="191"/>
      <c r="BEC41" s="191"/>
      <c r="BED41" s="191"/>
      <c r="BEE41" s="191"/>
      <c r="BEF41" s="191"/>
      <c r="BEG41" s="191"/>
      <c r="BEH41" s="191"/>
      <c r="BEI41" s="191"/>
      <c r="BEJ41" s="191"/>
      <c r="BEK41" s="191"/>
      <c r="BEL41" s="191"/>
      <c r="BEM41" s="191"/>
      <c r="BEN41" s="191"/>
      <c r="BEO41" s="191"/>
      <c r="BEP41" s="191"/>
      <c r="BEQ41" s="191"/>
      <c r="BER41" s="191"/>
      <c r="BES41" s="191"/>
      <c r="BET41" s="191"/>
      <c r="BEU41" s="191"/>
      <c r="BEV41" s="191"/>
      <c r="BEW41" s="191"/>
      <c r="BEX41" s="191"/>
      <c r="BEY41" s="191"/>
      <c r="BEZ41" s="191"/>
      <c r="BFA41" s="191"/>
      <c r="BFB41" s="191"/>
      <c r="BFC41" s="191"/>
      <c r="BFD41" s="191"/>
      <c r="BFE41" s="191"/>
      <c r="BFF41" s="191"/>
      <c r="BFG41" s="191"/>
      <c r="BFH41" s="191"/>
      <c r="BFI41" s="191"/>
      <c r="BFJ41" s="191"/>
      <c r="BFK41" s="191"/>
      <c r="BFL41" s="191"/>
      <c r="BFM41" s="191"/>
      <c r="BFN41" s="191"/>
      <c r="BFO41" s="191"/>
      <c r="BFP41" s="191"/>
      <c r="BFQ41" s="191"/>
      <c r="BFR41" s="191"/>
      <c r="BFS41" s="191"/>
      <c r="BFT41" s="191"/>
      <c r="BFU41" s="191"/>
      <c r="BFV41" s="191"/>
      <c r="BFW41" s="191"/>
      <c r="BFX41" s="191"/>
      <c r="BFY41" s="191"/>
      <c r="BFZ41" s="191"/>
      <c r="BGA41" s="191"/>
      <c r="BGB41" s="191"/>
      <c r="BGC41" s="191"/>
      <c r="BGD41" s="191"/>
      <c r="BGE41" s="191"/>
      <c r="BGF41" s="191"/>
      <c r="BGG41" s="191"/>
      <c r="BGH41" s="191"/>
      <c r="BGI41" s="191"/>
      <c r="BGJ41" s="191"/>
      <c r="BGK41" s="191"/>
      <c r="BGL41" s="191"/>
      <c r="BGM41" s="191"/>
      <c r="BGN41" s="191"/>
      <c r="BGO41" s="191"/>
      <c r="BGP41" s="191"/>
      <c r="BGQ41" s="191"/>
      <c r="BGR41" s="191"/>
      <c r="BGS41" s="191"/>
      <c r="BGT41" s="191"/>
      <c r="BGU41" s="191"/>
      <c r="BGV41" s="191"/>
      <c r="BGW41" s="191"/>
      <c r="BGX41" s="191"/>
      <c r="BGY41" s="191"/>
      <c r="BGZ41" s="191"/>
      <c r="BHA41" s="191"/>
      <c r="BHB41" s="191"/>
      <c r="BHC41" s="191"/>
      <c r="BHD41" s="191"/>
      <c r="BHE41" s="191"/>
      <c r="BHF41" s="191"/>
      <c r="BHG41" s="191"/>
      <c r="BHH41" s="191"/>
      <c r="BHI41" s="191"/>
      <c r="BHJ41" s="191"/>
      <c r="BHK41" s="191"/>
      <c r="BHL41" s="191"/>
      <c r="BHM41" s="191"/>
      <c r="BHN41" s="191"/>
      <c r="BHO41" s="191"/>
      <c r="BHP41" s="191"/>
      <c r="BHQ41" s="191"/>
      <c r="BHR41" s="191"/>
      <c r="BHS41" s="191"/>
      <c r="BHT41" s="191"/>
      <c r="BHU41" s="191"/>
      <c r="BHV41" s="191"/>
      <c r="BHW41" s="191"/>
      <c r="BHX41" s="191"/>
      <c r="BHY41" s="191"/>
      <c r="BHZ41" s="191"/>
      <c r="BIA41" s="191"/>
      <c r="BIB41" s="191"/>
      <c r="BIC41" s="191"/>
      <c r="BID41" s="191"/>
      <c r="BIE41" s="191"/>
      <c r="BIF41" s="191"/>
      <c r="BIG41" s="191"/>
      <c r="BIH41" s="191"/>
      <c r="BII41" s="191"/>
      <c r="BIJ41" s="191"/>
      <c r="BIK41" s="191"/>
      <c r="BIL41" s="191"/>
      <c r="BIM41" s="191"/>
      <c r="BIN41" s="191"/>
      <c r="BIO41" s="191"/>
      <c r="BIP41" s="191"/>
      <c r="BIQ41" s="191"/>
      <c r="BIR41" s="191"/>
      <c r="BIS41" s="191"/>
      <c r="BIT41" s="191"/>
      <c r="BIU41" s="191"/>
      <c r="BIV41" s="191"/>
      <c r="BIW41" s="191"/>
      <c r="BIX41" s="191"/>
      <c r="BIY41" s="191"/>
      <c r="BIZ41" s="191"/>
      <c r="BJA41" s="191"/>
      <c r="BJB41" s="191"/>
      <c r="BJC41" s="191"/>
      <c r="BJD41" s="191"/>
      <c r="BJE41" s="191"/>
      <c r="BJF41" s="191"/>
      <c r="BJG41" s="191"/>
      <c r="BJH41" s="191"/>
      <c r="BJI41" s="191"/>
      <c r="BJJ41" s="191"/>
      <c r="BJK41" s="191"/>
      <c r="BJL41" s="191"/>
      <c r="BJM41" s="191"/>
      <c r="BJN41" s="191"/>
      <c r="BJO41" s="191"/>
      <c r="BJP41" s="191"/>
      <c r="BJQ41" s="191"/>
      <c r="BJR41" s="191"/>
      <c r="BJS41" s="191"/>
      <c r="BJT41" s="191"/>
      <c r="BJU41" s="191"/>
      <c r="BJV41" s="191"/>
      <c r="BJW41" s="191"/>
      <c r="BJX41" s="191"/>
      <c r="BJY41" s="191"/>
      <c r="BJZ41" s="191"/>
      <c r="BKA41" s="191"/>
      <c r="BKB41" s="191"/>
      <c r="BKC41" s="191"/>
      <c r="BKD41" s="191"/>
      <c r="BKE41" s="191"/>
      <c r="BKF41" s="191"/>
      <c r="BKG41" s="191"/>
      <c r="BKH41" s="191"/>
      <c r="BKI41" s="191"/>
      <c r="BKJ41" s="191"/>
      <c r="BKK41" s="191"/>
      <c r="BKL41" s="191"/>
      <c r="BKM41" s="191"/>
      <c r="BKN41" s="191"/>
      <c r="BKO41" s="191"/>
      <c r="BKP41" s="191"/>
      <c r="BKQ41" s="191"/>
      <c r="BKR41" s="191"/>
      <c r="BKS41" s="191"/>
      <c r="BKT41" s="191"/>
      <c r="BKU41" s="191"/>
      <c r="BKV41" s="191"/>
      <c r="BKW41" s="191"/>
      <c r="BKX41" s="191"/>
      <c r="BKY41" s="191"/>
      <c r="BKZ41" s="191"/>
      <c r="BLA41" s="191"/>
      <c r="BLB41" s="191"/>
      <c r="BLC41" s="191"/>
      <c r="BLD41" s="191"/>
      <c r="BLE41" s="191"/>
      <c r="BLF41" s="191"/>
      <c r="BLG41" s="191"/>
      <c r="BLH41" s="191"/>
      <c r="BLI41" s="191"/>
      <c r="BLJ41" s="191"/>
      <c r="BLK41" s="191"/>
      <c r="BLL41" s="191"/>
      <c r="BLM41" s="191"/>
      <c r="BLN41" s="191"/>
      <c r="BLO41" s="191"/>
      <c r="BLP41" s="191"/>
      <c r="BLQ41" s="191"/>
      <c r="BLR41" s="191"/>
      <c r="BLS41" s="191"/>
      <c r="BLT41" s="191"/>
      <c r="BLU41" s="191"/>
      <c r="BLV41" s="191"/>
      <c r="BLW41" s="191"/>
      <c r="BLX41" s="191"/>
      <c r="BLY41" s="191"/>
      <c r="BLZ41" s="191"/>
      <c r="BMA41" s="191"/>
      <c r="BMB41" s="191"/>
      <c r="BMC41" s="191"/>
      <c r="BMD41" s="191"/>
      <c r="BME41" s="191"/>
      <c r="BMF41" s="191"/>
      <c r="BMG41" s="191"/>
      <c r="BMH41" s="191"/>
      <c r="BMI41" s="191"/>
      <c r="BMJ41" s="191"/>
      <c r="BMK41" s="191"/>
      <c r="BML41" s="191"/>
      <c r="BMM41" s="191"/>
      <c r="BMN41" s="191"/>
      <c r="BMO41" s="191"/>
      <c r="BMP41" s="191"/>
      <c r="BMQ41" s="191"/>
      <c r="BMR41" s="191"/>
      <c r="BMS41" s="191"/>
      <c r="BMT41" s="191"/>
      <c r="BMU41" s="191"/>
      <c r="BMV41" s="191"/>
      <c r="BMW41" s="191"/>
      <c r="BMX41" s="191"/>
      <c r="BMY41" s="191"/>
      <c r="BMZ41" s="191"/>
      <c r="BNA41" s="191"/>
      <c r="BNB41" s="191"/>
      <c r="BNC41" s="191"/>
      <c r="BND41" s="191"/>
      <c r="BNE41" s="191"/>
      <c r="BNF41" s="191"/>
      <c r="BNG41" s="191"/>
      <c r="BNH41" s="191"/>
      <c r="BNI41" s="191"/>
      <c r="BNJ41" s="191"/>
      <c r="BNK41" s="191"/>
      <c r="BNL41" s="191"/>
      <c r="BNM41" s="191"/>
      <c r="BNN41" s="191"/>
      <c r="BNO41" s="191"/>
      <c r="BNP41" s="191"/>
      <c r="BNQ41" s="191"/>
      <c r="BNR41" s="191"/>
      <c r="BNS41" s="191"/>
      <c r="BNT41" s="191"/>
      <c r="BNU41" s="191"/>
      <c r="BNV41" s="191"/>
      <c r="BNW41" s="191"/>
      <c r="BNX41" s="191"/>
      <c r="BNY41" s="191"/>
      <c r="BNZ41" s="191"/>
      <c r="BOA41" s="191"/>
      <c r="BOB41" s="191"/>
      <c r="BOC41" s="191"/>
      <c r="BOD41" s="191"/>
      <c r="BOE41" s="191"/>
      <c r="BOF41" s="191"/>
      <c r="BOG41" s="191"/>
      <c r="BOH41" s="191"/>
      <c r="BOI41" s="191"/>
      <c r="BOJ41" s="191"/>
      <c r="BOK41" s="191"/>
      <c r="BOL41" s="191"/>
      <c r="BOM41" s="191"/>
      <c r="BON41" s="191"/>
      <c r="BOO41" s="191"/>
      <c r="BOP41" s="191"/>
      <c r="BOQ41" s="191"/>
      <c r="BOR41" s="191"/>
      <c r="BOS41" s="191"/>
      <c r="BOT41" s="191"/>
      <c r="BOU41" s="191"/>
      <c r="BOV41" s="191"/>
      <c r="BOW41" s="191"/>
      <c r="BOX41" s="191"/>
      <c r="BOY41" s="191"/>
      <c r="BOZ41" s="191"/>
      <c r="BPA41" s="191"/>
      <c r="BPB41" s="191"/>
      <c r="BPC41" s="191"/>
      <c r="BPD41" s="191"/>
      <c r="BPE41" s="191"/>
      <c r="BPF41" s="191"/>
      <c r="BPG41" s="191"/>
      <c r="BPH41" s="191"/>
      <c r="BPI41" s="191"/>
      <c r="BPJ41" s="191"/>
      <c r="BPK41" s="191"/>
      <c r="BPL41" s="191"/>
      <c r="BPM41" s="191"/>
      <c r="BPN41" s="191"/>
      <c r="BPO41" s="191"/>
      <c r="BPP41" s="191"/>
      <c r="BPQ41" s="191"/>
      <c r="BPR41" s="191"/>
      <c r="BPS41" s="191"/>
      <c r="BPT41" s="191"/>
      <c r="BPU41" s="191"/>
      <c r="BPV41" s="191"/>
      <c r="BPW41" s="191"/>
      <c r="BPX41" s="191"/>
      <c r="BPY41" s="191"/>
      <c r="BPZ41" s="191"/>
      <c r="BQA41" s="191"/>
      <c r="BQB41" s="191"/>
      <c r="BQC41" s="191"/>
      <c r="BQD41" s="191"/>
      <c r="BQE41" s="191"/>
      <c r="BQF41" s="191"/>
      <c r="BQG41" s="191"/>
      <c r="BQH41" s="191"/>
      <c r="BQI41" s="191"/>
      <c r="BQJ41" s="191"/>
      <c r="BQK41" s="191"/>
      <c r="BQL41" s="191"/>
      <c r="BQM41" s="191"/>
      <c r="BQN41" s="191"/>
      <c r="BQO41" s="191"/>
      <c r="BQP41" s="191"/>
      <c r="BQQ41" s="191"/>
      <c r="BQR41" s="191"/>
      <c r="BQS41" s="191"/>
      <c r="BQT41" s="191"/>
      <c r="BQU41" s="191"/>
      <c r="BQV41" s="191"/>
      <c r="BQW41" s="191"/>
      <c r="BQX41" s="191"/>
      <c r="BQY41" s="191"/>
      <c r="BQZ41" s="191"/>
      <c r="BRA41" s="191"/>
      <c r="BRB41" s="191"/>
      <c r="BRC41" s="191"/>
      <c r="BRD41" s="191"/>
      <c r="BRE41" s="191"/>
      <c r="BRF41" s="191"/>
      <c r="BRG41" s="191"/>
      <c r="BRH41" s="191"/>
      <c r="BRI41" s="191"/>
      <c r="BRJ41" s="191"/>
      <c r="BRK41" s="191"/>
      <c r="BRL41" s="191"/>
      <c r="BRM41" s="191"/>
      <c r="BRN41" s="191"/>
      <c r="BRO41" s="191"/>
      <c r="BRP41" s="191"/>
      <c r="BRQ41" s="191"/>
      <c r="BRR41" s="191"/>
      <c r="BRS41" s="191"/>
      <c r="BRT41" s="191"/>
      <c r="BRU41" s="191"/>
      <c r="BRV41" s="191"/>
      <c r="BRW41" s="191"/>
      <c r="BRX41" s="191"/>
      <c r="BRY41" s="191"/>
      <c r="BRZ41" s="191"/>
      <c r="BSA41" s="191"/>
      <c r="BSB41" s="191"/>
      <c r="BSC41" s="191"/>
      <c r="BSD41" s="191"/>
      <c r="BSE41" s="191"/>
      <c r="BSF41" s="191"/>
      <c r="BSG41" s="191"/>
      <c r="BSH41" s="191"/>
      <c r="BSI41" s="191"/>
      <c r="BSJ41" s="191"/>
      <c r="BSK41" s="191"/>
      <c r="BSL41" s="191"/>
      <c r="BSM41" s="191"/>
      <c r="BSN41" s="191"/>
      <c r="BSO41" s="191"/>
      <c r="BSP41" s="191"/>
      <c r="BSQ41" s="191"/>
      <c r="BSR41" s="191"/>
      <c r="BSS41" s="191"/>
      <c r="BST41" s="191"/>
      <c r="BSU41" s="191"/>
      <c r="BSV41" s="191"/>
      <c r="BSW41" s="191"/>
      <c r="BSX41" s="191"/>
      <c r="BSY41" s="191"/>
      <c r="BSZ41" s="191"/>
      <c r="BTA41" s="191"/>
      <c r="BTB41" s="191"/>
      <c r="BTC41" s="191"/>
      <c r="BTD41" s="191"/>
      <c r="BTE41" s="191"/>
      <c r="BTF41" s="191"/>
      <c r="BTG41" s="191"/>
      <c r="BTH41" s="191"/>
      <c r="BTI41" s="191"/>
      <c r="BTJ41" s="191"/>
      <c r="BTK41" s="191"/>
      <c r="BTL41" s="191"/>
      <c r="BTM41" s="191"/>
      <c r="BTN41" s="191"/>
      <c r="BTO41" s="191"/>
      <c r="BTP41" s="191"/>
      <c r="BTQ41" s="191"/>
      <c r="BTR41" s="191"/>
      <c r="BTS41" s="191"/>
      <c r="BTT41" s="191"/>
      <c r="BTU41" s="191"/>
      <c r="BTV41" s="191"/>
      <c r="BTW41" s="191"/>
      <c r="BTX41" s="191"/>
      <c r="BTY41" s="191"/>
      <c r="BTZ41" s="191"/>
      <c r="BUA41" s="191"/>
      <c r="BUB41" s="191"/>
      <c r="BUC41" s="191"/>
      <c r="BUD41" s="191"/>
      <c r="BUE41" s="191"/>
      <c r="BUF41" s="191"/>
      <c r="BUG41" s="191"/>
      <c r="BUH41" s="191"/>
      <c r="BUI41" s="191"/>
      <c r="BUJ41" s="191"/>
      <c r="BUK41" s="191"/>
      <c r="BUL41" s="191"/>
      <c r="BUM41" s="191"/>
      <c r="BUN41" s="191"/>
      <c r="BUO41" s="191"/>
      <c r="BUP41" s="191"/>
      <c r="BUQ41" s="191"/>
      <c r="BUR41" s="191"/>
      <c r="BUS41" s="191"/>
      <c r="BUT41" s="191"/>
      <c r="BUU41" s="191"/>
      <c r="BUV41" s="191"/>
      <c r="BUW41" s="191"/>
      <c r="BUX41" s="191"/>
      <c r="BUY41" s="191"/>
      <c r="BUZ41" s="191"/>
      <c r="BVA41" s="191"/>
      <c r="BVB41" s="191"/>
      <c r="BVC41" s="191"/>
      <c r="BVD41" s="191"/>
      <c r="BVE41" s="191"/>
      <c r="BVF41" s="191"/>
      <c r="BVG41" s="191"/>
      <c r="BVH41" s="191"/>
      <c r="BVI41" s="191"/>
      <c r="BVJ41" s="191"/>
      <c r="BVK41" s="191"/>
      <c r="BVL41" s="191"/>
      <c r="BVM41" s="191"/>
      <c r="BVN41" s="191"/>
      <c r="BVO41" s="191"/>
      <c r="BVP41" s="191"/>
      <c r="BVQ41" s="191"/>
      <c r="BVR41" s="191"/>
      <c r="BVS41" s="191"/>
      <c r="BVT41" s="191"/>
      <c r="BVU41" s="191"/>
      <c r="BVV41" s="191"/>
      <c r="BVW41" s="191"/>
      <c r="BVX41" s="191"/>
      <c r="BVY41" s="191"/>
      <c r="BVZ41" s="191"/>
      <c r="BWA41" s="191"/>
      <c r="BWB41" s="191"/>
      <c r="BWC41" s="191"/>
      <c r="BWD41" s="191"/>
      <c r="BWE41" s="191"/>
      <c r="BWF41" s="191"/>
      <c r="BWG41" s="191"/>
      <c r="BWH41" s="191"/>
      <c r="BWI41" s="191"/>
      <c r="BWJ41" s="191"/>
      <c r="BWK41" s="191"/>
      <c r="BWL41" s="191"/>
      <c r="BWM41" s="191"/>
      <c r="BWN41" s="191"/>
      <c r="BWO41" s="191"/>
      <c r="BWP41" s="191"/>
      <c r="BWQ41" s="191"/>
      <c r="BWR41" s="191"/>
      <c r="BWS41" s="191"/>
      <c r="BWT41" s="191"/>
      <c r="BWU41" s="191"/>
      <c r="BWV41" s="191"/>
      <c r="BWW41" s="191"/>
      <c r="BWX41" s="191"/>
      <c r="BWY41" s="191"/>
      <c r="BWZ41" s="191"/>
      <c r="BXA41" s="191"/>
      <c r="BXB41" s="191"/>
      <c r="BXC41" s="191"/>
      <c r="BXD41" s="191"/>
      <c r="BXE41" s="191"/>
      <c r="BXF41" s="191"/>
      <c r="BXG41" s="191"/>
      <c r="BXH41" s="191"/>
      <c r="BXI41" s="191"/>
      <c r="BXJ41" s="191"/>
      <c r="BXK41" s="191"/>
      <c r="BXL41" s="191"/>
      <c r="BXM41" s="191"/>
      <c r="BXN41" s="191"/>
      <c r="BXO41" s="191"/>
      <c r="BXP41" s="191"/>
      <c r="BXQ41" s="191"/>
      <c r="BXR41" s="191"/>
      <c r="BXS41" s="191"/>
      <c r="BXT41" s="191"/>
      <c r="BXU41" s="191"/>
      <c r="BXV41" s="191"/>
      <c r="BXW41" s="191"/>
      <c r="BXX41" s="191"/>
      <c r="BXY41" s="191"/>
      <c r="BXZ41" s="191"/>
      <c r="BYA41" s="191"/>
      <c r="BYB41" s="191"/>
      <c r="BYC41" s="191"/>
      <c r="BYD41" s="191"/>
      <c r="BYE41" s="191"/>
      <c r="BYF41" s="191"/>
      <c r="BYG41" s="191"/>
      <c r="BYH41" s="191"/>
      <c r="BYI41" s="191"/>
      <c r="BYJ41" s="191"/>
      <c r="BYK41" s="191"/>
      <c r="BYL41" s="191"/>
      <c r="BYM41" s="191"/>
      <c r="BYN41" s="191"/>
      <c r="BYO41" s="191"/>
      <c r="BYP41" s="191"/>
      <c r="BYQ41" s="191"/>
      <c r="BYR41" s="191"/>
      <c r="BYS41" s="191"/>
      <c r="BYT41" s="191"/>
      <c r="BYU41" s="191"/>
      <c r="BYV41" s="191"/>
      <c r="BYW41" s="191"/>
      <c r="BYX41" s="191"/>
      <c r="BYY41" s="191"/>
      <c r="BYZ41" s="191"/>
      <c r="BZA41" s="191"/>
      <c r="BZB41" s="191"/>
      <c r="BZC41" s="191"/>
      <c r="BZD41" s="191"/>
      <c r="BZE41" s="191"/>
      <c r="BZF41" s="191"/>
      <c r="BZG41" s="191"/>
      <c r="BZH41" s="191"/>
      <c r="BZI41" s="191"/>
      <c r="BZJ41" s="191"/>
      <c r="BZK41" s="191"/>
      <c r="BZL41" s="191"/>
      <c r="BZM41" s="191"/>
      <c r="BZN41" s="191"/>
      <c r="BZO41" s="191"/>
      <c r="BZP41" s="191"/>
      <c r="BZQ41" s="191"/>
      <c r="BZR41" s="191"/>
      <c r="BZS41" s="191"/>
      <c r="BZT41" s="191"/>
      <c r="BZU41" s="191"/>
      <c r="BZV41" s="191"/>
      <c r="BZW41" s="191"/>
      <c r="BZX41" s="191"/>
      <c r="BZY41" s="191"/>
      <c r="BZZ41" s="191"/>
      <c r="CAA41" s="191"/>
      <c r="CAB41" s="191"/>
      <c r="CAC41" s="191"/>
      <c r="CAD41" s="191"/>
      <c r="CAE41" s="191"/>
      <c r="CAF41" s="191"/>
      <c r="CAG41" s="191"/>
      <c r="CAH41" s="191"/>
      <c r="CAI41" s="191"/>
      <c r="CAJ41" s="191"/>
      <c r="CAK41" s="191"/>
      <c r="CAL41" s="191"/>
      <c r="CAM41" s="191"/>
      <c r="CAN41" s="191"/>
      <c r="CAO41" s="191"/>
      <c r="CAP41" s="191"/>
      <c r="CAQ41" s="191"/>
      <c r="CAR41" s="191"/>
      <c r="CAS41" s="191"/>
      <c r="CAT41" s="191"/>
      <c r="CAU41" s="191"/>
      <c r="CAV41" s="191"/>
      <c r="CAW41" s="191"/>
      <c r="CAX41" s="191"/>
      <c r="CAY41" s="191"/>
      <c r="CAZ41" s="191"/>
      <c r="CBA41" s="191"/>
      <c r="CBB41" s="191"/>
      <c r="CBC41" s="191"/>
      <c r="CBD41" s="191"/>
      <c r="CBE41" s="191"/>
      <c r="CBF41" s="191"/>
      <c r="CBG41" s="191"/>
      <c r="CBH41" s="191"/>
      <c r="CBI41" s="191"/>
      <c r="CBJ41" s="191"/>
      <c r="CBK41" s="191"/>
      <c r="CBL41" s="191"/>
      <c r="CBM41" s="191"/>
      <c r="CBN41" s="191"/>
      <c r="CBO41" s="191"/>
      <c r="CBP41" s="191"/>
      <c r="CBQ41" s="191"/>
      <c r="CBR41" s="191"/>
      <c r="CBS41" s="191"/>
      <c r="CBT41" s="191"/>
      <c r="CBU41" s="191"/>
      <c r="CBV41" s="191"/>
      <c r="CBW41" s="191"/>
      <c r="CBX41" s="191"/>
      <c r="CBY41" s="191"/>
      <c r="CBZ41" s="191"/>
      <c r="CCA41" s="191"/>
      <c r="CCB41" s="191"/>
      <c r="CCC41" s="191"/>
      <c r="CCD41" s="191"/>
      <c r="CCE41" s="191"/>
      <c r="CCF41" s="191"/>
      <c r="CCG41" s="191"/>
      <c r="CCH41" s="191"/>
      <c r="CCI41" s="191"/>
      <c r="CCJ41" s="191"/>
      <c r="CCK41" s="191"/>
      <c r="CCL41" s="191"/>
      <c r="CCM41" s="191"/>
      <c r="CCN41" s="191"/>
      <c r="CCO41" s="191"/>
      <c r="CCP41" s="191"/>
      <c r="CCQ41" s="191"/>
      <c r="CCR41" s="191"/>
      <c r="CCS41" s="191"/>
      <c r="CCT41" s="191"/>
      <c r="CCU41" s="191"/>
      <c r="CCV41" s="191"/>
      <c r="CCW41" s="191"/>
      <c r="CCX41" s="191"/>
      <c r="CCY41" s="191"/>
      <c r="CCZ41" s="191"/>
      <c r="CDA41" s="191"/>
      <c r="CDB41" s="191"/>
      <c r="CDC41" s="191"/>
      <c r="CDD41" s="191"/>
      <c r="CDE41" s="191"/>
      <c r="CDF41" s="191"/>
      <c r="CDG41" s="191"/>
      <c r="CDH41" s="191"/>
      <c r="CDI41" s="191"/>
      <c r="CDJ41" s="191"/>
      <c r="CDK41" s="191"/>
      <c r="CDL41" s="191"/>
      <c r="CDM41" s="191"/>
      <c r="CDN41" s="191"/>
      <c r="CDO41" s="191"/>
      <c r="CDP41" s="191"/>
      <c r="CDQ41" s="191"/>
      <c r="CDR41" s="191"/>
      <c r="CDS41" s="191"/>
      <c r="CDT41" s="191"/>
      <c r="CDU41" s="191"/>
      <c r="CDV41" s="191"/>
      <c r="CDW41" s="191"/>
      <c r="CDX41" s="191"/>
      <c r="CDY41" s="191"/>
      <c r="CDZ41" s="191"/>
      <c r="CEA41" s="191"/>
      <c r="CEB41" s="191"/>
      <c r="CEC41" s="191"/>
      <c r="CED41" s="191"/>
      <c r="CEE41" s="191"/>
      <c r="CEF41" s="191"/>
      <c r="CEG41" s="191"/>
      <c r="CEH41" s="191"/>
      <c r="CEI41" s="191"/>
      <c r="CEJ41" s="191"/>
      <c r="CEK41" s="191"/>
      <c r="CEL41" s="191"/>
      <c r="CEM41" s="191"/>
      <c r="CEN41" s="191"/>
      <c r="CEO41" s="191"/>
      <c r="CEP41" s="191"/>
      <c r="CEQ41" s="191"/>
      <c r="CER41" s="191"/>
      <c r="CES41" s="191"/>
      <c r="CET41" s="191"/>
      <c r="CEU41" s="191"/>
      <c r="CEV41" s="191"/>
      <c r="CEW41" s="191"/>
      <c r="CEX41" s="191"/>
      <c r="CEY41" s="191"/>
      <c r="CEZ41" s="191"/>
      <c r="CFA41" s="191"/>
      <c r="CFB41" s="191"/>
      <c r="CFC41" s="191"/>
      <c r="CFD41" s="191"/>
      <c r="CFE41" s="191"/>
      <c r="CFF41" s="191"/>
      <c r="CFG41" s="191"/>
      <c r="CFH41" s="191"/>
      <c r="CFI41" s="191"/>
      <c r="CFJ41" s="191"/>
      <c r="CFK41" s="191"/>
      <c r="CFL41" s="191"/>
      <c r="CFM41" s="191"/>
      <c r="CFN41" s="191"/>
      <c r="CFO41" s="191"/>
      <c r="CFP41" s="191"/>
      <c r="CFQ41" s="191"/>
      <c r="CFR41" s="191"/>
      <c r="CFS41" s="191"/>
      <c r="CFT41" s="191"/>
      <c r="CFU41" s="191"/>
      <c r="CFV41" s="191"/>
      <c r="CFW41" s="191"/>
      <c r="CFX41" s="191"/>
      <c r="CFY41" s="191"/>
      <c r="CFZ41" s="191"/>
      <c r="CGA41" s="191"/>
      <c r="CGB41" s="191"/>
      <c r="CGC41" s="191"/>
      <c r="CGD41" s="191"/>
      <c r="CGE41" s="191"/>
      <c r="CGF41" s="191"/>
      <c r="CGG41" s="191"/>
      <c r="CGH41" s="191"/>
      <c r="CGI41" s="191"/>
      <c r="CGJ41" s="191"/>
      <c r="CGK41" s="191"/>
      <c r="CGL41" s="191"/>
      <c r="CGM41" s="191"/>
      <c r="CGN41" s="191"/>
      <c r="CGO41" s="191"/>
      <c r="CGP41" s="191"/>
      <c r="CGQ41" s="191"/>
      <c r="CGR41" s="191"/>
      <c r="CGS41" s="191"/>
      <c r="CGT41" s="191"/>
      <c r="CGU41" s="191"/>
      <c r="CGV41" s="191"/>
      <c r="CGW41" s="191"/>
      <c r="CGX41" s="191"/>
      <c r="CGY41" s="191"/>
      <c r="CGZ41" s="191"/>
      <c r="CHA41" s="191"/>
      <c r="CHB41" s="191"/>
      <c r="CHC41" s="191"/>
      <c r="CHD41" s="191"/>
      <c r="CHE41" s="191"/>
      <c r="CHF41" s="191"/>
      <c r="CHG41" s="191"/>
      <c r="CHH41" s="191"/>
      <c r="CHI41" s="191"/>
      <c r="CHJ41" s="191"/>
      <c r="CHK41" s="191"/>
      <c r="CHL41" s="191"/>
      <c r="CHM41" s="191"/>
      <c r="CHN41" s="191"/>
      <c r="CHO41" s="191"/>
      <c r="CHP41" s="191"/>
      <c r="CHQ41" s="191"/>
      <c r="CHR41" s="191"/>
      <c r="CHS41" s="191"/>
      <c r="CHT41" s="191"/>
      <c r="CHU41" s="191"/>
      <c r="CHV41" s="191"/>
      <c r="CHW41" s="191"/>
      <c r="CHX41" s="191"/>
      <c r="CHY41" s="191"/>
      <c r="CHZ41" s="191"/>
      <c r="CIA41" s="191"/>
      <c r="CIB41" s="191"/>
      <c r="CIC41" s="191"/>
      <c r="CID41" s="191"/>
      <c r="CIE41" s="191"/>
      <c r="CIF41" s="191"/>
      <c r="CIG41" s="191"/>
      <c r="CIH41" s="191"/>
      <c r="CII41" s="191"/>
      <c r="CIJ41" s="191"/>
      <c r="CIK41" s="191"/>
      <c r="CIL41" s="191"/>
      <c r="CIM41" s="191"/>
      <c r="CIN41" s="191"/>
      <c r="CIO41" s="191"/>
      <c r="CIP41" s="191"/>
      <c r="CIQ41" s="191"/>
      <c r="CIR41" s="191"/>
      <c r="CIS41" s="191"/>
      <c r="CIT41" s="191"/>
      <c r="CIU41" s="191"/>
      <c r="CIV41" s="191"/>
      <c r="CIW41" s="191"/>
      <c r="CIX41" s="191"/>
      <c r="CIY41" s="191"/>
      <c r="CIZ41" s="191"/>
      <c r="CJA41" s="191"/>
      <c r="CJB41" s="191"/>
      <c r="CJC41" s="191"/>
      <c r="CJD41" s="191"/>
      <c r="CJE41" s="191"/>
      <c r="CJF41" s="191"/>
      <c r="CJG41" s="191"/>
      <c r="CJH41" s="191"/>
      <c r="CJI41" s="191"/>
      <c r="CJJ41" s="191"/>
      <c r="CJK41" s="191"/>
      <c r="CJL41" s="191"/>
      <c r="CJM41" s="191"/>
      <c r="CJN41" s="191"/>
      <c r="CJO41" s="191"/>
      <c r="CJP41" s="191"/>
      <c r="CJQ41" s="191"/>
      <c r="CJR41" s="191"/>
      <c r="CJS41" s="191"/>
      <c r="CJT41" s="191"/>
      <c r="CJU41" s="191"/>
      <c r="CJV41" s="191"/>
      <c r="CJW41" s="191"/>
      <c r="CJX41" s="191"/>
      <c r="CJY41" s="191"/>
      <c r="CJZ41" s="191"/>
      <c r="CKA41" s="191"/>
      <c r="CKB41" s="191"/>
      <c r="CKC41" s="191"/>
      <c r="CKD41" s="191"/>
      <c r="CKE41" s="191"/>
      <c r="CKF41" s="191"/>
      <c r="CKG41" s="191"/>
      <c r="CKH41" s="191"/>
      <c r="CKI41" s="191"/>
      <c r="CKJ41" s="191"/>
      <c r="CKK41" s="191"/>
      <c r="CKL41" s="191"/>
      <c r="CKM41" s="191"/>
      <c r="CKN41" s="191"/>
      <c r="CKO41" s="191"/>
      <c r="CKP41" s="191"/>
      <c r="CKQ41" s="191"/>
      <c r="CKR41" s="191"/>
      <c r="CKS41" s="191"/>
      <c r="CKT41" s="191"/>
      <c r="CKU41" s="191"/>
      <c r="CKV41" s="191"/>
      <c r="CKW41" s="191"/>
      <c r="CKX41" s="191"/>
      <c r="CKY41" s="191"/>
      <c r="CKZ41" s="191"/>
      <c r="CLA41" s="191"/>
      <c r="CLB41" s="191"/>
      <c r="CLC41" s="191"/>
      <c r="CLD41" s="191"/>
      <c r="CLE41" s="191"/>
      <c r="CLF41" s="191"/>
      <c r="CLG41" s="191"/>
      <c r="CLH41" s="191"/>
      <c r="CLI41" s="191"/>
      <c r="CLJ41" s="191"/>
      <c r="CLK41" s="191"/>
      <c r="CLL41" s="191"/>
      <c r="CLM41" s="191"/>
      <c r="CLN41" s="191"/>
      <c r="CLO41" s="191"/>
      <c r="CLP41" s="191"/>
      <c r="CLQ41" s="191"/>
      <c r="CLR41" s="191"/>
      <c r="CLS41" s="191"/>
      <c r="CLT41" s="191"/>
      <c r="CLU41" s="191"/>
      <c r="CLV41" s="191"/>
      <c r="CLW41" s="191"/>
      <c r="CLX41" s="191"/>
      <c r="CLY41" s="191"/>
      <c r="CLZ41" s="191"/>
      <c r="CMA41" s="191"/>
      <c r="CMB41" s="191"/>
      <c r="CMC41" s="191"/>
      <c r="CMD41" s="191"/>
      <c r="CME41" s="191"/>
      <c r="CMF41" s="191"/>
      <c r="CMG41" s="191"/>
      <c r="CMH41" s="191"/>
      <c r="CMI41" s="191"/>
      <c r="CMJ41" s="191"/>
      <c r="CMK41" s="191"/>
      <c r="CML41" s="191"/>
      <c r="CMM41" s="191"/>
      <c r="CMN41" s="191"/>
      <c r="CMO41" s="191"/>
      <c r="CMP41" s="191"/>
      <c r="CMQ41" s="191"/>
      <c r="CMR41" s="191"/>
      <c r="CMS41" s="191"/>
      <c r="CMT41" s="191"/>
      <c r="CMU41" s="191"/>
      <c r="CMV41" s="191"/>
      <c r="CMW41" s="191"/>
      <c r="CMX41" s="191"/>
      <c r="CMY41" s="191"/>
      <c r="CMZ41" s="191"/>
      <c r="CNA41" s="191"/>
      <c r="CNB41" s="191"/>
      <c r="CNC41" s="191"/>
      <c r="CND41" s="191"/>
      <c r="CNE41" s="191"/>
      <c r="CNF41" s="191"/>
      <c r="CNG41" s="191"/>
      <c r="CNH41" s="191"/>
      <c r="CNI41" s="191"/>
      <c r="CNJ41" s="191"/>
      <c r="CNK41" s="191"/>
      <c r="CNL41" s="191"/>
      <c r="CNM41" s="191"/>
      <c r="CNN41" s="191"/>
      <c r="CNO41" s="191"/>
      <c r="CNP41" s="191"/>
      <c r="CNQ41" s="191"/>
      <c r="CNR41" s="191"/>
      <c r="CNS41" s="191"/>
      <c r="CNT41" s="191"/>
      <c r="CNU41" s="191"/>
      <c r="CNV41" s="191"/>
      <c r="CNW41" s="191"/>
      <c r="CNX41" s="191"/>
      <c r="CNY41" s="191"/>
      <c r="CNZ41" s="191"/>
      <c r="COA41" s="191"/>
      <c r="COB41" s="191"/>
      <c r="COC41" s="191"/>
      <c r="COD41" s="191"/>
      <c r="COE41" s="191"/>
      <c r="COF41" s="191"/>
      <c r="COG41" s="191"/>
      <c r="COH41" s="191"/>
      <c r="COI41" s="191"/>
      <c r="COJ41" s="191"/>
      <c r="COK41" s="191"/>
      <c r="COL41" s="191"/>
      <c r="COM41" s="191"/>
      <c r="CON41" s="191"/>
      <c r="COO41" s="191"/>
      <c r="COP41" s="191"/>
      <c r="COQ41" s="191"/>
      <c r="COR41" s="191"/>
      <c r="COS41" s="191"/>
      <c r="COT41" s="191"/>
      <c r="COU41" s="191"/>
      <c r="COV41" s="191"/>
      <c r="COW41" s="191"/>
      <c r="COX41" s="191"/>
      <c r="COY41" s="191"/>
      <c r="COZ41" s="191"/>
      <c r="CPA41" s="191"/>
      <c r="CPB41" s="191"/>
      <c r="CPC41" s="191"/>
      <c r="CPD41" s="191"/>
      <c r="CPE41" s="191"/>
      <c r="CPF41" s="191"/>
      <c r="CPG41" s="191"/>
      <c r="CPH41" s="191"/>
      <c r="CPI41" s="191"/>
      <c r="CPJ41" s="191"/>
      <c r="CPK41" s="191"/>
      <c r="CPL41" s="191"/>
      <c r="CPM41" s="191"/>
      <c r="CPN41" s="191"/>
      <c r="CPO41" s="191"/>
      <c r="CPP41" s="191"/>
      <c r="CPQ41" s="191"/>
      <c r="CPR41" s="191"/>
      <c r="CPS41" s="191"/>
      <c r="CPT41" s="191"/>
      <c r="CPU41" s="191"/>
      <c r="CPV41" s="191"/>
      <c r="CPW41" s="191"/>
      <c r="CPX41" s="191"/>
      <c r="CPY41" s="191"/>
      <c r="CPZ41" s="191"/>
      <c r="CQA41" s="191"/>
      <c r="CQB41" s="191"/>
      <c r="CQC41" s="191"/>
      <c r="CQD41" s="191"/>
      <c r="CQE41" s="191"/>
      <c r="CQF41" s="191"/>
      <c r="CQG41" s="191"/>
      <c r="CQH41" s="191"/>
      <c r="CQI41" s="191"/>
      <c r="CQJ41" s="191"/>
      <c r="CQK41" s="191"/>
      <c r="CQL41" s="191"/>
      <c r="CQM41" s="191"/>
      <c r="CQN41" s="191"/>
      <c r="CQO41" s="191"/>
      <c r="CQP41" s="191"/>
      <c r="CQQ41" s="191"/>
      <c r="CQR41" s="191"/>
      <c r="CQS41" s="191"/>
      <c r="CQT41" s="191"/>
      <c r="CQU41" s="191"/>
      <c r="CQV41" s="191"/>
      <c r="CQW41" s="191"/>
      <c r="CQX41" s="191"/>
      <c r="CQY41" s="191"/>
      <c r="CQZ41" s="191"/>
      <c r="CRA41" s="191"/>
      <c r="CRB41" s="191"/>
      <c r="CRC41" s="191"/>
      <c r="CRD41" s="191"/>
      <c r="CRE41" s="191"/>
      <c r="CRF41" s="191"/>
      <c r="CRG41" s="191"/>
      <c r="CRH41" s="191"/>
      <c r="CRI41" s="191"/>
      <c r="CRJ41" s="191"/>
      <c r="CRK41" s="191"/>
      <c r="CRL41" s="191"/>
      <c r="CRM41" s="191"/>
      <c r="CRN41" s="191"/>
      <c r="CRO41" s="191"/>
      <c r="CRP41" s="191"/>
      <c r="CRQ41" s="191"/>
      <c r="CRR41" s="191"/>
      <c r="CRS41" s="191"/>
      <c r="CRT41" s="191"/>
      <c r="CRU41" s="191"/>
      <c r="CRV41" s="191"/>
      <c r="CRW41" s="191"/>
      <c r="CRX41" s="191"/>
      <c r="CRY41" s="191"/>
      <c r="CRZ41" s="191"/>
      <c r="CSA41" s="191"/>
      <c r="CSB41" s="191"/>
      <c r="CSC41" s="191"/>
      <c r="CSD41" s="191"/>
      <c r="CSE41" s="191"/>
      <c r="CSF41" s="191"/>
      <c r="CSG41" s="191"/>
      <c r="CSH41" s="191"/>
      <c r="CSI41" s="191"/>
      <c r="CSJ41" s="191"/>
      <c r="CSK41" s="191"/>
      <c r="CSL41" s="191"/>
      <c r="CSM41" s="191"/>
      <c r="CSN41" s="191"/>
      <c r="CSO41" s="191"/>
      <c r="CSP41" s="191"/>
      <c r="CSQ41" s="191"/>
      <c r="CSR41" s="191"/>
      <c r="CSS41" s="191"/>
      <c r="CST41" s="191"/>
      <c r="CSU41" s="191"/>
      <c r="CSV41" s="191"/>
      <c r="CSW41" s="191"/>
      <c r="CSX41" s="191"/>
      <c r="CSY41" s="191"/>
      <c r="CSZ41" s="191"/>
      <c r="CTA41" s="191"/>
      <c r="CTB41" s="191"/>
      <c r="CTC41" s="191"/>
      <c r="CTD41" s="191"/>
      <c r="CTE41" s="191"/>
      <c r="CTF41" s="191"/>
      <c r="CTG41" s="191"/>
      <c r="CTH41" s="191"/>
      <c r="CTI41" s="191"/>
      <c r="CTJ41" s="191"/>
      <c r="CTK41" s="191"/>
      <c r="CTL41" s="191"/>
      <c r="CTM41" s="191"/>
      <c r="CTN41" s="191"/>
      <c r="CTO41" s="191"/>
      <c r="CTP41" s="191"/>
      <c r="CTQ41" s="191"/>
      <c r="CTR41" s="191"/>
      <c r="CTS41" s="191"/>
      <c r="CTT41" s="191"/>
      <c r="CTU41" s="191"/>
      <c r="CTV41" s="191"/>
      <c r="CTW41" s="191"/>
      <c r="CTX41" s="191"/>
      <c r="CTY41" s="191"/>
      <c r="CTZ41" s="191"/>
      <c r="CUA41" s="191"/>
      <c r="CUB41" s="191"/>
      <c r="CUC41" s="191"/>
      <c r="CUD41" s="191"/>
      <c r="CUE41" s="191"/>
      <c r="CUF41" s="191"/>
      <c r="CUG41" s="191"/>
      <c r="CUH41" s="191"/>
      <c r="CUI41" s="191"/>
      <c r="CUJ41" s="191"/>
      <c r="CUK41" s="191"/>
      <c r="CUL41" s="191"/>
      <c r="CUM41" s="191"/>
      <c r="CUN41" s="191"/>
      <c r="CUO41" s="191"/>
      <c r="CUP41" s="191"/>
      <c r="CUQ41" s="191"/>
      <c r="CUR41" s="191"/>
      <c r="CUS41" s="191"/>
      <c r="CUT41" s="191"/>
      <c r="CUU41" s="191"/>
      <c r="CUV41" s="191"/>
      <c r="CUW41" s="191"/>
      <c r="CUX41" s="191"/>
      <c r="CUY41" s="191"/>
      <c r="CUZ41" s="191"/>
      <c r="CVA41" s="191"/>
      <c r="CVB41" s="191"/>
      <c r="CVC41" s="191"/>
      <c r="CVD41" s="191"/>
      <c r="CVE41" s="191"/>
      <c r="CVF41" s="191"/>
      <c r="CVG41" s="191"/>
      <c r="CVH41" s="191"/>
      <c r="CVI41" s="191"/>
      <c r="CVJ41" s="191"/>
      <c r="CVK41" s="191"/>
      <c r="CVL41" s="191"/>
      <c r="CVM41" s="191"/>
      <c r="CVN41" s="191"/>
      <c r="CVO41" s="191"/>
      <c r="CVP41" s="191"/>
      <c r="CVQ41" s="191"/>
      <c r="CVR41" s="191"/>
      <c r="CVS41" s="191"/>
      <c r="CVT41" s="191"/>
      <c r="CVU41" s="191"/>
      <c r="CVV41" s="191"/>
      <c r="CVW41" s="191"/>
      <c r="CVX41" s="191"/>
      <c r="CVY41" s="191"/>
      <c r="CVZ41" s="191"/>
      <c r="CWA41" s="191"/>
      <c r="CWB41" s="191"/>
      <c r="CWC41" s="191"/>
      <c r="CWD41" s="191"/>
      <c r="CWE41" s="191"/>
      <c r="CWF41" s="191"/>
      <c r="CWG41" s="191"/>
      <c r="CWH41" s="191"/>
      <c r="CWI41" s="191"/>
      <c r="CWJ41" s="191"/>
      <c r="CWK41" s="191"/>
      <c r="CWL41" s="191"/>
      <c r="CWM41" s="191"/>
      <c r="CWN41" s="191"/>
      <c r="CWO41" s="191"/>
      <c r="CWP41" s="191"/>
      <c r="CWQ41" s="191"/>
      <c r="CWR41" s="191"/>
      <c r="CWS41" s="191"/>
      <c r="CWT41" s="191"/>
      <c r="CWU41" s="191"/>
      <c r="CWV41" s="191"/>
      <c r="CWW41" s="191"/>
      <c r="CWX41" s="191"/>
      <c r="CWY41" s="191"/>
      <c r="CWZ41" s="191"/>
      <c r="CXA41" s="191"/>
      <c r="CXB41" s="191"/>
      <c r="CXC41" s="191"/>
      <c r="CXD41" s="191"/>
      <c r="CXE41" s="191"/>
      <c r="CXF41" s="191"/>
      <c r="CXG41" s="191"/>
      <c r="CXH41" s="191"/>
      <c r="CXI41" s="191"/>
      <c r="CXJ41" s="191"/>
      <c r="CXK41" s="191"/>
      <c r="CXL41" s="191"/>
      <c r="CXM41" s="191"/>
      <c r="CXN41" s="191"/>
      <c r="CXO41" s="191"/>
      <c r="CXP41" s="191"/>
      <c r="CXQ41" s="191"/>
      <c r="CXR41" s="191"/>
      <c r="CXS41" s="191"/>
      <c r="CXT41" s="191"/>
      <c r="CXU41" s="191"/>
      <c r="CXV41" s="191"/>
      <c r="CXW41" s="191"/>
      <c r="CXX41" s="191"/>
      <c r="CXY41" s="191"/>
      <c r="CXZ41" s="191"/>
      <c r="CYA41" s="191"/>
      <c r="CYB41" s="191"/>
      <c r="CYC41" s="191"/>
      <c r="CYD41" s="191"/>
      <c r="CYE41" s="191"/>
      <c r="CYF41" s="191"/>
      <c r="CYG41" s="191"/>
      <c r="CYH41" s="191"/>
      <c r="CYI41" s="191"/>
      <c r="CYJ41" s="191"/>
      <c r="CYK41" s="191"/>
      <c r="CYL41" s="191"/>
      <c r="CYM41" s="191"/>
      <c r="CYN41" s="191"/>
      <c r="CYO41" s="191"/>
      <c r="CYP41" s="191"/>
      <c r="CYQ41" s="191"/>
      <c r="CYR41" s="191"/>
      <c r="CYS41" s="191"/>
      <c r="CYT41" s="191"/>
      <c r="CYU41" s="191"/>
      <c r="CYV41" s="191"/>
      <c r="CYW41" s="191"/>
      <c r="CYX41" s="191"/>
      <c r="CYY41" s="191"/>
      <c r="CYZ41" s="191"/>
      <c r="CZA41" s="191"/>
      <c r="CZB41" s="191"/>
      <c r="CZC41" s="191"/>
      <c r="CZD41" s="191"/>
      <c r="CZE41" s="191"/>
      <c r="CZF41" s="191"/>
      <c r="CZG41" s="191"/>
      <c r="CZH41" s="191"/>
      <c r="CZI41" s="191"/>
      <c r="CZJ41" s="191"/>
      <c r="CZK41" s="191"/>
      <c r="CZL41" s="191"/>
      <c r="CZM41" s="191"/>
      <c r="CZN41" s="191"/>
      <c r="CZO41" s="191"/>
      <c r="CZP41" s="191"/>
      <c r="CZQ41" s="191"/>
      <c r="CZR41" s="191"/>
      <c r="CZS41" s="191"/>
      <c r="CZT41" s="191"/>
      <c r="CZU41" s="191"/>
      <c r="CZV41" s="191"/>
      <c r="CZW41" s="191"/>
      <c r="CZX41" s="191"/>
      <c r="CZY41" s="191"/>
      <c r="CZZ41" s="191"/>
      <c r="DAA41" s="191"/>
      <c r="DAB41" s="191"/>
      <c r="DAC41" s="191"/>
      <c r="DAD41" s="191"/>
      <c r="DAE41" s="191"/>
      <c r="DAF41" s="191"/>
      <c r="DAG41" s="191"/>
      <c r="DAH41" s="191"/>
      <c r="DAI41" s="191"/>
      <c r="DAJ41" s="191"/>
      <c r="DAK41" s="191"/>
      <c r="DAL41" s="191"/>
      <c r="DAM41" s="191"/>
      <c r="DAN41" s="191"/>
      <c r="DAO41" s="191"/>
      <c r="DAP41" s="191"/>
      <c r="DAQ41" s="191"/>
      <c r="DAR41" s="191"/>
      <c r="DAS41" s="191"/>
      <c r="DAT41" s="191"/>
      <c r="DAU41" s="191"/>
      <c r="DAV41" s="191"/>
      <c r="DAW41" s="191"/>
      <c r="DAX41" s="191"/>
      <c r="DAY41" s="191"/>
      <c r="DAZ41" s="191"/>
      <c r="DBA41" s="191"/>
      <c r="DBB41" s="191"/>
      <c r="DBC41" s="191"/>
      <c r="DBD41" s="191"/>
      <c r="DBE41" s="191"/>
      <c r="DBF41" s="191"/>
      <c r="DBG41" s="191"/>
      <c r="DBH41" s="191"/>
      <c r="DBI41" s="191"/>
      <c r="DBJ41" s="191"/>
      <c r="DBK41" s="191"/>
      <c r="DBL41" s="191"/>
      <c r="DBM41" s="191"/>
      <c r="DBN41" s="191"/>
      <c r="DBO41" s="191"/>
      <c r="DBP41" s="191"/>
      <c r="DBQ41" s="191"/>
      <c r="DBR41" s="191"/>
      <c r="DBS41" s="191"/>
      <c r="DBT41" s="191"/>
      <c r="DBU41" s="191"/>
      <c r="DBV41" s="191"/>
      <c r="DBW41" s="191"/>
      <c r="DBX41" s="191"/>
      <c r="DBY41" s="191"/>
      <c r="DBZ41" s="191"/>
      <c r="DCA41" s="191"/>
      <c r="DCB41" s="191"/>
      <c r="DCC41" s="191"/>
      <c r="DCD41" s="191"/>
      <c r="DCE41" s="191"/>
      <c r="DCF41" s="191"/>
      <c r="DCG41" s="191"/>
      <c r="DCH41" s="191"/>
      <c r="DCI41" s="191"/>
      <c r="DCJ41" s="191"/>
      <c r="DCK41" s="191"/>
      <c r="DCL41" s="191"/>
      <c r="DCM41" s="191"/>
      <c r="DCN41" s="191"/>
      <c r="DCO41" s="191"/>
      <c r="DCP41" s="191"/>
      <c r="DCQ41" s="191"/>
      <c r="DCR41" s="191"/>
      <c r="DCS41" s="191"/>
      <c r="DCT41" s="191"/>
      <c r="DCU41" s="191"/>
      <c r="DCV41" s="191"/>
      <c r="DCW41" s="191"/>
      <c r="DCX41" s="191"/>
      <c r="DCY41" s="191"/>
      <c r="DCZ41" s="191"/>
      <c r="DDA41" s="191"/>
      <c r="DDB41" s="191"/>
      <c r="DDC41" s="191"/>
      <c r="DDD41" s="191"/>
      <c r="DDE41" s="191"/>
      <c r="DDF41" s="191"/>
      <c r="DDG41" s="191"/>
      <c r="DDH41" s="191"/>
      <c r="DDI41" s="191"/>
      <c r="DDJ41" s="191"/>
      <c r="DDK41" s="191"/>
      <c r="DDL41" s="191"/>
      <c r="DDM41" s="191"/>
      <c r="DDN41" s="191"/>
      <c r="DDO41" s="191"/>
      <c r="DDP41" s="191"/>
      <c r="DDQ41" s="191"/>
      <c r="DDR41" s="191"/>
      <c r="DDS41" s="191"/>
      <c r="DDT41" s="191"/>
      <c r="DDU41" s="191"/>
      <c r="DDV41" s="191"/>
      <c r="DDW41" s="191"/>
      <c r="DDX41" s="191"/>
      <c r="DDY41" s="191"/>
      <c r="DDZ41" s="191"/>
      <c r="DEA41" s="191"/>
      <c r="DEB41" s="191"/>
      <c r="DEC41" s="191"/>
      <c r="DED41" s="191"/>
      <c r="DEE41" s="191"/>
      <c r="DEF41" s="191"/>
      <c r="DEG41" s="191"/>
      <c r="DEH41" s="191"/>
      <c r="DEI41" s="191"/>
      <c r="DEJ41" s="191"/>
      <c r="DEK41" s="191"/>
      <c r="DEL41" s="191"/>
      <c r="DEM41" s="191"/>
      <c r="DEN41" s="191"/>
      <c r="DEO41" s="191"/>
      <c r="DEP41" s="191"/>
      <c r="DEQ41" s="191"/>
      <c r="DER41" s="191"/>
      <c r="DES41" s="191"/>
      <c r="DET41" s="191"/>
      <c r="DEU41" s="191"/>
      <c r="DEV41" s="191"/>
      <c r="DEW41" s="191"/>
      <c r="DEX41" s="191"/>
      <c r="DEY41" s="191"/>
      <c r="DEZ41" s="191"/>
      <c r="DFA41" s="191"/>
      <c r="DFB41" s="191"/>
      <c r="DFC41" s="191"/>
      <c r="DFD41" s="191"/>
      <c r="DFE41" s="191"/>
      <c r="DFF41" s="191"/>
      <c r="DFG41" s="191"/>
      <c r="DFH41" s="191"/>
      <c r="DFI41" s="191"/>
      <c r="DFJ41" s="191"/>
      <c r="DFK41" s="191"/>
      <c r="DFL41" s="191"/>
      <c r="DFM41" s="191"/>
      <c r="DFN41" s="191"/>
      <c r="DFO41" s="191"/>
      <c r="DFP41" s="191"/>
      <c r="DFQ41" s="191"/>
      <c r="DFR41" s="191"/>
      <c r="DFS41" s="191"/>
      <c r="DFT41" s="191"/>
      <c r="DFU41" s="191"/>
      <c r="DFV41" s="191"/>
      <c r="DFW41" s="191"/>
      <c r="DFX41" s="191"/>
      <c r="DFY41" s="191"/>
      <c r="DFZ41" s="191"/>
      <c r="DGA41" s="191"/>
      <c r="DGB41" s="191"/>
      <c r="DGC41" s="191"/>
      <c r="DGD41" s="191"/>
      <c r="DGE41" s="191"/>
      <c r="DGF41" s="191"/>
      <c r="DGG41" s="191"/>
      <c r="DGH41" s="191"/>
      <c r="DGI41" s="191"/>
      <c r="DGJ41" s="191"/>
      <c r="DGK41" s="191"/>
      <c r="DGL41" s="191"/>
      <c r="DGM41" s="191"/>
      <c r="DGN41" s="191"/>
      <c r="DGO41" s="191"/>
      <c r="DGP41" s="191"/>
      <c r="DGQ41" s="191"/>
      <c r="DGR41" s="191"/>
      <c r="DGS41" s="191"/>
      <c r="DGT41" s="191"/>
      <c r="DGU41" s="191"/>
      <c r="DGV41" s="191"/>
      <c r="DGW41" s="191"/>
      <c r="DGX41" s="191"/>
      <c r="DGY41" s="191"/>
      <c r="DGZ41" s="191"/>
      <c r="DHA41" s="191"/>
      <c r="DHB41" s="191"/>
      <c r="DHC41" s="191"/>
      <c r="DHD41" s="191"/>
      <c r="DHE41" s="191"/>
      <c r="DHF41" s="191"/>
      <c r="DHG41" s="191"/>
      <c r="DHH41" s="191"/>
      <c r="DHI41" s="191"/>
      <c r="DHJ41" s="191"/>
      <c r="DHK41" s="191"/>
      <c r="DHL41" s="191"/>
      <c r="DHM41" s="191"/>
      <c r="DHN41" s="191"/>
      <c r="DHO41" s="191"/>
      <c r="DHP41" s="191"/>
      <c r="DHQ41" s="191"/>
      <c r="DHR41" s="191"/>
      <c r="DHS41" s="191"/>
      <c r="DHT41" s="191"/>
      <c r="DHU41" s="191"/>
      <c r="DHV41" s="191"/>
      <c r="DHW41" s="191"/>
      <c r="DHX41" s="191"/>
      <c r="DHY41" s="191"/>
      <c r="DHZ41" s="191"/>
      <c r="DIA41" s="191"/>
      <c r="DIB41" s="191"/>
      <c r="DIC41" s="191"/>
      <c r="DID41" s="191"/>
      <c r="DIE41" s="191"/>
      <c r="DIF41" s="191"/>
      <c r="DIG41" s="191"/>
      <c r="DIH41" s="191"/>
      <c r="DII41" s="191"/>
      <c r="DIJ41" s="191"/>
      <c r="DIK41" s="191"/>
      <c r="DIL41" s="191"/>
      <c r="DIM41" s="191"/>
      <c r="DIN41" s="191"/>
      <c r="DIO41" s="191"/>
      <c r="DIP41" s="191"/>
      <c r="DIQ41" s="191"/>
      <c r="DIR41" s="191"/>
      <c r="DIS41" s="191"/>
      <c r="DIT41" s="191"/>
      <c r="DIU41" s="191"/>
      <c r="DIV41" s="191"/>
      <c r="DIW41" s="191"/>
      <c r="DIX41" s="191"/>
      <c r="DIY41" s="191"/>
      <c r="DIZ41" s="191"/>
      <c r="DJA41" s="191"/>
      <c r="DJB41" s="191"/>
      <c r="DJC41" s="191"/>
      <c r="DJD41" s="191"/>
      <c r="DJE41" s="191"/>
      <c r="DJF41" s="191"/>
      <c r="DJG41" s="191"/>
      <c r="DJH41" s="191"/>
      <c r="DJI41" s="191"/>
      <c r="DJJ41" s="191"/>
      <c r="DJK41" s="191"/>
      <c r="DJL41" s="191"/>
      <c r="DJM41" s="191"/>
      <c r="DJN41" s="191"/>
      <c r="DJO41" s="191"/>
      <c r="DJP41" s="191"/>
      <c r="DJQ41" s="191"/>
      <c r="DJR41" s="191"/>
      <c r="DJS41" s="191"/>
      <c r="DJT41" s="191"/>
      <c r="DJU41" s="191"/>
      <c r="DJV41" s="191"/>
      <c r="DJW41" s="191"/>
      <c r="DJX41" s="191"/>
      <c r="DJY41" s="191"/>
      <c r="DJZ41" s="191"/>
      <c r="DKA41" s="191"/>
      <c r="DKB41" s="191"/>
      <c r="DKC41" s="191"/>
      <c r="DKD41" s="191"/>
      <c r="DKE41" s="191"/>
      <c r="DKF41" s="191"/>
      <c r="DKG41" s="191"/>
      <c r="DKH41" s="191"/>
      <c r="DKI41" s="191"/>
      <c r="DKJ41" s="191"/>
      <c r="DKK41" s="191"/>
      <c r="DKL41" s="191"/>
      <c r="DKM41" s="191"/>
      <c r="DKN41" s="191"/>
      <c r="DKO41" s="191"/>
      <c r="DKP41" s="191"/>
      <c r="DKQ41" s="191"/>
      <c r="DKR41" s="191"/>
      <c r="DKS41" s="191"/>
      <c r="DKT41" s="191"/>
      <c r="DKU41" s="191"/>
      <c r="DKV41" s="191"/>
      <c r="DKW41" s="191"/>
      <c r="DKX41" s="191"/>
      <c r="DKY41" s="191"/>
      <c r="DKZ41" s="191"/>
      <c r="DLA41" s="191"/>
      <c r="DLB41" s="191"/>
      <c r="DLC41" s="191"/>
      <c r="DLD41" s="191"/>
      <c r="DLE41" s="191"/>
      <c r="DLF41" s="191"/>
      <c r="DLG41" s="191"/>
      <c r="DLH41" s="191"/>
      <c r="DLI41" s="191"/>
      <c r="DLJ41" s="191"/>
      <c r="DLK41" s="191"/>
      <c r="DLL41" s="191"/>
      <c r="DLM41" s="191"/>
      <c r="DLN41" s="191"/>
      <c r="DLO41" s="191"/>
      <c r="DLP41" s="191"/>
      <c r="DLQ41" s="191"/>
      <c r="DLR41" s="191"/>
      <c r="DLS41" s="191"/>
      <c r="DLT41" s="191"/>
      <c r="DLU41" s="191"/>
      <c r="DLV41" s="191"/>
      <c r="DLW41" s="191"/>
      <c r="DLX41" s="191"/>
      <c r="DLY41" s="191"/>
      <c r="DLZ41" s="191"/>
      <c r="DMA41" s="191"/>
      <c r="DMB41" s="191"/>
      <c r="DMC41" s="191"/>
      <c r="DMD41" s="191"/>
      <c r="DME41" s="191"/>
      <c r="DMF41" s="191"/>
      <c r="DMG41" s="191"/>
      <c r="DMH41" s="191"/>
      <c r="DMI41" s="191"/>
      <c r="DMJ41" s="191"/>
      <c r="DMK41" s="191"/>
      <c r="DML41" s="191"/>
      <c r="DMM41" s="191"/>
      <c r="DMN41" s="191"/>
      <c r="DMO41" s="191"/>
      <c r="DMP41" s="191"/>
      <c r="DMQ41" s="191"/>
      <c r="DMR41" s="191"/>
      <c r="DMS41" s="191"/>
      <c r="DMT41" s="191"/>
      <c r="DMU41" s="191"/>
      <c r="DMV41" s="191"/>
      <c r="DMW41" s="191"/>
      <c r="DMX41" s="191"/>
      <c r="DMY41" s="191"/>
      <c r="DMZ41" s="191"/>
      <c r="DNA41" s="191"/>
      <c r="DNB41" s="191"/>
      <c r="DNC41" s="191"/>
      <c r="DND41" s="191"/>
      <c r="DNE41" s="191"/>
      <c r="DNF41" s="191"/>
      <c r="DNG41" s="191"/>
      <c r="DNH41" s="191"/>
      <c r="DNI41" s="191"/>
      <c r="DNJ41" s="191"/>
      <c r="DNK41" s="191"/>
      <c r="DNL41" s="191"/>
      <c r="DNM41" s="191"/>
      <c r="DNN41" s="191"/>
      <c r="DNO41" s="191"/>
      <c r="DNP41" s="191"/>
      <c r="DNQ41" s="191"/>
      <c r="DNR41" s="191"/>
      <c r="DNS41" s="191"/>
      <c r="DNT41" s="191"/>
      <c r="DNU41" s="191"/>
      <c r="DNV41" s="191"/>
      <c r="DNW41" s="191"/>
      <c r="DNX41" s="191"/>
      <c r="DNY41" s="191"/>
      <c r="DNZ41" s="191"/>
      <c r="DOA41" s="191"/>
      <c r="DOB41" s="191"/>
      <c r="DOC41" s="191"/>
      <c r="DOD41" s="191"/>
      <c r="DOE41" s="191"/>
      <c r="DOF41" s="191"/>
      <c r="DOG41" s="191"/>
      <c r="DOH41" s="191"/>
      <c r="DOI41" s="191"/>
      <c r="DOJ41" s="191"/>
      <c r="DOK41" s="191"/>
      <c r="DOL41" s="191"/>
      <c r="DOM41" s="191"/>
      <c r="DON41" s="191"/>
      <c r="DOO41" s="191"/>
      <c r="DOP41" s="191"/>
      <c r="DOQ41" s="191"/>
      <c r="DOR41" s="191"/>
      <c r="DOS41" s="191"/>
      <c r="DOT41" s="191"/>
      <c r="DOU41" s="191"/>
      <c r="DOV41" s="191"/>
      <c r="DOW41" s="191"/>
      <c r="DOX41" s="191"/>
      <c r="DOY41" s="191"/>
      <c r="DOZ41" s="191"/>
      <c r="DPA41" s="191"/>
      <c r="DPB41" s="191"/>
      <c r="DPC41" s="191"/>
      <c r="DPD41" s="191"/>
      <c r="DPE41" s="191"/>
      <c r="DPF41" s="191"/>
      <c r="DPG41" s="191"/>
      <c r="DPH41" s="191"/>
      <c r="DPI41" s="191"/>
      <c r="DPJ41" s="191"/>
      <c r="DPK41" s="191"/>
      <c r="DPL41" s="191"/>
      <c r="DPM41" s="191"/>
      <c r="DPN41" s="191"/>
      <c r="DPO41" s="191"/>
      <c r="DPP41" s="191"/>
      <c r="DPQ41" s="191"/>
      <c r="DPR41" s="191"/>
      <c r="DPS41" s="191"/>
      <c r="DPT41" s="191"/>
      <c r="DPU41" s="191"/>
      <c r="DPV41" s="191"/>
      <c r="DPW41" s="191"/>
      <c r="DPX41" s="191"/>
      <c r="DPY41" s="191"/>
      <c r="DPZ41" s="191"/>
      <c r="DQA41" s="191"/>
      <c r="DQB41" s="191"/>
      <c r="DQC41" s="191"/>
      <c r="DQD41" s="191"/>
      <c r="DQE41" s="191"/>
      <c r="DQF41" s="191"/>
      <c r="DQG41" s="191"/>
      <c r="DQH41" s="191"/>
      <c r="DQI41" s="191"/>
      <c r="DQJ41" s="191"/>
      <c r="DQK41" s="191"/>
      <c r="DQL41" s="191"/>
      <c r="DQM41" s="191"/>
      <c r="DQN41" s="191"/>
      <c r="DQO41" s="191"/>
      <c r="DQP41" s="191"/>
      <c r="DQQ41" s="191"/>
      <c r="DQR41" s="191"/>
      <c r="DQS41" s="191"/>
      <c r="DQT41" s="191"/>
      <c r="DQU41" s="191"/>
      <c r="DQV41" s="191"/>
      <c r="DQW41" s="191"/>
      <c r="DQX41" s="191"/>
      <c r="DQY41" s="191"/>
      <c r="DQZ41" s="191"/>
      <c r="DRA41" s="191"/>
      <c r="DRB41" s="191"/>
      <c r="DRC41" s="191"/>
      <c r="DRD41" s="191"/>
      <c r="DRE41" s="191"/>
      <c r="DRF41" s="191"/>
      <c r="DRG41" s="191"/>
      <c r="DRH41" s="191"/>
      <c r="DRI41" s="191"/>
      <c r="DRJ41" s="191"/>
      <c r="DRK41" s="191"/>
      <c r="DRL41" s="191"/>
      <c r="DRM41" s="191"/>
      <c r="DRN41" s="191"/>
      <c r="DRO41" s="191"/>
      <c r="DRP41" s="191"/>
      <c r="DRQ41" s="191"/>
      <c r="DRR41" s="191"/>
      <c r="DRS41" s="191"/>
      <c r="DRT41" s="191"/>
      <c r="DRU41" s="191"/>
      <c r="DRV41" s="191"/>
      <c r="DRW41" s="191"/>
      <c r="DRX41" s="191"/>
      <c r="DRY41" s="191"/>
      <c r="DRZ41" s="191"/>
      <c r="DSA41" s="191"/>
      <c r="DSB41" s="191"/>
      <c r="DSC41" s="191"/>
      <c r="DSD41" s="191"/>
      <c r="DSE41" s="191"/>
      <c r="DSF41" s="191"/>
      <c r="DSG41" s="191"/>
      <c r="DSH41" s="191"/>
      <c r="DSI41" s="191"/>
      <c r="DSJ41" s="191"/>
      <c r="DSK41" s="191"/>
      <c r="DSL41" s="191"/>
      <c r="DSM41" s="191"/>
      <c r="DSN41" s="191"/>
      <c r="DSO41" s="191"/>
      <c r="DSP41" s="191"/>
      <c r="DSQ41" s="191"/>
      <c r="DSR41" s="191"/>
      <c r="DSS41" s="191"/>
      <c r="DST41" s="191"/>
      <c r="DSU41" s="191"/>
      <c r="DSV41" s="191"/>
      <c r="DSW41" s="191"/>
      <c r="DSX41" s="191"/>
      <c r="DSY41" s="191"/>
      <c r="DSZ41" s="191"/>
      <c r="DTA41" s="191"/>
      <c r="DTB41" s="191"/>
      <c r="DTC41" s="191"/>
      <c r="DTD41" s="191"/>
      <c r="DTE41" s="191"/>
      <c r="DTF41" s="191"/>
      <c r="DTG41" s="191"/>
      <c r="DTH41" s="191"/>
      <c r="DTI41" s="191"/>
      <c r="DTJ41" s="191"/>
      <c r="DTK41" s="191"/>
      <c r="DTL41" s="191"/>
      <c r="DTM41" s="191"/>
      <c r="DTN41" s="191"/>
      <c r="DTO41" s="191"/>
      <c r="DTP41" s="191"/>
      <c r="DTQ41" s="191"/>
      <c r="DTR41" s="191"/>
      <c r="DTS41" s="191"/>
      <c r="DTT41" s="191"/>
      <c r="DTU41" s="191"/>
      <c r="DTV41" s="191"/>
      <c r="DTW41" s="191"/>
      <c r="DTX41" s="191"/>
      <c r="DTY41" s="191"/>
      <c r="DTZ41" s="191"/>
      <c r="DUA41" s="191"/>
      <c r="DUB41" s="191"/>
      <c r="DUC41" s="191"/>
      <c r="DUD41" s="191"/>
      <c r="DUE41" s="191"/>
      <c r="DUF41" s="191"/>
      <c r="DUG41" s="191"/>
      <c r="DUH41" s="191"/>
      <c r="DUI41" s="191"/>
      <c r="DUJ41" s="191"/>
      <c r="DUK41" s="191"/>
      <c r="DUL41" s="191"/>
      <c r="DUM41" s="191"/>
      <c r="DUN41" s="191"/>
      <c r="DUO41" s="191"/>
      <c r="DUP41" s="191"/>
      <c r="DUQ41" s="191"/>
      <c r="DUR41" s="191"/>
      <c r="DUS41" s="191"/>
      <c r="DUT41" s="191"/>
      <c r="DUU41" s="191"/>
      <c r="DUV41" s="191"/>
      <c r="DUW41" s="191"/>
      <c r="DUX41" s="191"/>
      <c r="DUY41" s="191"/>
      <c r="DUZ41" s="191"/>
      <c r="DVA41" s="191"/>
      <c r="DVB41" s="191"/>
      <c r="DVC41" s="191"/>
      <c r="DVD41" s="191"/>
      <c r="DVE41" s="191"/>
      <c r="DVF41" s="191"/>
      <c r="DVG41" s="191"/>
      <c r="DVH41" s="191"/>
      <c r="DVI41" s="191"/>
      <c r="DVJ41" s="191"/>
      <c r="DVK41" s="191"/>
      <c r="DVL41" s="191"/>
      <c r="DVM41" s="191"/>
      <c r="DVN41" s="191"/>
      <c r="DVO41" s="191"/>
      <c r="DVP41" s="191"/>
      <c r="DVQ41" s="191"/>
      <c r="DVR41" s="191"/>
      <c r="DVS41" s="191"/>
      <c r="DVT41" s="191"/>
      <c r="DVU41" s="191"/>
      <c r="DVV41" s="191"/>
      <c r="DVW41" s="191"/>
      <c r="DVX41" s="191"/>
      <c r="DVY41" s="191"/>
      <c r="DVZ41" s="191"/>
      <c r="DWA41" s="191"/>
      <c r="DWB41" s="191"/>
      <c r="DWC41" s="191"/>
      <c r="DWD41" s="191"/>
      <c r="DWE41" s="191"/>
      <c r="DWF41" s="191"/>
      <c r="DWG41" s="191"/>
      <c r="DWH41" s="191"/>
      <c r="DWI41" s="191"/>
      <c r="DWJ41" s="191"/>
      <c r="DWK41" s="191"/>
      <c r="DWL41" s="191"/>
      <c r="DWM41" s="191"/>
      <c r="DWN41" s="191"/>
      <c r="DWO41" s="191"/>
      <c r="DWP41" s="191"/>
      <c r="DWQ41" s="191"/>
      <c r="DWR41" s="191"/>
      <c r="DWS41" s="191"/>
      <c r="DWT41" s="191"/>
      <c r="DWU41" s="191"/>
      <c r="DWV41" s="191"/>
      <c r="DWW41" s="191"/>
      <c r="DWX41" s="191"/>
      <c r="DWY41" s="191"/>
      <c r="DWZ41" s="191"/>
      <c r="DXA41" s="191"/>
      <c r="DXB41" s="191"/>
      <c r="DXC41" s="191"/>
      <c r="DXD41" s="191"/>
      <c r="DXE41" s="191"/>
      <c r="DXF41" s="191"/>
      <c r="DXG41" s="191"/>
      <c r="DXH41" s="191"/>
      <c r="DXI41" s="191"/>
      <c r="DXJ41" s="191"/>
      <c r="DXK41" s="191"/>
      <c r="DXL41" s="191"/>
      <c r="DXM41" s="191"/>
      <c r="DXN41" s="191"/>
      <c r="DXO41" s="191"/>
      <c r="DXP41" s="191"/>
      <c r="DXQ41" s="191"/>
      <c r="DXR41" s="191"/>
      <c r="DXS41" s="191"/>
      <c r="DXT41" s="191"/>
      <c r="DXU41" s="191"/>
      <c r="DXV41" s="191"/>
      <c r="DXW41" s="191"/>
      <c r="DXX41" s="191"/>
      <c r="DXY41" s="191"/>
      <c r="DXZ41" s="191"/>
      <c r="DYA41" s="191"/>
      <c r="DYB41" s="191"/>
      <c r="DYC41" s="191"/>
      <c r="DYD41" s="191"/>
      <c r="DYE41" s="191"/>
      <c r="DYF41" s="191"/>
      <c r="DYG41" s="191"/>
      <c r="DYH41" s="191"/>
      <c r="DYI41" s="191"/>
      <c r="DYJ41" s="191"/>
      <c r="DYK41" s="191"/>
      <c r="DYL41" s="191"/>
      <c r="DYM41" s="191"/>
      <c r="DYN41" s="191"/>
      <c r="DYO41" s="191"/>
      <c r="DYP41" s="191"/>
      <c r="DYQ41" s="191"/>
      <c r="DYR41" s="191"/>
      <c r="DYS41" s="191"/>
      <c r="DYT41" s="191"/>
      <c r="DYU41" s="191"/>
      <c r="DYV41" s="191"/>
      <c r="DYW41" s="191"/>
      <c r="DYX41" s="191"/>
      <c r="DYY41" s="191"/>
      <c r="DYZ41" s="191"/>
      <c r="DZA41" s="191"/>
      <c r="DZB41" s="191"/>
      <c r="DZC41" s="191"/>
      <c r="DZD41" s="191"/>
      <c r="DZE41" s="191"/>
      <c r="DZF41" s="191"/>
      <c r="DZG41" s="191"/>
      <c r="DZH41" s="191"/>
      <c r="DZI41" s="191"/>
      <c r="DZJ41" s="191"/>
      <c r="DZK41" s="191"/>
      <c r="DZL41" s="191"/>
      <c r="DZM41" s="191"/>
      <c r="DZN41" s="191"/>
      <c r="DZO41" s="191"/>
      <c r="DZP41" s="191"/>
      <c r="DZQ41" s="191"/>
      <c r="DZR41" s="191"/>
      <c r="DZS41" s="191"/>
      <c r="DZT41" s="191"/>
      <c r="DZU41" s="191"/>
      <c r="DZV41" s="191"/>
      <c r="DZW41" s="191"/>
      <c r="DZX41" s="191"/>
      <c r="DZY41" s="191"/>
      <c r="DZZ41" s="191"/>
      <c r="EAA41" s="191"/>
      <c r="EAB41" s="191"/>
      <c r="EAC41" s="191"/>
      <c r="EAD41" s="191"/>
      <c r="EAE41" s="191"/>
      <c r="EAF41" s="191"/>
      <c r="EAG41" s="191"/>
      <c r="EAH41" s="191"/>
      <c r="EAI41" s="191"/>
      <c r="EAJ41" s="191"/>
      <c r="EAK41" s="191"/>
      <c r="EAL41" s="191"/>
      <c r="EAM41" s="191"/>
      <c r="EAN41" s="191"/>
      <c r="EAO41" s="191"/>
      <c r="EAP41" s="191"/>
      <c r="EAQ41" s="191"/>
      <c r="EAR41" s="191"/>
      <c r="EAS41" s="191"/>
      <c r="EAT41" s="191"/>
      <c r="EAU41" s="191"/>
      <c r="EAV41" s="191"/>
      <c r="EAW41" s="191"/>
      <c r="EAX41" s="191"/>
      <c r="EAY41" s="191"/>
      <c r="EAZ41" s="191"/>
      <c r="EBA41" s="191"/>
      <c r="EBB41" s="191"/>
      <c r="EBC41" s="191"/>
      <c r="EBD41" s="191"/>
      <c r="EBE41" s="191"/>
      <c r="EBF41" s="191"/>
      <c r="EBG41" s="191"/>
      <c r="EBH41" s="191"/>
      <c r="EBI41" s="191"/>
      <c r="EBJ41" s="191"/>
      <c r="EBK41" s="191"/>
      <c r="EBL41" s="191"/>
      <c r="EBM41" s="191"/>
      <c r="EBN41" s="191"/>
      <c r="EBO41" s="191"/>
      <c r="EBP41" s="191"/>
      <c r="EBQ41" s="191"/>
      <c r="EBR41" s="191"/>
      <c r="EBS41" s="191"/>
      <c r="EBT41" s="191"/>
      <c r="EBU41" s="191"/>
      <c r="EBV41" s="191"/>
      <c r="EBW41" s="191"/>
      <c r="EBX41" s="191"/>
      <c r="EBY41" s="191"/>
      <c r="EBZ41" s="191"/>
      <c r="ECA41" s="191"/>
      <c r="ECB41" s="191"/>
      <c r="ECC41" s="191"/>
      <c r="ECD41" s="191"/>
      <c r="ECE41" s="191"/>
      <c r="ECF41" s="191"/>
      <c r="ECG41" s="191"/>
      <c r="ECH41" s="191"/>
      <c r="ECI41" s="191"/>
      <c r="ECJ41" s="191"/>
      <c r="ECK41" s="191"/>
      <c r="ECL41" s="191"/>
      <c r="ECM41" s="191"/>
      <c r="ECN41" s="191"/>
      <c r="ECO41" s="191"/>
      <c r="ECP41" s="191"/>
      <c r="ECQ41" s="191"/>
      <c r="ECR41" s="191"/>
      <c r="ECS41" s="191"/>
      <c r="ECT41" s="191"/>
      <c r="ECU41" s="191"/>
      <c r="ECV41" s="191"/>
      <c r="ECW41" s="191"/>
      <c r="ECX41" s="191"/>
      <c r="ECY41" s="191"/>
      <c r="ECZ41" s="191"/>
      <c r="EDA41" s="191"/>
      <c r="EDB41" s="191"/>
      <c r="EDC41" s="191"/>
      <c r="EDD41" s="191"/>
      <c r="EDE41" s="191"/>
      <c r="EDF41" s="191"/>
      <c r="EDG41" s="191"/>
      <c r="EDH41" s="191"/>
      <c r="EDI41" s="191"/>
      <c r="EDJ41" s="191"/>
      <c r="EDK41" s="191"/>
      <c r="EDL41" s="191"/>
      <c r="EDM41" s="191"/>
      <c r="EDN41" s="191"/>
      <c r="EDO41" s="191"/>
      <c r="EDP41" s="191"/>
      <c r="EDQ41" s="191"/>
      <c r="EDR41" s="191"/>
      <c r="EDS41" s="191"/>
      <c r="EDT41" s="191"/>
      <c r="EDU41" s="191"/>
      <c r="EDV41" s="191"/>
      <c r="EDW41" s="191"/>
      <c r="EDX41" s="191"/>
      <c r="EDY41" s="191"/>
      <c r="EDZ41" s="191"/>
      <c r="EEA41" s="191"/>
      <c r="EEB41" s="191"/>
      <c r="EEC41" s="191"/>
      <c r="EED41" s="191"/>
      <c r="EEE41" s="191"/>
      <c r="EEF41" s="191"/>
      <c r="EEG41" s="191"/>
      <c r="EEH41" s="191"/>
      <c r="EEI41" s="191"/>
      <c r="EEJ41" s="191"/>
      <c r="EEK41" s="191"/>
      <c r="EEL41" s="191"/>
      <c r="EEM41" s="191"/>
      <c r="EEN41" s="191"/>
      <c r="EEO41" s="191"/>
      <c r="EEP41" s="191"/>
      <c r="EEQ41" s="191"/>
      <c r="EER41" s="191"/>
      <c r="EES41" s="191"/>
      <c r="EET41" s="191"/>
      <c r="EEU41" s="191"/>
      <c r="EEV41" s="191"/>
      <c r="EEW41" s="191"/>
      <c r="EEX41" s="191"/>
      <c r="EEY41" s="191"/>
      <c r="EEZ41" s="191"/>
      <c r="EFA41" s="191"/>
      <c r="EFB41" s="191"/>
      <c r="EFC41" s="191"/>
      <c r="EFD41" s="191"/>
      <c r="EFE41" s="191"/>
      <c r="EFF41" s="191"/>
      <c r="EFG41" s="191"/>
      <c r="EFH41" s="191"/>
      <c r="EFI41" s="191"/>
      <c r="EFJ41" s="191"/>
      <c r="EFK41" s="191"/>
      <c r="EFL41" s="191"/>
      <c r="EFM41" s="191"/>
      <c r="EFN41" s="191"/>
      <c r="EFO41" s="191"/>
      <c r="EFP41" s="191"/>
      <c r="EFQ41" s="191"/>
      <c r="EFR41" s="191"/>
      <c r="EFS41" s="191"/>
      <c r="EFT41" s="191"/>
      <c r="EFU41" s="191"/>
      <c r="EFV41" s="191"/>
      <c r="EFW41" s="191"/>
      <c r="EFX41" s="191"/>
      <c r="EFY41" s="191"/>
      <c r="EFZ41" s="191"/>
      <c r="EGA41" s="191"/>
      <c r="EGB41" s="191"/>
      <c r="EGC41" s="191"/>
      <c r="EGD41" s="191"/>
      <c r="EGE41" s="191"/>
      <c r="EGF41" s="191"/>
      <c r="EGG41" s="191"/>
      <c r="EGH41" s="191"/>
      <c r="EGI41" s="191"/>
      <c r="EGJ41" s="191"/>
      <c r="EGK41" s="191"/>
      <c r="EGL41" s="191"/>
      <c r="EGM41" s="191"/>
      <c r="EGN41" s="191"/>
      <c r="EGO41" s="191"/>
      <c r="EGP41" s="191"/>
      <c r="EGQ41" s="191"/>
      <c r="EGR41" s="191"/>
      <c r="EGS41" s="191"/>
      <c r="EGT41" s="191"/>
      <c r="EGU41" s="191"/>
      <c r="EGV41" s="191"/>
      <c r="EGW41" s="191"/>
      <c r="EGX41" s="191"/>
      <c r="EGY41" s="191"/>
      <c r="EGZ41" s="191"/>
      <c r="EHA41" s="191"/>
      <c r="EHB41" s="191"/>
      <c r="EHC41" s="191"/>
      <c r="EHD41" s="191"/>
      <c r="EHE41" s="191"/>
      <c r="EHF41" s="191"/>
      <c r="EHG41" s="191"/>
      <c r="EHH41" s="191"/>
      <c r="EHI41" s="191"/>
      <c r="EHJ41" s="191"/>
      <c r="EHK41" s="191"/>
      <c r="EHL41" s="191"/>
      <c r="EHM41" s="191"/>
      <c r="EHN41" s="191"/>
      <c r="EHO41" s="191"/>
      <c r="EHP41" s="191"/>
      <c r="EHQ41" s="191"/>
      <c r="EHR41" s="191"/>
      <c r="EHS41" s="191"/>
      <c r="EHT41" s="191"/>
      <c r="EHU41" s="191"/>
      <c r="EHV41" s="191"/>
      <c r="EHW41" s="191"/>
      <c r="EHX41" s="191"/>
      <c r="EHY41" s="191"/>
      <c r="EHZ41" s="191"/>
      <c r="EIA41" s="191"/>
      <c r="EIB41" s="191"/>
      <c r="EIC41" s="191"/>
      <c r="EID41" s="191"/>
      <c r="EIE41" s="191"/>
      <c r="EIF41" s="191"/>
      <c r="EIG41" s="191"/>
      <c r="EIH41" s="191"/>
      <c r="EII41" s="191"/>
      <c r="EIJ41" s="191"/>
      <c r="EIK41" s="191"/>
      <c r="EIL41" s="191"/>
      <c r="EIM41" s="191"/>
      <c r="EIN41" s="191"/>
      <c r="EIO41" s="191"/>
      <c r="EIP41" s="191"/>
      <c r="EIQ41" s="191"/>
      <c r="EIR41" s="191"/>
      <c r="EIS41" s="191"/>
      <c r="EIT41" s="191"/>
      <c r="EIU41" s="191"/>
      <c r="EIV41" s="191"/>
      <c r="EIW41" s="191"/>
      <c r="EIX41" s="191"/>
      <c r="EIY41" s="191"/>
      <c r="EIZ41" s="191"/>
      <c r="EJA41" s="191"/>
      <c r="EJB41" s="191"/>
      <c r="EJC41" s="191"/>
      <c r="EJD41" s="191"/>
      <c r="EJE41" s="191"/>
      <c r="EJF41" s="191"/>
      <c r="EJG41" s="191"/>
      <c r="EJH41" s="191"/>
      <c r="EJI41" s="191"/>
      <c r="EJJ41" s="191"/>
      <c r="EJK41" s="191"/>
      <c r="EJL41" s="191"/>
      <c r="EJM41" s="191"/>
      <c r="EJN41" s="191"/>
      <c r="EJO41" s="191"/>
      <c r="EJP41" s="191"/>
      <c r="EJQ41" s="191"/>
      <c r="EJR41" s="191"/>
      <c r="EJS41" s="191"/>
      <c r="EJT41" s="191"/>
      <c r="EJU41" s="191"/>
      <c r="EJV41" s="191"/>
      <c r="EJW41" s="191"/>
      <c r="EJX41" s="191"/>
      <c r="EJY41" s="191"/>
      <c r="EJZ41" s="191"/>
      <c r="EKA41" s="191"/>
      <c r="EKB41" s="191"/>
      <c r="EKC41" s="191"/>
      <c r="EKD41" s="191"/>
      <c r="EKE41" s="191"/>
      <c r="EKF41" s="191"/>
      <c r="EKG41" s="191"/>
      <c r="EKH41" s="191"/>
      <c r="EKI41" s="191"/>
      <c r="EKJ41" s="191"/>
      <c r="EKK41" s="191"/>
      <c r="EKL41" s="191"/>
      <c r="EKM41" s="191"/>
      <c r="EKN41" s="191"/>
      <c r="EKO41" s="191"/>
      <c r="EKP41" s="191"/>
      <c r="EKQ41" s="191"/>
      <c r="EKR41" s="191"/>
      <c r="EKS41" s="191"/>
      <c r="EKT41" s="191"/>
      <c r="EKU41" s="191"/>
      <c r="EKV41" s="191"/>
      <c r="EKW41" s="191"/>
      <c r="EKX41" s="191"/>
      <c r="EKY41" s="191"/>
      <c r="EKZ41" s="191"/>
      <c r="ELA41" s="191"/>
      <c r="ELB41" s="191"/>
      <c r="ELC41" s="191"/>
      <c r="ELD41" s="191"/>
      <c r="ELE41" s="191"/>
      <c r="ELF41" s="191"/>
      <c r="ELG41" s="191"/>
      <c r="ELH41" s="191"/>
      <c r="ELI41" s="191"/>
      <c r="ELJ41" s="191"/>
      <c r="ELK41" s="191"/>
      <c r="ELL41" s="191"/>
      <c r="ELM41" s="191"/>
      <c r="ELN41" s="191"/>
      <c r="ELO41" s="191"/>
      <c r="ELP41" s="191"/>
      <c r="ELQ41" s="191"/>
      <c r="ELR41" s="191"/>
      <c r="ELS41" s="191"/>
      <c r="ELT41" s="191"/>
      <c r="ELU41" s="191"/>
      <c r="ELV41" s="191"/>
      <c r="ELW41" s="191"/>
      <c r="ELX41" s="191"/>
      <c r="ELY41" s="191"/>
      <c r="ELZ41" s="191"/>
      <c r="EMA41" s="191"/>
      <c r="EMB41" s="191"/>
      <c r="EMC41" s="191"/>
      <c r="EMD41" s="191"/>
      <c r="EME41" s="191"/>
      <c r="EMF41" s="191"/>
      <c r="EMG41" s="191"/>
      <c r="EMH41" s="191"/>
      <c r="EMI41" s="191"/>
      <c r="EMJ41" s="191"/>
      <c r="EMK41" s="191"/>
      <c r="EML41" s="191"/>
      <c r="EMM41" s="191"/>
      <c r="EMN41" s="191"/>
      <c r="EMO41" s="191"/>
      <c r="EMP41" s="191"/>
      <c r="EMQ41" s="191"/>
      <c r="EMR41" s="191"/>
      <c r="EMS41" s="191"/>
      <c r="EMT41" s="191"/>
      <c r="EMU41" s="191"/>
      <c r="EMV41" s="191"/>
      <c r="EMW41" s="191"/>
      <c r="EMX41" s="191"/>
      <c r="EMY41" s="191"/>
      <c r="EMZ41" s="191"/>
      <c r="ENA41" s="191"/>
      <c r="ENB41" s="191"/>
      <c r="ENC41" s="191"/>
      <c r="END41" s="191"/>
      <c r="ENE41" s="191"/>
      <c r="ENF41" s="191"/>
      <c r="ENG41" s="191"/>
      <c r="ENH41" s="191"/>
      <c r="ENI41" s="191"/>
      <c r="ENJ41" s="191"/>
      <c r="ENK41" s="191"/>
      <c r="ENL41" s="191"/>
      <c r="ENM41" s="191"/>
      <c r="ENN41" s="191"/>
      <c r="ENO41" s="191"/>
      <c r="ENP41" s="191"/>
      <c r="ENQ41" s="191"/>
      <c r="ENR41" s="191"/>
      <c r="ENS41" s="191"/>
      <c r="ENT41" s="191"/>
      <c r="ENU41" s="191"/>
      <c r="ENV41" s="191"/>
      <c r="ENW41" s="191"/>
      <c r="ENX41" s="191"/>
      <c r="ENY41" s="191"/>
      <c r="ENZ41" s="191"/>
      <c r="EOA41" s="191"/>
      <c r="EOB41" s="191"/>
      <c r="EOC41" s="191"/>
      <c r="EOD41" s="191"/>
      <c r="EOE41" s="191"/>
      <c r="EOF41" s="191"/>
      <c r="EOG41" s="191"/>
      <c r="EOH41" s="191"/>
      <c r="EOI41" s="191"/>
      <c r="EOJ41" s="191"/>
      <c r="EOK41" s="191"/>
      <c r="EOL41" s="191"/>
      <c r="EOM41" s="191"/>
      <c r="EON41" s="191"/>
      <c r="EOO41" s="191"/>
      <c r="EOP41" s="191"/>
      <c r="EOQ41" s="191"/>
      <c r="EOR41" s="191"/>
      <c r="EOS41" s="191"/>
      <c r="EOT41" s="191"/>
      <c r="EOU41" s="191"/>
      <c r="EOV41" s="191"/>
      <c r="EOW41" s="191"/>
      <c r="EOX41" s="191"/>
      <c r="EOY41" s="191"/>
      <c r="EOZ41" s="191"/>
      <c r="EPA41" s="191"/>
      <c r="EPB41" s="191"/>
      <c r="EPC41" s="191"/>
      <c r="EPD41" s="191"/>
      <c r="EPE41" s="191"/>
      <c r="EPF41" s="191"/>
      <c r="EPG41" s="191"/>
      <c r="EPH41" s="191"/>
      <c r="EPI41" s="191"/>
      <c r="EPJ41" s="191"/>
      <c r="EPK41" s="191"/>
      <c r="EPL41" s="191"/>
      <c r="EPM41" s="191"/>
      <c r="EPN41" s="191"/>
      <c r="EPO41" s="191"/>
      <c r="EPP41" s="191"/>
      <c r="EPQ41" s="191"/>
      <c r="EPR41" s="191"/>
      <c r="EPS41" s="191"/>
      <c r="EPT41" s="191"/>
      <c r="EPU41" s="191"/>
      <c r="EPV41" s="191"/>
      <c r="EPW41" s="191"/>
      <c r="EPX41" s="191"/>
      <c r="EPY41" s="191"/>
      <c r="EPZ41" s="191"/>
      <c r="EQA41" s="191"/>
      <c r="EQB41" s="191"/>
      <c r="EQC41" s="191"/>
      <c r="EQD41" s="191"/>
      <c r="EQE41" s="191"/>
      <c r="EQF41" s="191"/>
      <c r="EQG41" s="191"/>
      <c r="EQH41" s="191"/>
      <c r="EQI41" s="191"/>
      <c r="EQJ41" s="191"/>
      <c r="EQK41" s="191"/>
      <c r="EQL41" s="191"/>
      <c r="EQM41" s="191"/>
      <c r="EQN41" s="191"/>
      <c r="EQO41" s="191"/>
      <c r="EQP41" s="191"/>
      <c r="EQQ41" s="191"/>
      <c r="EQR41" s="191"/>
      <c r="EQS41" s="191"/>
      <c r="EQT41" s="191"/>
      <c r="EQU41" s="191"/>
      <c r="EQV41" s="191"/>
      <c r="EQW41" s="191"/>
      <c r="EQX41" s="191"/>
      <c r="EQY41" s="191"/>
      <c r="EQZ41" s="191"/>
      <c r="ERA41" s="191"/>
      <c r="ERB41" s="191"/>
      <c r="ERC41" s="191"/>
      <c r="ERD41" s="191"/>
      <c r="ERE41" s="191"/>
      <c r="ERF41" s="191"/>
      <c r="ERG41" s="191"/>
      <c r="ERH41" s="191"/>
      <c r="ERI41" s="191"/>
      <c r="ERJ41" s="191"/>
      <c r="ERK41" s="191"/>
      <c r="ERL41" s="191"/>
      <c r="ERM41" s="191"/>
      <c r="ERN41" s="191"/>
      <c r="ERO41" s="191"/>
      <c r="ERP41" s="191"/>
      <c r="ERQ41" s="191"/>
      <c r="ERR41" s="191"/>
      <c r="ERS41" s="191"/>
      <c r="ERT41" s="191"/>
      <c r="ERU41" s="191"/>
      <c r="ERV41" s="191"/>
      <c r="ERW41" s="191"/>
      <c r="ERX41" s="191"/>
      <c r="ERY41" s="191"/>
      <c r="ERZ41" s="191"/>
      <c r="ESA41" s="191"/>
      <c r="ESB41" s="191"/>
      <c r="ESC41" s="191"/>
      <c r="ESD41" s="191"/>
      <c r="ESE41" s="191"/>
      <c r="ESF41" s="191"/>
      <c r="ESG41" s="191"/>
      <c r="ESH41" s="191"/>
      <c r="ESI41" s="191"/>
      <c r="ESJ41" s="191"/>
      <c r="ESK41" s="191"/>
      <c r="ESL41" s="191"/>
      <c r="ESM41" s="191"/>
      <c r="ESN41" s="191"/>
      <c r="ESO41" s="191"/>
      <c r="ESP41" s="191"/>
      <c r="ESQ41" s="191"/>
      <c r="ESR41" s="191"/>
      <c r="ESS41" s="191"/>
      <c r="EST41" s="191"/>
      <c r="ESU41" s="191"/>
      <c r="ESV41" s="191"/>
      <c r="ESW41" s="191"/>
      <c r="ESX41" s="191"/>
      <c r="ESY41" s="191"/>
      <c r="ESZ41" s="191"/>
      <c r="ETA41" s="191"/>
      <c r="ETB41" s="191"/>
      <c r="ETC41" s="191"/>
      <c r="ETD41" s="191"/>
      <c r="ETE41" s="191"/>
      <c r="ETF41" s="191"/>
      <c r="ETG41" s="191"/>
      <c r="ETH41" s="191"/>
      <c r="ETI41" s="191"/>
      <c r="ETJ41" s="191"/>
      <c r="ETK41" s="191"/>
      <c r="ETL41" s="191"/>
      <c r="ETM41" s="191"/>
      <c r="ETN41" s="191"/>
      <c r="ETO41" s="191"/>
      <c r="ETP41" s="191"/>
      <c r="ETQ41" s="191"/>
      <c r="ETR41" s="191"/>
      <c r="ETS41" s="191"/>
      <c r="ETT41" s="191"/>
      <c r="ETU41" s="191"/>
      <c r="ETV41" s="191"/>
      <c r="ETW41" s="191"/>
      <c r="ETX41" s="191"/>
      <c r="ETY41" s="191"/>
      <c r="ETZ41" s="191"/>
      <c r="EUA41" s="191"/>
      <c r="EUB41" s="191"/>
      <c r="EUC41" s="191"/>
      <c r="EUD41" s="191"/>
      <c r="EUE41" s="191"/>
      <c r="EUF41" s="191"/>
      <c r="EUG41" s="191"/>
      <c r="EUH41" s="191"/>
      <c r="EUI41" s="191"/>
      <c r="EUJ41" s="191"/>
      <c r="EUK41" s="191"/>
      <c r="EUL41" s="191"/>
      <c r="EUM41" s="191"/>
      <c r="EUN41" s="191"/>
      <c r="EUO41" s="191"/>
      <c r="EUP41" s="191"/>
      <c r="EUQ41" s="191"/>
      <c r="EUR41" s="191"/>
      <c r="EUS41" s="191"/>
      <c r="EUT41" s="191"/>
      <c r="EUU41" s="191"/>
      <c r="EUV41" s="191"/>
      <c r="EUW41" s="191"/>
      <c r="EUX41" s="191"/>
      <c r="EUY41" s="191"/>
      <c r="EUZ41" s="191"/>
      <c r="EVA41" s="191"/>
      <c r="EVB41" s="191"/>
      <c r="EVC41" s="191"/>
      <c r="EVD41" s="191"/>
      <c r="EVE41" s="191"/>
      <c r="EVF41" s="191"/>
      <c r="EVG41" s="191"/>
      <c r="EVH41" s="191"/>
      <c r="EVI41" s="191"/>
      <c r="EVJ41" s="191"/>
      <c r="EVK41" s="191"/>
      <c r="EVL41" s="191"/>
      <c r="EVM41" s="191"/>
      <c r="EVN41" s="191"/>
      <c r="EVO41" s="191"/>
      <c r="EVP41" s="191"/>
      <c r="EVQ41" s="191"/>
      <c r="EVR41" s="191"/>
      <c r="EVS41" s="191"/>
      <c r="EVT41" s="191"/>
      <c r="EVU41" s="191"/>
      <c r="EVV41" s="191"/>
      <c r="EVW41" s="191"/>
      <c r="EVX41" s="191"/>
      <c r="EVY41" s="191"/>
      <c r="EVZ41" s="191"/>
      <c r="EWA41" s="191"/>
      <c r="EWB41" s="191"/>
      <c r="EWC41" s="191"/>
      <c r="EWD41" s="191"/>
      <c r="EWE41" s="191"/>
      <c r="EWF41" s="191"/>
      <c r="EWG41" s="191"/>
      <c r="EWH41" s="191"/>
      <c r="EWI41" s="191"/>
      <c r="EWJ41" s="191"/>
      <c r="EWK41" s="191"/>
      <c r="EWL41" s="191"/>
      <c r="EWM41" s="191"/>
      <c r="EWN41" s="191"/>
      <c r="EWO41" s="191"/>
      <c r="EWP41" s="191"/>
      <c r="EWQ41" s="191"/>
      <c r="EWR41" s="191"/>
      <c r="EWS41" s="191"/>
      <c r="EWT41" s="191"/>
      <c r="EWU41" s="191"/>
      <c r="EWV41" s="191"/>
      <c r="EWW41" s="191"/>
      <c r="EWX41" s="191"/>
      <c r="EWY41" s="191"/>
      <c r="EWZ41" s="191"/>
      <c r="EXA41" s="191"/>
      <c r="EXB41" s="191"/>
      <c r="EXC41" s="191"/>
      <c r="EXD41" s="191"/>
      <c r="EXE41" s="191"/>
      <c r="EXF41" s="191"/>
      <c r="EXG41" s="191"/>
      <c r="EXH41" s="191"/>
      <c r="EXI41" s="191"/>
      <c r="EXJ41" s="191"/>
      <c r="EXK41" s="191"/>
      <c r="EXL41" s="191"/>
      <c r="EXM41" s="191"/>
      <c r="EXN41" s="191"/>
      <c r="EXO41" s="191"/>
      <c r="EXP41" s="191"/>
      <c r="EXQ41" s="191"/>
      <c r="EXR41" s="191"/>
      <c r="EXS41" s="191"/>
      <c r="EXT41" s="191"/>
      <c r="EXU41" s="191"/>
      <c r="EXV41" s="191"/>
      <c r="EXW41" s="191"/>
      <c r="EXX41" s="191"/>
      <c r="EXY41" s="191"/>
      <c r="EXZ41" s="191"/>
      <c r="EYA41" s="191"/>
      <c r="EYB41" s="191"/>
      <c r="EYC41" s="191"/>
      <c r="EYD41" s="191"/>
      <c r="EYE41" s="191"/>
      <c r="EYF41" s="191"/>
      <c r="EYG41" s="191"/>
      <c r="EYH41" s="191"/>
      <c r="EYI41" s="191"/>
      <c r="EYJ41" s="191"/>
      <c r="EYK41" s="191"/>
      <c r="EYL41" s="191"/>
      <c r="EYM41" s="191"/>
      <c r="EYN41" s="191"/>
      <c r="EYO41" s="191"/>
      <c r="EYP41" s="191"/>
      <c r="EYQ41" s="191"/>
      <c r="EYR41" s="191"/>
      <c r="EYS41" s="191"/>
      <c r="EYT41" s="191"/>
      <c r="EYU41" s="191"/>
      <c r="EYV41" s="191"/>
      <c r="EYW41" s="191"/>
      <c r="EYX41" s="191"/>
      <c r="EYY41" s="191"/>
      <c r="EYZ41" s="191"/>
      <c r="EZA41" s="191"/>
      <c r="EZB41" s="191"/>
      <c r="EZC41" s="191"/>
      <c r="EZD41" s="191"/>
      <c r="EZE41" s="191"/>
      <c r="EZF41" s="191"/>
      <c r="EZG41" s="191"/>
      <c r="EZH41" s="191"/>
      <c r="EZI41" s="191"/>
      <c r="EZJ41" s="191"/>
      <c r="EZK41" s="191"/>
      <c r="EZL41" s="191"/>
      <c r="EZM41" s="191"/>
      <c r="EZN41" s="191"/>
      <c r="EZO41" s="191"/>
      <c r="EZP41" s="191"/>
      <c r="EZQ41" s="191"/>
      <c r="EZR41" s="191"/>
      <c r="EZS41" s="191"/>
      <c r="EZT41" s="191"/>
      <c r="EZU41" s="191"/>
      <c r="EZV41" s="191"/>
      <c r="EZW41" s="191"/>
      <c r="EZX41" s="191"/>
      <c r="EZY41" s="191"/>
      <c r="EZZ41" s="191"/>
      <c r="FAA41" s="191"/>
      <c r="FAB41" s="191"/>
      <c r="FAC41" s="191"/>
      <c r="FAD41" s="191"/>
      <c r="FAE41" s="191"/>
      <c r="FAF41" s="191"/>
      <c r="FAG41" s="191"/>
      <c r="FAH41" s="191"/>
      <c r="FAI41" s="191"/>
      <c r="FAJ41" s="191"/>
      <c r="FAK41" s="191"/>
      <c r="FAL41" s="191"/>
      <c r="FAM41" s="191"/>
      <c r="FAN41" s="191"/>
      <c r="FAO41" s="191"/>
      <c r="FAP41" s="191"/>
      <c r="FAQ41" s="191"/>
      <c r="FAR41" s="191"/>
      <c r="FAS41" s="191"/>
      <c r="FAT41" s="191"/>
      <c r="FAU41" s="191"/>
      <c r="FAV41" s="191"/>
      <c r="FAW41" s="191"/>
      <c r="FAX41" s="191"/>
      <c r="FAY41" s="191"/>
      <c r="FAZ41" s="191"/>
      <c r="FBA41" s="191"/>
      <c r="FBB41" s="191"/>
      <c r="FBC41" s="191"/>
      <c r="FBD41" s="191"/>
      <c r="FBE41" s="191"/>
      <c r="FBF41" s="191"/>
      <c r="FBG41" s="191"/>
      <c r="FBH41" s="191"/>
      <c r="FBI41" s="191"/>
      <c r="FBJ41" s="191"/>
      <c r="FBK41" s="191"/>
      <c r="FBL41" s="191"/>
      <c r="FBM41" s="191"/>
      <c r="FBN41" s="191"/>
      <c r="FBO41" s="191"/>
      <c r="FBP41" s="191"/>
      <c r="FBQ41" s="191"/>
      <c r="FBR41" s="191"/>
      <c r="FBS41" s="191"/>
      <c r="FBT41" s="191"/>
      <c r="FBU41" s="191"/>
      <c r="FBV41" s="191"/>
      <c r="FBW41" s="191"/>
      <c r="FBX41" s="191"/>
      <c r="FBY41" s="191"/>
      <c r="FBZ41" s="191"/>
      <c r="FCA41" s="191"/>
      <c r="FCB41" s="191"/>
      <c r="FCC41" s="191"/>
      <c r="FCD41" s="191"/>
      <c r="FCE41" s="191"/>
      <c r="FCF41" s="191"/>
      <c r="FCG41" s="191"/>
      <c r="FCH41" s="191"/>
      <c r="FCI41" s="191"/>
      <c r="FCJ41" s="191"/>
      <c r="FCK41" s="191"/>
      <c r="FCL41" s="191"/>
      <c r="FCM41" s="191"/>
      <c r="FCN41" s="191"/>
      <c r="FCO41" s="191"/>
      <c r="FCP41" s="191"/>
      <c r="FCQ41" s="191"/>
      <c r="FCR41" s="191"/>
      <c r="FCS41" s="191"/>
      <c r="FCT41" s="191"/>
      <c r="FCU41" s="191"/>
      <c r="FCV41" s="191"/>
      <c r="FCW41" s="191"/>
      <c r="FCX41" s="191"/>
      <c r="FCY41" s="191"/>
      <c r="FCZ41" s="191"/>
      <c r="FDA41" s="191"/>
      <c r="FDB41" s="191"/>
      <c r="FDC41" s="191"/>
      <c r="FDD41" s="191"/>
      <c r="FDE41" s="191"/>
      <c r="FDF41" s="191"/>
      <c r="FDG41" s="191"/>
      <c r="FDH41" s="191"/>
      <c r="FDI41" s="191"/>
      <c r="FDJ41" s="191"/>
      <c r="FDK41" s="191"/>
      <c r="FDL41" s="191"/>
      <c r="FDM41" s="191"/>
      <c r="FDN41" s="191"/>
      <c r="FDO41" s="191"/>
      <c r="FDP41" s="191"/>
      <c r="FDQ41" s="191"/>
      <c r="FDR41" s="191"/>
      <c r="FDS41" s="191"/>
      <c r="FDT41" s="191"/>
      <c r="FDU41" s="191"/>
      <c r="FDV41" s="191"/>
      <c r="FDW41" s="191"/>
      <c r="FDX41" s="191"/>
      <c r="FDY41" s="191"/>
      <c r="FDZ41" s="191"/>
      <c r="FEA41" s="191"/>
      <c r="FEB41" s="191"/>
      <c r="FEC41" s="191"/>
      <c r="FED41" s="191"/>
      <c r="FEE41" s="191"/>
      <c r="FEF41" s="191"/>
      <c r="FEG41" s="191"/>
      <c r="FEH41" s="191"/>
      <c r="FEI41" s="191"/>
      <c r="FEJ41" s="191"/>
      <c r="FEK41" s="191"/>
      <c r="FEL41" s="191"/>
      <c r="FEM41" s="191"/>
      <c r="FEN41" s="191"/>
      <c r="FEO41" s="191"/>
      <c r="FEP41" s="191"/>
      <c r="FEQ41" s="191"/>
      <c r="FER41" s="191"/>
      <c r="FES41" s="191"/>
      <c r="FET41" s="191"/>
      <c r="FEU41" s="191"/>
      <c r="FEV41" s="191"/>
      <c r="FEW41" s="191"/>
      <c r="FEX41" s="191"/>
      <c r="FEY41" s="191"/>
      <c r="FEZ41" s="191"/>
      <c r="FFA41" s="191"/>
      <c r="FFB41" s="191"/>
      <c r="FFC41" s="191"/>
      <c r="FFD41" s="191"/>
      <c r="FFE41" s="191"/>
      <c r="FFF41" s="191"/>
      <c r="FFG41" s="191"/>
      <c r="FFH41" s="191"/>
      <c r="FFI41" s="191"/>
      <c r="FFJ41" s="191"/>
      <c r="FFK41" s="191"/>
      <c r="FFL41" s="191"/>
      <c r="FFM41" s="191"/>
      <c r="FFN41" s="191"/>
      <c r="FFO41" s="191"/>
      <c r="FFP41" s="191"/>
      <c r="FFQ41" s="191"/>
      <c r="FFR41" s="191"/>
      <c r="FFS41" s="191"/>
      <c r="FFT41" s="191"/>
      <c r="FFU41" s="191"/>
      <c r="FFV41" s="191"/>
      <c r="FFW41" s="191"/>
      <c r="FFX41" s="191"/>
      <c r="FFY41" s="191"/>
      <c r="FFZ41" s="191"/>
      <c r="FGA41" s="191"/>
      <c r="FGB41" s="191"/>
      <c r="FGC41" s="191"/>
      <c r="FGD41" s="191"/>
      <c r="FGE41" s="191"/>
      <c r="FGF41" s="191"/>
      <c r="FGG41" s="191"/>
      <c r="FGH41" s="191"/>
      <c r="FGI41" s="191"/>
      <c r="FGJ41" s="191"/>
      <c r="FGK41" s="191"/>
      <c r="FGL41" s="191"/>
      <c r="FGM41" s="191"/>
      <c r="FGN41" s="191"/>
      <c r="FGO41" s="191"/>
      <c r="FGP41" s="191"/>
      <c r="FGQ41" s="191"/>
      <c r="FGR41" s="191"/>
      <c r="FGS41" s="191"/>
      <c r="FGT41" s="191"/>
      <c r="FGU41" s="191"/>
      <c r="FGV41" s="191"/>
      <c r="FGW41" s="191"/>
      <c r="FGX41" s="191"/>
      <c r="FGY41" s="191"/>
      <c r="FGZ41" s="191"/>
      <c r="FHA41" s="191"/>
      <c r="FHB41" s="191"/>
      <c r="FHC41" s="191"/>
      <c r="FHD41" s="191"/>
      <c r="FHE41" s="191"/>
      <c r="FHF41" s="191"/>
      <c r="FHG41" s="191"/>
      <c r="FHH41" s="191"/>
      <c r="FHI41" s="191"/>
      <c r="FHJ41" s="191"/>
      <c r="FHK41" s="191"/>
      <c r="FHL41" s="191"/>
      <c r="FHM41" s="191"/>
      <c r="FHN41" s="191"/>
      <c r="FHO41" s="191"/>
      <c r="FHP41" s="191"/>
      <c r="FHQ41" s="191"/>
      <c r="FHR41" s="191"/>
      <c r="FHS41" s="191"/>
      <c r="FHT41" s="191"/>
      <c r="FHU41" s="191"/>
      <c r="FHV41" s="191"/>
      <c r="FHW41" s="191"/>
      <c r="FHX41" s="191"/>
      <c r="FHY41" s="191"/>
      <c r="FHZ41" s="191"/>
      <c r="FIA41" s="191"/>
      <c r="FIB41" s="191"/>
      <c r="FIC41" s="191"/>
      <c r="FID41" s="191"/>
      <c r="FIE41" s="191"/>
      <c r="FIF41" s="191"/>
      <c r="FIG41" s="191"/>
      <c r="FIH41" s="191"/>
      <c r="FII41" s="191"/>
      <c r="FIJ41" s="191"/>
      <c r="FIK41" s="191"/>
      <c r="FIL41" s="191"/>
      <c r="FIM41" s="191"/>
      <c r="FIN41" s="191"/>
      <c r="FIO41" s="191"/>
      <c r="FIP41" s="191"/>
      <c r="FIQ41" s="191"/>
      <c r="FIR41" s="191"/>
      <c r="FIS41" s="191"/>
      <c r="FIT41" s="191"/>
      <c r="FIU41" s="191"/>
      <c r="FIV41" s="191"/>
      <c r="FIW41" s="191"/>
      <c r="FIX41" s="191"/>
      <c r="FIY41" s="191"/>
      <c r="FIZ41" s="191"/>
      <c r="FJA41" s="191"/>
      <c r="FJB41" s="191"/>
      <c r="FJC41" s="191"/>
      <c r="FJD41" s="191"/>
      <c r="FJE41" s="191"/>
      <c r="FJF41" s="191"/>
      <c r="FJG41" s="191"/>
      <c r="FJH41" s="191"/>
      <c r="FJI41" s="191"/>
      <c r="FJJ41" s="191"/>
      <c r="FJK41" s="191"/>
      <c r="FJL41" s="191"/>
      <c r="FJM41" s="191"/>
      <c r="FJN41" s="191"/>
      <c r="FJO41" s="191"/>
      <c r="FJP41" s="191"/>
      <c r="FJQ41" s="191"/>
      <c r="FJR41" s="191"/>
      <c r="FJS41" s="191"/>
      <c r="FJT41" s="191"/>
      <c r="FJU41" s="191"/>
      <c r="FJV41" s="191"/>
      <c r="FJW41" s="191"/>
      <c r="FJX41" s="191"/>
      <c r="FJY41" s="191"/>
      <c r="FJZ41" s="191"/>
      <c r="FKA41" s="191"/>
      <c r="FKB41" s="191"/>
      <c r="FKC41" s="191"/>
      <c r="FKD41" s="191"/>
      <c r="FKE41" s="191"/>
      <c r="FKF41" s="191"/>
      <c r="FKG41" s="191"/>
      <c r="FKH41" s="191"/>
      <c r="FKI41" s="191"/>
      <c r="FKJ41" s="191"/>
      <c r="FKK41" s="191"/>
      <c r="FKL41" s="191"/>
      <c r="FKM41" s="191"/>
      <c r="FKN41" s="191"/>
      <c r="FKO41" s="191"/>
      <c r="FKP41" s="191"/>
      <c r="FKQ41" s="191"/>
      <c r="FKR41" s="191"/>
      <c r="FKS41" s="191"/>
      <c r="FKT41" s="191"/>
      <c r="FKU41" s="191"/>
      <c r="FKV41" s="191"/>
      <c r="FKW41" s="191"/>
      <c r="FKX41" s="191"/>
      <c r="FKY41" s="191"/>
      <c r="FKZ41" s="191"/>
      <c r="FLA41" s="191"/>
      <c r="FLB41" s="191"/>
      <c r="FLC41" s="191"/>
      <c r="FLD41" s="191"/>
      <c r="FLE41" s="191"/>
      <c r="FLF41" s="191"/>
      <c r="FLG41" s="191"/>
      <c r="FLH41" s="191"/>
      <c r="FLI41" s="191"/>
      <c r="FLJ41" s="191"/>
      <c r="FLK41" s="191"/>
      <c r="FLL41" s="191"/>
      <c r="FLM41" s="191"/>
      <c r="FLN41" s="191"/>
      <c r="FLO41" s="191"/>
      <c r="FLP41" s="191"/>
      <c r="FLQ41" s="191"/>
      <c r="FLR41" s="191"/>
      <c r="FLS41" s="191"/>
      <c r="FLT41" s="191"/>
      <c r="FLU41" s="191"/>
      <c r="FLV41" s="191"/>
      <c r="FLW41" s="191"/>
      <c r="FLX41" s="191"/>
      <c r="FLY41" s="191"/>
      <c r="FLZ41" s="191"/>
      <c r="FMA41" s="191"/>
      <c r="FMB41" s="191"/>
      <c r="FMC41" s="191"/>
      <c r="FMD41" s="191"/>
      <c r="FME41" s="191"/>
      <c r="FMF41" s="191"/>
      <c r="FMG41" s="191"/>
      <c r="FMH41" s="191"/>
      <c r="FMI41" s="191"/>
      <c r="FMJ41" s="191"/>
      <c r="FMK41" s="191"/>
      <c r="FML41" s="191"/>
      <c r="FMM41" s="191"/>
      <c r="FMN41" s="191"/>
      <c r="FMO41" s="191"/>
      <c r="FMP41" s="191"/>
      <c r="FMQ41" s="191"/>
      <c r="FMR41" s="191"/>
      <c r="FMS41" s="191"/>
      <c r="FMT41" s="191"/>
      <c r="FMU41" s="191"/>
      <c r="FMV41" s="191"/>
      <c r="FMW41" s="191"/>
      <c r="FMX41" s="191"/>
      <c r="FMY41" s="191"/>
      <c r="FMZ41" s="191"/>
      <c r="FNA41" s="191"/>
      <c r="FNB41" s="191"/>
      <c r="FNC41" s="191"/>
      <c r="FND41" s="191"/>
      <c r="FNE41" s="191"/>
      <c r="FNF41" s="191"/>
      <c r="FNG41" s="191"/>
      <c r="FNH41" s="191"/>
      <c r="FNI41" s="191"/>
      <c r="FNJ41" s="191"/>
      <c r="FNK41" s="191"/>
      <c r="FNL41" s="191"/>
      <c r="FNM41" s="191"/>
      <c r="FNN41" s="191"/>
      <c r="FNO41" s="191"/>
      <c r="FNP41" s="191"/>
      <c r="FNQ41" s="191"/>
      <c r="FNR41" s="191"/>
      <c r="FNS41" s="191"/>
      <c r="FNT41" s="191"/>
      <c r="FNU41" s="191"/>
      <c r="FNV41" s="191"/>
      <c r="FNW41" s="191"/>
      <c r="FNX41" s="191"/>
      <c r="FNY41" s="191"/>
      <c r="FNZ41" s="191"/>
      <c r="FOA41" s="191"/>
      <c r="FOB41" s="191"/>
      <c r="FOC41" s="191"/>
      <c r="FOD41" s="191"/>
      <c r="FOE41" s="191"/>
      <c r="FOF41" s="191"/>
      <c r="FOG41" s="191"/>
      <c r="FOH41" s="191"/>
      <c r="FOI41" s="191"/>
      <c r="FOJ41" s="191"/>
      <c r="FOK41" s="191"/>
      <c r="FOL41" s="191"/>
      <c r="FOM41" s="191"/>
      <c r="FON41" s="191"/>
      <c r="FOO41" s="191"/>
      <c r="FOP41" s="191"/>
      <c r="FOQ41" s="191"/>
      <c r="FOR41" s="191"/>
      <c r="FOS41" s="191"/>
      <c r="FOT41" s="191"/>
      <c r="FOU41" s="191"/>
      <c r="FOV41" s="191"/>
      <c r="FOW41" s="191"/>
      <c r="FOX41" s="191"/>
      <c r="FOY41" s="191"/>
      <c r="FOZ41" s="191"/>
      <c r="FPA41" s="191"/>
      <c r="FPB41" s="191"/>
      <c r="FPC41" s="191"/>
      <c r="FPD41" s="191"/>
      <c r="FPE41" s="191"/>
      <c r="FPF41" s="191"/>
      <c r="FPG41" s="191"/>
      <c r="FPH41" s="191"/>
      <c r="FPI41" s="191"/>
      <c r="FPJ41" s="191"/>
      <c r="FPK41" s="191"/>
      <c r="FPL41" s="191"/>
      <c r="FPM41" s="191"/>
      <c r="FPN41" s="191"/>
      <c r="FPO41" s="191"/>
      <c r="FPP41" s="191"/>
      <c r="FPQ41" s="191"/>
      <c r="FPR41" s="191"/>
      <c r="FPS41" s="191"/>
      <c r="FPT41" s="191"/>
      <c r="FPU41" s="191"/>
      <c r="FPV41" s="191"/>
      <c r="FPW41" s="191"/>
      <c r="FPX41" s="191"/>
      <c r="FPY41" s="191"/>
      <c r="FPZ41" s="191"/>
      <c r="FQA41" s="191"/>
      <c r="FQB41" s="191"/>
      <c r="FQC41" s="191"/>
      <c r="FQD41" s="191"/>
      <c r="FQE41" s="191"/>
      <c r="FQF41" s="191"/>
      <c r="FQG41" s="191"/>
      <c r="FQH41" s="191"/>
      <c r="FQI41" s="191"/>
      <c r="FQJ41" s="191"/>
      <c r="FQK41" s="191"/>
      <c r="FQL41" s="191"/>
      <c r="FQM41" s="191"/>
      <c r="FQN41" s="191"/>
      <c r="FQO41" s="191"/>
      <c r="FQP41" s="191"/>
      <c r="FQQ41" s="191"/>
      <c r="FQR41" s="191"/>
      <c r="FQS41" s="191"/>
      <c r="FQT41" s="191"/>
      <c r="FQU41" s="191"/>
      <c r="FQV41" s="191"/>
      <c r="FQW41" s="191"/>
      <c r="FQX41" s="191"/>
      <c r="FQY41" s="191"/>
      <c r="FQZ41" s="191"/>
      <c r="FRA41" s="191"/>
      <c r="FRB41" s="191"/>
      <c r="FRC41" s="191"/>
      <c r="FRD41" s="191"/>
      <c r="FRE41" s="191"/>
      <c r="FRF41" s="191"/>
      <c r="FRG41" s="191"/>
      <c r="FRH41" s="191"/>
      <c r="FRI41" s="191"/>
      <c r="FRJ41" s="191"/>
      <c r="FRK41" s="191"/>
      <c r="FRL41" s="191"/>
      <c r="FRM41" s="191"/>
      <c r="FRN41" s="191"/>
      <c r="FRO41" s="191"/>
      <c r="FRP41" s="191"/>
      <c r="FRQ41" s="191"/>
      <c r="FRR41" s="191"/>
      <c r="FRS41" s="191"/>
      <c r="FRT41" s="191"/>
      <c r="FRU41" s="191"/>
      <c r="FRV41" s="191"/>
      <c r="FRW41" s="191"/>
      <c r="FRX41" s="191"/>
      <c r="FRY41" s="191"/>
      <c r="FRZ41" s="191"/>
      <c r="FSA41" s="191"/>
      <c r="FSB41" s="191"/>
      <c r="FSC41" s="191"/>
      <c r="FSD41" s="191"/>
      <c r="FSE41" s="191"/>
      <c r="FSF41" s="191"/>
      <c r="FSG41" s="191"/>
      <c r="FSH41" s="191"/>
      <c r="FSI41" s="191"/>
      <c r="FSJ41" s="191"/>
      <c r="FSK41" s="191"/>
      <c r="FSL41" s="191"/>
      <c r="FSM41" s="191"/>
      <c r="FSN41" s="191"/>
      <c r="FSO41" s="191"/>
      <c r="FSP41" s="191"/>
      <c r="FSQ41" s="191"/>
      <c r="FSR41" s="191"/>
      <c r="FSS41" s="191"/>
      <c r="FST41" s="191"/>
      <c r="FSU41" s="191"/>
      <c r="FSV41" s="191"/>
      <c r="FSW41" s="191"/>
      <c r="FSX41" s="191"/>
      <c r="FSY41" s="191"/>
      <c r="FSZ41" s="191"/>
      <c r="FTA41" s="191"/>
      <c r="FTB41" s="191"/>
      <c r="FTC41" s="191"/>
      <c r="FTD41" s="191"/>
      <c r="FTE41" s="191"/>
      <c r="FTF41" s="191"/>
      <c r="FTG41" s="191"/>
      <c r="FTH41" s="191"/>
      <c r="FTI41" s="191"/>
      <c r="FTJ41" s="191"/>
      <c r="FTK41" s="191"/>
      <c r="FTL41" s="191"/>
      <c r="FTM41" s="191"/>
      <c r="FTN41" s="191"/>
      <c r="FTO41" s="191"/>
      <c r="FTP41" s="191"/>
      <c r="FTQ41" s="191"/>
      <c r="FTR41" s="191"/>
      <c r="FTS41" s="191"/>
      <c r="FTT41" s="191"/>
      <c r="FTU41" s="191"/>
      <c r="FTV41" s="191"/>
      <c r="FTW41" s="191"/>
      <c r="FTX41" s="191"/>
      <c r="FTY41" s="191"/>
      <c r="FTZ41" s="191"/>
      <c r="FUA41" s="191"/>
      <c r="FUB41" s="191"/>
      <c r="FUC41" s="191"/>
      <c r="FUD41" s="191"/>
      <c r="FUE41" s="191"/>
      <c r="FUF41" s="191"/>
      <c r="FUG41" s="191"/>
      <c r="FUH41" s="191"/>
      <c r="FUI41" s="191"/>
      <c r="FUJ41" s="191"/>
      <c r="FUK41" s="191"/>
      <c r="FUL41" s="191"/>
      <c r="FUM41" s="191"/>
      <c r="FUN41" s="191"/>
      <c r="FUO41" s="191"/>
      <c r="FUP41" s="191"/>
      <c r="FUQ41" s="191"/>
      <c r="FUR41" s="191"/>
      <c r="FUS41" s="191"/>
      <c r="FUT41" s="191"/>
      <c r="FUU41" s="191"/>
      <c r="FUV41" s="191"/>
      <c r="FUW41" s="191"/>
      <c r="FUX41" s="191"/>
      <c r="FUY41" s="191"/>
      <c r="FUZ41" s="191"/>
      <c r="FVA41" s="191"/>
      <c r="FVB41" s="191"/>
      <c r="FVC41" s="191"/>
      <c r="FVD41" s="191"/>
      <c r="FVE41" s="191"/>
      <c r="FVF41" s="191"/>
      <c r="FVG41" s="191"/>
      <c r="FVH41" s="191"/>
      <c r="FVI41" s="191"/>
      <c r="FVJ41" s="191"/>
      <c r="FVK41" s="191"/>
      <c r="FVL41" s="191"/>
      <c r="FVM41" s="191"/>
      <c r="FVN41" s="191"/>
      <c r="FVO41" s="191"/>
      <c r="FVP41" s="191"/>
      <c r="FVQ41" s="191"/>
      <c r="FVR41" s="191"/>
      <c r="FVS41" s="191"/>
      <c r="FVT41" s="191"/>
      <c r="FVU41" s="191"/>
      <c r="FVV41" s="191"/>
      <c r="FVW41" s="191"/>
      <c r="FVX41" s="191"/>
      <c r="FVY41" s="191"/>
      <c r="FVZ41" s="191"/>
      <c r="FWA41" s="191"/>
      <c r="FWB41" s="191"/>
      <c r="FWC41" s="191"/>
      <c r="FWD41" s="191"/>
      <c r="FWE41" s="191"/>
      <c r="FWF41" s="191"/>
      <c r="FWG41" s="191"/>
      <c r="FWH41" s="191"/>
      <c r="FWI41" s="191"/>
      <c r="FWJ41" s="191"/>
      <c r="FWK41" s="191"/>
      <c r="FWL41" s="191"/>
      <c r="FWM41" s="191"/>
      <c r="FWN41" s="191"/>
      <c r="FWO41" s="191"/>
      <c r="FWP41" s="191"/>
      <c r="FWQ41" s="191"/>
      <c r="FWR41" s="191"/>
      <c r="FWS41" s="191"/>
      <c r="FWT41" s="191"/>
      <c r="FWU41" s="191"/>
      <c r="FWV41" s="191"/>
      <c r="FWW41" s="191"/>
      <c r="FWX41" s="191"/>
      <c r="FWY41" s="191"/>
      <c r="FWZ41" s="191"/>
      <c r="FXA41" s="191"/>
      <c r="FXB41" s="191"/>
      <c r="FXC41" s="191"/>
      <c r="FXD41" s="191"/>
      <c r="FXE41" s="191"/>
      <c r="FXF41" s="191"/>
      <c r="FXG41" s="191"/>
      <c r="FXH41" s="191"/>
      <c r="FXI41" s="191"/>
      <c r="FXJ41" s="191"/>
      <c r="FXK41" s="191"/>
      <c r="FXL41" s="191"/>
      <c r="FXM41" s="191"/>
      <c r="FXN41" s="191"/>
      <c r="FXO41" s="191"/>
      <c r="FXP41" s="191"/>
      <c r="FXQ41" s="191"/>
      <c r="FXR41" s="191"/>
      <c r="FXS41" s="191"/>
      <c r="FXT41" s="191"/>
      <c r="FXU41" s="191"/>
      <c r="FXV41" s="191"/>
      <c r="FXW41" s="191"/>
      <c r="FXX41" s="191"/>
      <c r="FXY41" s="191"/>
      <c r="FXZ41" s="191"/>
      <c r="FYA41" s="191"/>
      <c r="FYB41" s="191"/>
      <c r="FYC41" s="191"/>
      <c r="FYD41" s="191"/>
      <c r="FYE41" s="191"/>
      <c r="FYF41" s="191"/>
      <c r="FYG41" s="191"/>
      <c r="FYH41" s="191"/>
      <c r="FYI41" s="191"/>
      <c r="FYJ41" s="191"/>
      <c r="FYK41" s="191"/>
      <c r="FYL41" s="191"/>
      <c r="FYM41" s="191"/>
      <c r="FYN41" s="191"/>
      <c r="FYO41" s="191"/>
      <c r="FYP41" s="191"/>
      <c r="FYQ41" s="191"/>
      <c r="FYR41" s="191"/>
      <c r="FYS41" s="191"/>
      <c r="FYT41" s="191"/>
      <c r="FYU41" s="191"/>
      <c r="FYV41" s="191"/>
      <c r="FYW41" s="191"/>
      <c r="FYX41" s="191"/>
      <c r="FYY41" s="191"/>
      <c r="FYZ41" s="191"/>
      <c r="FZA41" s="191"/>
      <c r="FZB41" s="191"/>
      <c r="FZC41" s="191"/>
      <c r="FZD41" s="191"/>
      <c r="FZE41" s="191"/>
      <c r="FZF41" s="191"/>
      <c r="FZG41" s="191"/>
      <c r="FZH41" s="191"/>
      <c r="FZI41" s="191"/>
      <c r="FZJ41" s="191"/>
      <c r="FZK41" s="191"/>
      <c r="FZL41" s="191"/>
      <c r="FZM41" s="191"/>
      <c r="FZN41" s="191"/>
      <c r="FZO41" s="191"/>
      <c r="FZP41" s="191"/>
      <c r="FZQ41" s="191"/>
      <c r="FZR41" s="191"/>
      <c r="FZS41" s="191"/>
      <c r="FZT41" s="191"/>
      <c r="FZU41" s="191"/>
      <c r="FZV41" s="191"/>
      <c r="FZW41" s="191"/>
      <c r="FZX41" s="191"/>
      <c r="FZY41" s="191"/>
      <c r="FZZ41" s="191"/>
      <c r="GAA41" s="191"/>
      <c r="GAB41" s="191"/>
      <c r="GAC41" s="191"/>
      <c r="GAD41" s="191"/>
      <c r="GAE41" s="191"/>
      <c r="GAF41" s="191"/>
      <c r="GAG41" s="191"/>
      <c r="GAH41" s="191"/>
      <c r="GAI41" s="191"/>
      <c r="GAJ41" s="191"/>
      <c r="GAK41" s="191"/>
      <c r="GAL41" s="191"/>
      <c r="GAM41" s="191"/>
      <c r="GAN41" s="191"/>
      <c r="GAO41" s="191"/>
      <c r="GAP41" s="191"/>
      <c r="GAQ41" s="191"/>
      <c r="GAR41" s="191"/>
      <c r="GAS41" s="191"/>
      <c r="GAT41" s="191"/>
      <c r="GAU41" s="191"/>
      <c r="GAV41" s="191"/>
      <c r="GAW41" s="191"/>
      <c r="GAX41" s="191"/>
      <c r="GAY41" s="191"/>
      <c r="GAZ41" s="191"/>
      <c r="GBA41" s="191"/>
      <c r="GBB41" s="191"/>
      <c r="GBC41" s="191"/>
      <c r="GBD41" s="191"/>
      <c r="GBE41" s="191"/>
      <c r="GBF41" s="191"/>
      <c r="GBG41" s="191"/>
      <c r="GBH41" s="191"/>
      <c r="GBI41" s="191"/>
      <c r="GBJ41" s="191"/>
      <c r="GBK41" s="191"/>
      <c r="GBL41" s="191"/>
      <c r="GBM41" s="191"/>
      <c r="GBN41" s="191"/>
      <c r="GBO41" s="191"/>
      <c r="GBP41" s="191"/>
      <c r="GBQ41" s="191"/>
      <c r="GBR41" s="191"/>
      <c r="GBS41" s="191"/>
      <c r="GBT41" s="191"/>
      <c r="GBU41" s="191"/>
      <c r="GBV41" s="191"/>
      <c r="GBW41" s="191"/>
      <c r="GBX41" s="191"/>
      <c r="GBY41" s="191"/>
      <c r="GBZ41" s="191"/>
      <c r="GCA41" s="191"/>
      <c r="GCB41" s="191"/>
      <c r="GCC41" s="191"/>
      <c r="GCD41" s="191"/>
      <c r="GCE41" s="191"/>
      <c r="GCF41" s="191"/>
      <c r="GCG41" s="191"/>
      <c r="GCH41" s="191"/>
      <c r="GCI41" s="191"/>
      <c r="GCJ41" s="191"/>
      <c r="GCK41" s="191"/>
      <c r="GCL41" s="191"/>
      <c r="GCM41" s="191"/>
      <c r="GCN41" s="191"/>
      <c r="GCO41" s="191"/>
      <c r="GCP41" s="191"/>
      <c r="GCQ41" s="191"/>
      <c r="GCR41" s="191"/>
      <c r="GCS41" s="191"/>
      <c r="GCT41" s="191"/>
      <c r="GCU41" s="191"/>
      <c r="GCV41" s="191"/>
      <c r="GCW41" s="191"/>
      <c r="GCX41" s="191"/>
      <c r="GCY41" s="191"/>
      <c r="GCZ41" s="191"/>
      <c r="GDA41" s="191"/>
      <c r="GDB41" s="191"/>
      <c r="GDC41" s="191"/>
      <c r="GDD41" s="191"/>
      <c r="GDE41" s="191"/>
      <c r="GDF41" s="191"/>
      <c r="GDG41" s="191"/>
      <c r="GDH41" s="191"/>
      <c r="GDI41" s="191"/>
      <c r="GDJ41" s="191"/>
      <c r="GDK41" s="191"/>
      <c r="GDL41" s="191"/>
      <c r="GDM41" s="191"/>
      <c r="GDN41" s="191"/>
      <c r="GDO41" s="191"/>
      <c r="GDP41" s="191"/>
      <c r="GDQ41" s="191"/>
      <c r="GDR41" s="191"/>
      <c r="GDS41" s="191"/>
      <c r="GDT41" s="191"/>
      <c r="GDU41" s="191"/>
      <c r="GDV41" s="191"/>
      <c r="GDW41" s="191"/>
      <c r="GDX41" s="191"/>
      <c r="GDY41" s="191"/>
      <c r="GDZ41" s="191"/>
      <c r="GEA41" s="191"/>
      <c r="GEB41" s="191"/>
      <c r="GEC41" s="191"/>
      <c r="GED41" s="191"/>
      <c r="GEE41" s="191"/>
      <c r="GEF41" s="191"/>
      <c r="GEG41" s="191"/>
      <c r="GEH41" s="191"/>
      <c r="GEI41" s="191"/>
      <c r="GEJ41" s="191"/>
      <c r="GEK41" s="191"/>
      <c r="GEL41" s="191"/>
      <c r="GEM41" s="191"/>
      <c r="GEN41" s="191"/>
      <c r="GEO41" s="191"/>
      <c r="GEP41" s="191"/>
      <c r="GEQ41" s="191"/>
      <c r="GER41" s="191"/>
      <c r="GES41" s="191"/>
      <c r="GET41" s="191"/>
      <c r="GEU41" s="191"/>
      <c r="GEV41" s="191"/>
      <c r="GEW41" s="191"/>
      <c r="GEX41" s="191"/>
      <c r="GEY41" s="191"/>
      <c r="GEZ41" s="191"/>
      <c r="GFA41" s="191"/>
      <c r="GFB41" s="191"/>
      <c r="GFC41" s="191"/>
      <c r="GFD41" s="191"/>
      <c r="GFE41" s="191"/>
      <c r="GFF41" s="191"/>
      <c r="GFG41" s="191"/>
      <c r="GFH41" s="191"/>
      <c r="GFI41" s="191"/>
      <c r="GFJ41" s="191"/>
      <c r="GFK41" s="191"/>
      <c r="GFL41" s="191"/>
      <c r="GFM41" s="191"/>
      <c r="GFN41" s="191"/>
      <c r="GFO41" s="191"/>
      <c r="GFP41" s="191"/>
      <c r="GFQ41" s="191"/>
      <c r="GFR41" s="191"/>
      <c r="GFS41" s="191"/>
      <c r="GFT41" s="191"/>
      <c r="GFU41" s="191"/>
      <c r="GFV41" s="191"/>
      <c r="GFW41" s="191"/>
      <c r="GFX41" s="191"/>
      <c r="GFY41" s="191"/>
      <c r="GFZ41" s="191"/>
      <c r="GGA41" s="191"/>
      <c r="GGB41" s="191"/>
      <c r="GGC41" s="191"/>
      <c r="GGD41" s="191"/>
      <c r="GGE41" s="191"/>
      <c r="GGF41" s="191"/>
      <c r="GGG41" s="191"/>
      <c r="GGH41" s="191"/>
      <c r="GGI41" s="191"/>
      <c r="GGJ41" s="191"/>
      <c r="GGK41" s="191"/>
      <c r="GGL41" s="191"/>
      <c r="GGM41" s="191"/>
      <c r="GGN41" s="191"/>
      <c r="GGO41" s="191"/>
      <c r="GGP41" s="191"/>
      <c r="GGQ41" s="191"/>
      <c r="GGR41" s="191"/>
      <c r="GGS41" s="191"/>
      <c r="GGT41" s="191"/>
      <c r="GGU41" s="191"/>
      <c r="GGV41" s="191"/>
      <c r="GGW41" s="191"/>
      <c r="GGX41" s="191"/>
      <c r="GGY41" s="191"/>
      <c r="GGZ41" s="191"/>
      <c r="GHA41" s="191"/>
      <c r="GHB41" s="191"/>
      <c r="GHC41" s="191"/>
      <c r="GHD41" s="191"/>
      <c r="GHE41" s="191"/>
      <c r="GHF41" s="191"/>
      <c r="GHG41" s="191"/>
      <c r="GHH41" s="191"/>
      <c r="GHI41" s="191"/>
      <c r="GHJ41" s="191"/>
      <c r="GHK41" s="191"/>
      <c r="GHL41" s="191"/>
      <c r="GHM41" s="191"/>
      <c r="GHN41" s="191"/>
      <c r="GHO41" s="191"/>
      <c r="GHP41" s="191"/>
      <c r="GHQ41" s="191"/>
      <c r="GHR41" s="191"/>
      <c r="GHS41" s="191"/>
      <c r="GHT41" s="191"/>
      <c r="GHU41" s="191"/>
      <c r="GHV41" s="191"/>
      <c r="GHW41" s="191"/>
      <c r="GHX41" s="191"/>
      <c r="GHY41" s="191"/>
      <c r="GHZ41" s="191"/>
      <c r="GIA41" s="191"/>
      <c r="GIB41" s="191"/>
      <c r="GIC41" s="191"/>
      <c r="GID41" s="191"/>
      <c r="GIE41" s="191"/>
      <c r="GIF41" s="191"/>
      <c r="GIG41" s="191"/>
      <c r="GIH41" s="191"/>
      <c r="GII41" s="191"/>
      <c r="GIJ41" s="191"/>
      <c r="GIK41" s="191"/>
      <c r="GIL41" s="191"/>
      <c r="GIM41" s="191"/>
      <c r="GIN41" s="191"/>
      <c r="GIO41" s="191"/>
      <c r="GIP41" s="191"/>
      <c r="GIQ41" s="191"/>
      <c r="GIR41" s="191"/>
      <c r="GIS41" s="191"/>
      <c r="GIT41" s="191"/>
      <c r="GIU41" s="191"/>
      <c r="GIV41" s="191"/>
      <c r="GIW41" s="191"/>
      <c r="GIX41" s="191"/>
      <c r="GIY41" s="191"/>
      <c r="GIZ41" s="191"/>
      <c r="GJA41" s="191"/>
      <c r="GJB41" s="191"/>
      <c r="GJC41" s="191"/>
      <c r="GJD41" s="191"/>
      <c r="GJE41" s="191"/>
      <c r="GJF41" s="191"/>
      <c r="GJG41" s="191"/>
      <c r="GJH41" s="191"/>
      <c r="GJI41" s="191"/>
      <c r="GJJ41" s="191"/>
      <c r="GJK41" s="191"/>
      <c r="GJL41" s="191"/>
      <c r="GJM41" s="191"/>
      <c r="GJN41" s="191"/>
      <c r="GJO41" s="191"/>
      <c r="GJP41" s="191"/>
      <c r="GJQ41" s="191"/>
      <c r="GJR41" s="191"/>
      <c r="GJS41" s="191"/>
      <c r="GJT41" s="191"/>
      <c r="GJU41" s="191"/>
      <c r="GJV41" s="191"/>
      <c r="GJW41" s="191"/>
      <c r="GJX41" s="191"/>
      <c r="GJY41" s="191"/>
      <c r="GJZ41" s="191"/>
      <c r="GKA41" s="191"/>
      <c r="GKB41" s="191"/>
      <c r="GKC41" s="191"/>
      <c r="GKD41" s="191"/>
      <c r="GKE41" s="191"/>
      <c r="GKF41" s="191"/>
      <c r="GKG41" s="191"/>
      <c r="GKH41" s="191"/>
      <c r="GKI41" s="191"/>
      <c r="GKJ41" s="191"/>
      <c r="GKK41" s="191"/>
      <c r="GKL41" s="191"/>
      <c r="GKM41" s="191"/>
      <c r="GKN41" s="191"/>
      <c r="GKO41" s="191"/>
      <c r="GKP41" s="191"/>
      <c r="GKQ41" s="191"/>
      <c r="GKR41" s="191"/>
      <c r="GKS41" s="191"/>
      <c r="GKT41" s="191"/>
      <c r="GKU41" s="191"/>
      <c r="GKV41" s="191"/>
      <c r="GKW41" s="191"/>
      <c r="GKX41" s="191"/>
      <c r="GKY41" s="191"/>
      <c r="GKZ41" s="191"/>
      <c r="GLA41" s="191"/>
      <c r="GLB41" s="191"/>
      <c r="GLC41" s="191"/>
      <c r="GLD41" s="191"/>
      <c r="GLE41" s="191"/>
      <c r="GLF41" s="191"/>
      <c r="GLG41" s="191"/>
      <c r="GLH41" s="191"/>
      <c r="GLI41" s="191"/>
      <c r="GLJ41" s="191"/>
      <c r="GLK41" s="191"/>
      <c r="GLL41" s="191"/>
      <c r="GLM41" s="191"/>
      <c r="GLN41" s="191"/>
      <c r="GLO41" s="191"/>
      <c r="GLP41" s="191"/>
      <c r="GLQ41" s="191"/>
      <c r="GLR41" s="191"/>
      <c r="GLS41" s="191"/>
      <c r="GLT41" s="191"/>
      <c r="GLU41" s="191"/>
      <c r="GLV41" s="191"/>
      <c r="GLW41" s="191"/>
      <c r="GLX41" s="191"/>
      <c r="GLY41" s="191"/>
      <c r="GLZ41" s="191"/>
      <c r="GMA41" s="191"/>
      <c r="GMB41" s="191"/>
      <c r="GMC41" s="191"/>
      <c r="GMD41" s="191"/>
      <c r="GME41" s="191"/>
      <c r="GMF41" s="191"/>
      <c r="GMG41" s="191"/>
      <c r="GMH41" s="191"/>
      <c r="GMI41" s="191"/>
      <c r="GMJ41" s="191"/>
      <c r="GMK41" s="191"/>
      <c r="GML41" s="191"/>
      <c r="GMM41" s="191"/>
      <c r="GMN41" s="191"/>
      <c r="GMO41" s="191"/>
      <c r="GMP41" s="191"/>
      <c r="GMQ41" s="191"/>
      <c r="GMR41" s="191"/>
      <c r="GMS41" s="191"/>
      <c r="GMT41" s="191"/>
      <c r="GMU41" s="191"/>
      <c r="GMV41" s="191"/>
      <c r="GMW41" s="191"/>
      <c r="GMX41" s="191"/>
      <c r="GMY41" s="191"/>
      <c r="GMZ41" s="191"/>
      <c r="GNA41" s="191"/>
      <c r="GNB41" s="191"/>
      <c r="GNC41" s="191"/>
      <c r="GND41" s="191"/>
      <c r="GNE41" s="191"/>
      <c r="GNF41" s="191"/>
      <c r="GNG41" s="191"/>
      <c r="GNH41" s="191"/>
      <c r="GNI41" s="191"/>
      <c r="GNJ41" s="191"/>
      <c r="GNK41" s="191"/>
      <c r="GNL41" s="191"/>
      <c r="GNM41" s="191"/>
      <c r="GNN41" s="191"/>
      <c r="GNO41" s="191"/>
      <c r="GNP41" s="191"/>
      <c r="GNQ41" s="191"/>
      <c r="GNR41" s="191"/>
      <c r="GNS41" s="191"/>
      <c r="GNT41" s="191"/>
      <c r="GNU41" s="191"/>
      <c r="GNV41" s="191"/>
      <c r="GNW41" s="191"/>
      <c r="GNX41" s="191"/>
      <c r="GNY41" s="191"/>
      <c r="GNZ41" s="191"/>
      <c r="GOA41" s="191"/>
      <c r="GOB41" s="191"/>
      <c r="GOC41" s="191"/>
      <c r="GOD41" s="191"/>
      <c r="GOE41" s="191"/>
      <c r="GOF41" s="191"/>
      <c r="GOG41" s="191"/>
      <c r="GOH41" s="191"/>
      <c r="GOI41" s="191"/>
      <c r="GOJ41" s="191"/>
      <c r="GOK41" s="191"/>
      <c r="GOL41" s="191"/>
      <c r="GOM41" s="191"/>
      <c r="GON41" s="191"/>
      <c r="GOO41" s="191"/>
      <c r="GOP41" s="191"/>
      <c r="GOQ41" s="191"/>
      <c r="GOR41" s="191"/>
      <c r="GOS41" s="191"/>
      <c r="GOT41" s="191"/>
      <c r="GOU41" s="191"/>
      <c r="GOV41" s="191"/>
      <c r="GOW41" s="191"/>
      <c r="GOX41" s="191"/>
      <c r="GOY41" s="191"/>
      <c r="GOZ41" s="191"/>
      <c r="GPA41" s="191"/>
      <c r="GPB41" s="191"/>
      <c r="GPC41" s="191"/>
      <c r="GPD41" s="191"/>
      <c r="GPE41" s="191"/>
      <c r="GPF41" s="191"/>
      <c r="GPG41" s="191"/>
      <c r="GPH41" s="191"/>
      <c r="GPI41" s="191"/>
      <c r="GPJ41" s="191"/>
      <c r="GPK41" s="191"/>
      <c r="GPL41" s="191"/>
      <c r="GPM41" s="191"/>
      <c r="GPN41" s="191"/>
      <c r="GPO41" s="191"/>
      <c r="GPP41" s="191"/>
      <c r="GPQ41" s="191"/>
      <c r="GPR41" s="191"/>
      <c r="GPS41" s="191"/>
      <c r="GPT41" s="191"/>
      <c r="GPU41" s="191"/>
      <c r="GPV41" s="191"/>
      <c r="GPW41" s="191"/>
      <c r="GPX41" s="191"/>
      <c r="GPY41" s="191"/>
      <c r="GPZ41" s="191"/>
      <c r="GQA41" s="191"/>
      <c r="GQB41" s="191"/>
      <c r="GQC41" s="191"/>
      <c r="GQD41" s="191"/>
      <c r="GQE41" s="191"/>
      <c r="GQF41" s="191"/>
      <c r="GQG41" s="191"/>
      <c r="GQH41" s="191"/>
      <c r="GQI41" s="191"/>
      <c r="GQJ41" s="191"/>
      <c r="GQK41" s="191"/>
      <c r="GQL41" s="191"/>
      <c r="GQM41" s="191"/>
      <c r="GQN41" s="191"/>
      <c r="GQO41" s="191"/>
      <c r="GQP41" s="191"/>
      <c r="GQQ41" s="191"/>
      <c r="GQR41" s="191"/>
      <c r="GQS41" s="191"/>
      <c r="GQT41" s="191"/>
      <c r="GQU41" s="191"/>
      <c r="GQV41" s="191"/>
      <c r="GQW41" s="191"/>
      <c r="GQX41" s="191"/>
      <c r="GQY41" s="191"/>
      <c r="GQZ41" s="191"/>
      <c r="GRA41" s="191"/>
      <c r="GRB41" s="191"/>
      <c r="GRC41" s="191"/>
      <c r="GRD41" s="191"/>
      <c r="GRE41" s="191"/>
      <c r="GRF41" s="191"/>
      <c r="GRG41" s="191"/>
      <c r="GRH41" s="191"/>
      <c r="GRI41" s="191"/>
      <c r="GRJ41" s="191"/>
      <c r="GRK41" s="191"/>
      <c r="GRL41" s="191"/>
      <c r="GRM41" s="191"/>
      <c r="GRN41" s="191"/>
      <c r="GRO41" s="191"/>
      <c r="GRP41" s="191"/>
      <c r="GRQ41" s="191"/>
      <c r="GRR41" s="191"/>
      <c r="GRS41" s="191"/>
      <c r="GRT41" s="191"/>
      <c r="GRU41" s="191"/>
      <c r="GRV41" s="191"/>
      <c r="GRW41" s="191"/>
      <c r="GRX41" s="191"/>
      <c r="GRY41" s="191"/>
      <c r="GRZ41" s="191"/>
      <c r="GSA41" s="191"/>
      <c r="GSB41" s="191"/>
      <c r="GSC41" s="191"/>
      <c r="GSD41" s="191"/>
      <c r="GSE41" s="191"/>
      <c r="GSF41" s="191"/>
      <c r="GSG41" s="191"/>
      <c r="GSH41" s="191"/>
      <c r="GSI41" s="191"/>
      <c r="GSJ41" s="191"/>
      <c r="GSK41" s="191"/>
      <c r="GSL41" s="191"/>
      <c r="GSM41" s="191"/>
      <c r="GSN41" s="191"/>
      <c r="GSO41" s="191"/>
      <c r="GSP41" s="191"/>
      <c r="GSQ41" s="191"/>
      <c r="GSR41" s="191"/>
      <c r="GSS41" s="191"/>
      <c r="GST41" s="191"/>
      <c r="GSU41" s="191"/>
      <c r="GSV41" s="191"/>
      <c r="GSW41" s="191"/>
      <c r="GSX41" s="191"/>
      <c r="GSY41" s="191"/>
      <c r="GSZ41" s="191"/>
      <c r="GTA41" s="191"/>
      <c r="GTB41" s="191"/>
      <c r="GTC41" s="191"/>
      <c r="GTD41" s="191"/>
      <c r="GTE41" s="191"/>
      <c r="GTF41" s="191"/>
      <c r="GTG41" s="191"/>
      <c r="GTH41" s="191"/>
      <c r="GTI41" s="191"/>
      <c r="GTJ41" s="191"/>
      <c r="GTK41" s="191"/>
      <c r="GTL41" s="191"/>
      <c r="GTM41" s="191"/>
      <c r="GTN41" s="191"/>
      <c r="GTO41" s="191"/>
      <c r="GTP41" s="191"/>
      <c r="GTQ41" s="191"/>
      <c r="GTR41" s="191"/>
      <c r="GTS41" s="191"/>
      <c r="GTT41" s="191"/>
      <c r="GTU41" s="191"/>
      <c r="GTV41" s="191"/>
      <c r="GTW41" s="191"/>
      <c r="GTX41" s="191"/>
      <c r="GTY41" s="191"/>
      <c r="GTZ41" s="191"/>
      <c r="GUA41" s="191"/>
      <c r="GUB41" s="191"/>
      <c r="GUC41" s="191"/>
      <c r="GUD41" s="191"/>
      <c r="GUE41" s="191"/>
      <c r="GUF41" s="191"/>
      <c r="GUG41" s="191"/>
      <c r="GUH41" s="191"/>
      <c r="GUI41" s="191"/>
      <c r="GUJ41" s="191"/>
      <c r="GUK41" s="191"/>
      <c r="GUL41" s="191"/>
      <c r="GUM41" s="191"/>
      <c r="GUN41" s="191"/>
      <c r="GUO41" s="191"/>
      <c r="GUP41" s="191"/>
      <c r="GUQ41" s="191"/>
      <c r="GUR41" s="191"/>
      <c r="GUS41" s="191"/>
      <c r="GUT41" s="191"/>
      <c r="GUU41" s="191"/>
      <c r="GUV41" s="191"/>
      <c r="GUW41" s="191"/>
      <c r="GUX41" s="191"/>
      <c r="GUY41" s="191"/>
      <c r="GUZ41" s="191"/>
      <c r="GVA41" s="191"/>
      <c r="GVB41" s="191"/>
      <c r="GVC41" s="191"/>
      <c r="GVD41" s="191"/>
      <c r="GVE41" s="191"/>
      <c r="GVF41" s="191"/>
      <c r="GVG41" s="191"/>
      <c r="GVH41" s="191"/>
      <c r="GVI41" s="191"/>
      <c r="GVJ41" s="191"/>
      <c r="GVK41" s="191"/>
      <c r="GVL41" s="191"/>
      <c r="GVM41" s="191"/>
      <c r="GVN41" s="191"/>
      <c r="GVO41" s="191"/>
      <c r="GVP41" s="191"/>
      <c r="GVQ41" s="191"/>
      <c r="GVR41" s="191"/>
      <c r="GVS41" s="191"/>
      <c r="GVT41" s="191"/>
      <c r="GVU41" s="191"/>
      <c r="GVV41" s="191"/>
      <c r="GVW41" s="191"/>
      <c r="GVX41" s="191"/>
      <c r="GVY41" s="191"/>
      <c r="GVZ41" s="191"/>
      <c r="GWA41" s="191"/>
      <c r="GWB41" s="191"/>
      <c r="GWC41" s="191"/>
      <c r="GWD41" s="191"/>
      <c r="GWE41" s="191"/>
      <c r="GWF41" s="191"/>
      <c r="GWG41" s="191"/>
      <c r="GWH41" s="191"/>
      <c r="GWI41" s="191"/>
      <c r="GWJ41" s="191"/>
      <c r="GWK41" s="191"/>
      <c r="GWL41" s="191"/>
      <c r="GWM41" s="191"/>
      <c r="GWN41" s="191"/>
      <c r="GWO41" s="191"/>
      <c r="GWP41" s="191"/>
      <c r="GWQ41" s="191"/>
      <c r="GWR41" s="191"/>
      <c r="GWS41" s="191"/>
      <c r="GWT41" s="191"/>
      <c r="GWU41" s="191"/>
      <c r="GWV41" s="191"/>
      <c r="GWW41" s="191"/>
      <c r="GWX41" s="191"/>
      <c r="GWY41" s="191"/>
      <c r="GWZ41" s="191"/>
      <c r="GXA41" s="191"/>
      <c r="GXB41" s="191"/>
      <c r="GXC41" s="191"/>
      <c r="GXD41" s="191"/>
      <c r="GXE41" s="191"/>
      <c r="GXF41" s="191"/>
      <c r="GXG41" s="191"/>
      <c r="GXH41" s="191"/>
      <c r="GXI41" s="191"/>
      <c r="GXJ41" s="191"/>
      <c r="GXK41" s="191"/>
      <c r="GXL41" s="191"/>
      <c r="GXM41" s="191"/>
      <c r="GXN41" s="191"/>
      <c r="GXO41" s="191"/>
      <c r="GXP41" s="191"/>
      <c r="GXQ41" s="191"/>
      <c r="GXR41" s="191"/>
      <c r="GXS41" s="191"/>
      <c r="GXT41" s="191"/>
      <c r="GXU41" s="191"/>
      <c r="GXV41" s="191"/>
      <c r="GXW41" s="191"/>
      <c r="GXX41" s="191"/>
      <c r="GXY41" s="191"/>
      <c r="GXZ41" s="191"/>
      <c r="GYA41" s="191"/>
      <c r="GYB41" s="191"/>
      <c r="GYC41" s="191"/>
      <c r="GYD41" s="191"/>
      <c r="GYE41" s="191"/>
      <c r="GYF41" s="191"/>
      <c r="GYG41" s="191"/>
      <c r="GYH41" s="191"/>
      <c r="GYI41" s="191"/>
      <c r="GYJ41" s="191"/>
      <c r="GYK41" s="191"/>
      <c r="GYL41" s="191"/>
      <c r="GYM41" s="191"/>
      <c r="GYN41" s="191"/>
      <c r="GYO41" s="191"/>
      <c r="GYP41" s="191"/>
      <c r="GYQ41" s="191"/>
      <c r="GYR41" s="191"/>
      <c r="GYS41" s="191"/>
      <c r="GYT41" s="191"/>
      <c r="GYU41" s="191"/>
      <c r="GYV41" s="191"/>
      <c r="GYW41" s="191"/>
      <c r="GYX41" s="191"/>
      <c r="GYY41" s="191"/>
      <c r="GYZ41" s="191"/>
      <c r="GZA41" s="191"/>
      <c r="GZB41" s="191"/>
      <c r="GZC41" s="191"/>
      <c r="GZD41" s="191"/>
      <c r="GZE41" s="191"/>
      <c r="GZF41" s="191"/>
      <c r="GZG41" s="191"/>
      <c r="GZH41" s="191"/>
      <c r="GZI41" s="191"/>
      <c r="GZJ41" s="191"/>
      <c r="GZK41" s="191"/>
      <c r="GZL41" s="191"/>
      <c r="GZM41" s="191"/>
      <c r="GZN41" s="191"/>
      <c r="GZO41" s="191"/>
      <c r="GZP41" s="191"/>
      <c r="GZQ41" s="191"/>
      <c r="GZR41" s="191"/>
      <c r="GZS41" s="191"/>
      <c r="GZT41" s="191"/>
      <c r="GZU41" s="191"/>
      <c r="GZV41" s="191"/>
      <c r="GZW41" s="191"/>
      <c r="GZX41" s="191"/>
      <c r="GZY41" s="191"/>
      <c r="GZZ41" s="191"/>
      <c r="HAA41" s="191"/>
      <c r="HAB41" s="191"/>
      <c r="HAC41" s="191"/>
      <c r="HAD41" s="191"/>
      <c r="HAE41" s="191"/>
      <c r="HAF41" s="191"/>
      <c r="HAG41" s="191"/>
      <c r="HAH41" s="191"/>
      <c r="HAI41" s="191"/>
      <c r="HAJ41" s="191"/>
      <c r="HAK41" s="191"/>
      <c r="HAL41" s="191"/>
      <c r="HAM41" s="191"/>
      <c r="HAN41" s="191"/>
      <c r="HAO41" s="191"/>
      <c r="HAP41" s="191"/>
      <c r="HAQ41" s="191"/>
      <c r="HAR41" s="191"/>
      <c r="HAS41" s="191"/>
      <c r="HAT41" s="191"/>
      <c r="HAU41" s="191"/>
      <c r="HAV41" s="191"/>
      <c r="HAW41" s="191"/>
      <c r="HAX41" s="191"/>
      <c r="HAY41" s="191"/>
      <c r="HAZ41" s="191"/>
      <c r="HBA41" s="191"/>
      <c r="HBB41" s="191"/>
      <c r="HBC41" s="191"/>
      <c r="HBD41" s="191"/>
      <c r="HBE41" s="191"/>
      <c r="HBF41" s="191"/>
      <c r="HBG41" s="191"/>
      <c r="HBH41" s="191"/>
      <c r="HBI41" s="191"/>
      <c r="HBJ41" s="191"/>
      <c r="HBK41" s="191"/>
      <c r="HBL41" s="191"/>
      <c r="HBM41" s="191"/>
      <c r="HBN41" s="191"/>
      <c r="HBO41" s="191"/>
      <c r="HBP41" s="191"/>
      <c r="HBQ41" s="191"/>
      <c r="HBR41" s="191"/>
      <c r="HBS41" s="191"/>
      <c r="HBT41" s="191"/>
      <c r="HBU41" s="191"/>
      <c r="HBV41" s="191"/>
      <c r="HBW41" s="191"/>
      <c r="HBX41" s="191"/>
      <c r="HBY41" s="191"/>
      <c r="HBZ41" s="191"/>
      <c r="HCA41" s="191"/>
      <c r="HCB41" s="191"/>
      <c r="HCC41" s="191"/>
      <c r="HCD41" s="191"/>
      <c r="HCE41" s="191"/>
      <c r="HCF41" s="191"/>
      <c r="HCG41" s="191"/>
      <c r="HCH41" s="191"/>
      <c r="HCI41" s="191"/>
      <c r="HCJ41" s="191"/>
      <c r="HCK41" s="191"/>
      <c r="HCL41" s="191"/>
      <c r="HCM41" s="191"/>
      <c r="HCN41" s="191"/>
      <c r="HCO41" s="191"/>
      <c r="HCP41" s="191"/>
      <c r="HCQ41" s="191"/>
      <c r="HCR41" s="191"/>
      <c r="HCS41" s="191"/>
      <c r="HCT41" s="191"/>
      <c r="HCU41" s="191"/>
      <c r="HCV41" s="191"/>
      <c r="HCW41" s="191"/>
      <c r="HCX41" s="191"/>
      <c r="HCY41" s="191"/>
      <c r="HCZ41" s="191"/>
      <c r="HDA41" s="191"/>
      <c r="HDB41" s="191"/>
      <c r="HDC41" s="191"/>
      <c r="HDD41" s="191"/>
      <c r="HDE41" s="191"/>
      <c r="HDF41" s="191"/>
      <c r="HDG41" s="191"/>
      <c r="HDH41" s="191"/>
      <c r="HDI41" s="191"/>
      <c r="HDJ41" s="191"/>
      <c r="HDK41" s="191"/>
      <c r="HDL41" s="191"/>
      <c r="HDM41" s="191"/>
      <c r="HDN41" s="191"/>
      <c r="HDO41" s="191"/>
      <c r="HDP41" s="191"/>
      <c r="HDQ41" s="191"/>
      <c r="HDR41" s="191"/>
      <c r="HDS41" s="191"/>
      <c r="HDT41" s="191"/>
      <c r="HDU41" s="191"/>
      <c r="HDV41" s="191"/>
      <c r="HDW41" s="191"/>
      <c r="HDX41" s="191"/>
      <c r="HDY41" s="191"/>
      <c r="HDZ41" s="191"/>
      <c r="HEA41" s="191"/>
      <c r="HEB41" s="191"/>
      <c r="HEC41" s="191"/>
      <c r="HED41" s="191"/>
      <c r="HEE41" s="191"/>
      <c r="HEF41" s="191"/>
      <c r="HEG41" s="191"/>
      <c r="HEH41" s="191"/>
      <c r="HEI41" s="191"/>
      <c r="HEJ41" s="191"/>
      <c r="HEK41" s="191"/>
      <c r="HEL41" s="191"/>
      <c r="HEM41" s="191"/>
      <c r="HEN41" s="191"/>
      <c r="HEO41" s="191"/>
      <c r="HEP41" s="191"/>
      <c r="HEQ41" s="191"/>
      <c r="HER41" s="191"/>
      <c r="HES41" s="191"/>
      <c r="HET41" s="191"/>
      <c r="HEU41" s="191"/>
      <c r="HEV41" s="191"/>
      <c r="HEW41" s="191"/>
      <c r="HEX41" s="191"/>
      <c r="HEY41" s="191"/>
      <c r="HEZ41" s="191"/>
      <c r="HFA41" s="191"/>
      <c r="HFB41" s="191"/>
      <c r="HFC41" s="191"/>
      <c r="HFD41" s="191"/>
      <c r="HFE41" s="191"/>
      <c r="HFF41" s="191"/>
      <c r="HFG41" s="191"/>
      <c r="HFH41" s="191"/>
      <c r="HFI41" s="191"/>
      <c r="HFJ41" s="191"/>
      <c r="HFK41" s="191"/>
      <c r="HFL41" s="191"/>
      <c r="HFM41" s="191"/>
      <c r="HFN41" s="191"/>
      <c r="HFO41" s="191"/>
      <c r="HFP41" s="191"/>
      <c r="HFQ41" s="191"/>
      <c r="HFR41" s="191"/>
      <c r="HFS41" s="191"/>
      <c r="HFT41" s="191"/>
      <c r="HFU41" s="191"/>
      <c r="HFV41" s="191"/>
      <c r="HFW41" s="191"/>
      <c r="HFX41" s="191"/>
      <c r="HFY41" s="191"/>
      <c r="HFZ41" s="191"/>
      <c r="HGA41" s="191"/>
      <c r="HGB41" s="191"/>
      <c r="HGC41" s="191"/>
      <c r="HGD41" s="191"/>
      <c r="HGE41" s="191"/>
      <c r="HGF41" s="191"/>
      <c r="HGG41" s="191"/>
      <c r="HGH41" s="191"/>
      <c r="HGI41" s="191"/>
      <c r="HGJ41" s="191"/>
      <c r="HGK41" s="191"/>
      <c r="HGL41" s="191"/>
      <c r="HGM41" s="191"/>
      <c r="HGN41" s="191"/>
      <c r="HGO41" s="191"/>
      <c r="HGP41" s="191"/>
      <c r="HGQ41" s="191"/>
      <c r="HGR41" s="191"/>
      <c r="HGS41" s="191"/>
      <c r="HGT41" s="191"/>
      <c r="HGU41" s="191"/>
      <c r="HGV41" s="191"/>
      <c r="HGW41" s="191"/>
      <c r="HGX41" s="191"/>
      <c r="HGY41" s="191"/>
      <c r="HGZ41" s="191"/>
      <c r="HHA41" s="191"/>
      <c r="HHB41" s="191"/>
      <c r="HHC41" s="191"/>
      <c r="HHD41" s="191"/>
      <c r="HHE41" s="191"/>
      <c r="HHF41" s="191"/>
      <c r="HHG41" s="191"/>
      <c r="HHH41" s="191"/>
      <c r="HHI41" s="191"/>
      <c r="HHJ41" s="191"/>
      <c r="HHK41" s="191"/>
      <c r="HHL41" s="191"/>
      <c r="HHM41" s="191"/>
      <c r="HHN41" s="191"/>
      <c r="HHO41" s="191"/>
      <c r="HHP41" s="191"/>
      <c r="HHQ41" s="191"/>
      <c r="HHR41" s="191"/>
      <c r="HHS41" s="191"/>
      <c r="HHT41" s="191"/>
      <c r="HHU41" s="191"/>
      <c r="HHV41" s="191"/>
      <c r="HHW41" s="191"/>
      <c r="HHX41" s="191"/>
      <c r="HHY41" s="191"/>
      <c r="HHZ41" s="191"/>
      <c r="HIA41" s="191"/>
      <c r="HIB41" s="191"/>
      <c r="HIC41" s="191"/>
      <c r="HID41" s="191"/>
      <c r="HIE41" s="191"/>
      <c r="HIF41" s="191"/>
      <c r="HIG41" s="191"/>
      <c r="HIH41" s="191"/>
      <c r="HII41" s="191"/>
      <c r="HIJ41" s="191"/>
      <c r="HIK41" s="191"/>
      <c r="HIL41" s="191"/>
      <c r="HIM41" s="191"/>
      <c r="HIN41" s="191"/>
      <c r="HIO41" s="191"/>
      <c r="HIP41" s="191"/>
      <c r="HIQ41" s="191"/>
      <c r="HIR41" s="191"/>
      <c r="HIS41" s="191"/>
      <c r="HIT41" s="191"/>
      <c r="HIU41" s="191"/>
      <c r="HIV41" s="191"/>
      <c r="HIW41" s="191"/>
      <c r="HIX41" s="191"/>
      <c r="HIY41" s="191"/>
      <c r="HIZ41" s="191"/>
      <c r="HJA41" s="191"/>
      <c r="HJB41" s="191"/>
      <c r="HJC41" s="191"/>
      <c r="HJD41" s="191"/>
      <c r="HJE41" s="191"/>
      <c r="HJF41" s="191"/>
      <c r="HJG41" s="191"/>
      <c r="HJH41" s="191"/>
      <c r="HJI41" s="191"/>
      <c r="HJJ41" s="191"/>
      <c r="HJK41" s="191"/>
      <c r="HJL41" s="191"/>
      <c r="HJM41" s="191"/>
      <c r="HJN41" s="191"/>
      <c r="HJO41" s="191"/>
      <c r="HJP41" s="191"/>
      <c r="HJQ41" s="191"/>
      <c r="HJR41" s="191"/>
      <c r="HJS41" s="191"/>
      <c r="HJT41" s="191"/>
      <c r="HJU41" s="191"/>
      <c r="HJV41" s="191"/>
      <c r="HJW41" s="191"/>
      <c r="HJX41" s="191"/>
      <c r="HJY41" s="191"/>
      <c r="HJZ41" s="191"/>
      <c r="HKA41" s="191"/>
      <c r="HKB41" s="191"/>
      <c r="HKC41" s="191"/>
      <c r="HKD41" s="191"/>
      <c r="HKE41" s="191"/>
      <c r="HKF41" s="191"/>
      <c r="HKG41" s="191"/>
      <c r="HKH41" s="191"/>
      <c r="HKI41" s="191"/>
      <c r="HKJ41" s="191"/>
      <c r="HKK41" s="191"/>
      <c r="HKL41" s="191"/>
      <c r="HKM41" s="191"/>
      <c r="HKN41" s="191"/>
      <c r="HKO41" s="191"/>
      <c r="HKP41" s="191"/>
      <c r="HKQ41" s="191"/>
      <c r="HKR41" s="191"/>
      <c r="HKS41" s="191"/>
      <c r="HKT41" s="191"/>
      <c r="HKU41" s="191"/>
      <c r="HKV41" s="191"/>
      <c r="HKW41" s="191"/>
      <c r="HKX41" s="191"/>
      <c r="HKY41" s="191"/>
      <c r="HKZ41" s="191"/>
      <c r="HLA41" s="191"/>
      <c r="HLB41" s="191"/>
      <c r="HLC41" s="191"/>
      <c r="HLD41" s="191"/>
      <c r="HLE41" s="191"/>
      <c r="HLF41" s="191"/>
      <c r="HLG41" s="191"/>
      <c r="HLH41" s="191"/>
      <c r="HLI41" s="191"/>
      <c r="HLJ41" s="191"/>
      <c r="HLK41" s="191"/>
      <c r="HLL41" s="191"/>
      <c r="HLM41" s="191"/>
      <c r="HLN41" s="191"/>
      <c r="HLO41" s="191"/>
      <c r="HLP41" s="191"/>
      <c r="HLQ41" s="191"/>
      <c r="HLR41" s="191"/>
      <c r="HLS41" s="191"/>
      <c r="HLT41" s="191"/>
      <c r="HLU41" s="191"/>
      <c r="HLV41" s="191"/>
      <c r="HLW41" s="191"/>
      <c r="HLX41" s="191"/>
      <c r="HLY41" s="191"/>
      <c r="HLZ41" s="191"/>
      <c r="HMA41" s="191"/>
      <c r="HMB41" s="191"/>
      <c r="HMC41" s="191"/>
      <c r="HMD41" s="191"/>
      <c r="HME41" s="191"/>
      <c r="HMF41" s="191"/>
      <c r="HMG41" s="191"/>
      <c r="HMH41" s="191"/>
      <c r="HMI41" s="191"/>
      <c r="HMJ41" s="191"/>
      <c r="HMK41" s="191"/>
      <c r="HML41" s="191"/>
      <c r="HMM41" s="191"/>
      <c r="HMN41" s="191"/>
      <c r="HMO41" s="191"/>
      <c r="HMP41" s="191"/>
      <c r="HMQ41" s="191"/>
      <c r="HMR41" s="191"/>
      <c r="HMS41" s="191"/>
      <c r="HMT41" s="191"/>
      <c r="HMU41" s="191"/>
      <c r="HMV41" s="191"/>
      <c r="HMW41" s="191"/>
      <c r="HMX41" s="191"/>
      <c r="HMY41" s="191"/>
      <c r="HMZ41" s="191"/>
      <c r="HNA41" s="191"/>
      <c r="HNB41" s="191"/>
      <c r="HNC41" s="191"/>
      <c r="HND41" s="191"/>
      <c r="HNE41" s="191"/>
      <c r="HNF41" s="191"/>
      <c r="HNG41" s="191"/>
      <c r="HNH41" s="191"/>
      <c r="HNI41" s="191"/>
      <c r="HNJ41" s="191"/>
      <c r="HNK41" s="191"/>
      <c r="HNL41" s="191"/>
      <c r="HNM41" s="191"/>
      <c r="HNN41" s="191"/>
      <c r="HNO41" s="191"/>
      <c r="HNP41" s="191"/>
      <c r="HNQ41" s="191"/>
      <c r="HNR41" s="191"/>
      <c r="HNS41" s="191"/>
      <c r="HNT41" s="191"/>
      <c r="HNU41" s="191"/>
      <c r="HNV41" s="191"/>
      <c r="HNW41" s="191"/>
      <c r="HNX41" s="191"/>
      <c r="HNY41" s="191"/>
      <c r="HNZ41" s="191"/>
      <c r="HOA41" s="191"/>
      <c r="HOB41" s="191"/>
      <c r="HOC41" s="191"/>
      <c r="HOD41" s="191"/>
      <c r="HOE41" s="191"/>
      <c r="HOF41" s="191"/>
      <c r="HOG41" s="191"/>
      <c r="HOH41" s="191"/>
      <c r="HOI41" s="191"/>
      <c r="HOJ41" s="191"/>
      <c r="HOK41" s="191"/>
      <c r="HOL41" s="191"/>
      <c r="HOM41" s="191"/>
      <c r="HON41" s="191"/>
      <c r="HOO41" s="191"/>
      <c r="HOP41" s="191"/>
      <c r="HOQ41" s="191"/>
      <c r="HOR41" s="191"/>
      <c r="HOS41" s="191"/>
      <c r="HOT41" s="191"/>
      <c r="HOU41" s="191"/>
      <c r="HOV41" s="191"/>
      <c r="HOW41" s="191"/>
      <c r="HOX41" s="191"/>
      <c r="HOY41" s="191"/>
      <c r="HOZ41" s="191"/>
      <c r="HPA41" s="191"/>
      <c r="HPB41" s="191"/>
      <c r="HPC41" s="191"/>
      <c r="HPD41" s="191"/>
      <c r="HPE41" s="191"/>
      <c r="HPF41" s="191"/>
      <c r="HPG41" s="191"/>
      <c r="HPH41" s="191"/>
      <c r="HPI41" s="191"/>
      <c r="HPJ41" s="191"/>
      <c r="HPK41" s="191"/>
      <c r="HPL41" s="191"/>
      <c r="HPM41" s="191"/>
      <c r="HPN41" s="191"/>
      <c r="HPO41" s="191"/>
      <c r="HPP41" s="191"/>
      <c r="HPQ41" s="191"/>
      <c r="HPR41" s="191"/>
      <c r="HPS41" s="191"/>
      <c r="HPT41" s="191"/>
      <c r="HPU41" s="191"/>
      <c r="HPV41" s="191"/>
      <c r="HPW41" s="191"/>
      <c r="HPX41" s="191"/>
      <c r="HPY41" s="191"/>
      <c r="HPZ41" s="191"/>
      <c r="HQA41" s="191"/>
      <c r="HQB41" s="191"/>
      <c r="HQC41" s="191"/>
      <c r="HQD41" s="191"/>
      <c r="HQE41" s="191"/>
      <c r="HQF41" s="191"/>
      <c r="HQG41" s="191"/>
      <c r="HQH41" s="191"/>
      <c r="HQI41" s="191"/>
      <c r="HQJ41" s="191"/>
      <c r="HQK41" s="191"/>
      <c r="HQL41" s="191"/>
      <c r="HQM41" s="191"/>
      <c r="HQN41" s="191"/>
      <c r="HQO41" s="191"/>
      <c r="HQP41" s="191"/>
      <c r="HQQ41" s="191"/>
      <c r="HQR41" s="191"/>
      <c r="HQS41" s="191"/>
      <c r="HQT41" s="191"/>
      <c r="HQU41" s="191"/>
      <c r="HQV41" s="191"/>
      <c r="HQW41" s="191"/>
      <c r="HQX41" s="191"/>
      <c r="HQY41" s="191"/>
      <c r="HQZ41" s="191"/>
      <c r="HRA41" s="191"/>
      <c r="HRB41" s="191"/>
      <c r="HRC41" s="191"/>
      <c r="HRD41" s="191"/>
      <c r="HRE41" s="191"/>
      <c r="HRF41" s="191"/>
      <c r="HRG41" s="191"/>
      <c r="HRH41" s="191"/>
      <c r="HRI41" s="191"/>
      <c r="HRJ41" s="191"/>
      <c r="HRK41" s="191"/>
      <c r="HRL41" s="191"/>
      <c r="HRM41" s="191"/>
      <c r="HRN41" s="191"/>
      <c r="HRO41" s="191"/>
      <c r="HRP41" s="191"/>
      <c r="HRQ41" s="191"/>
      <c r="HRR41" s="191"/>
      <c r="HRS41" s="191"/>
      <c r="HRT41" s="191"/>
      <c r="HRU41" s="191"/>
      <c r="HRV41" s="191"/>
      <c r="HRW41" s="191"/>
      <c r="HRX41" s="191"/>
      <c r="HRY41" s="191"/>
      <c r="HRZ41" s="191"/>
      <c r="HSA41" s="191"/>
      <c r="HSB41" s="191"/>
      <c r="HSC41" s="191"/>
      <c r="HSD41" s="191"/>
      <c r="HSE41" s="191"/>
      <c r="HSF41" s="191"/>
      <c r="HSG41" s="191"/>
      <c r="HSH41" s="191"/>
      <c r="HSI41" s="191"/>
      <c r="HSJ41" s="191"/>
      <c r="HSK41" s="191"/>
      <c r="HSL41" s="191"/>
      <c r="HSM41" s="191"/>
      <c r="HSN41" s="191"/>
      <c r="HSO41" s="191"/>
      <c r="HSP41" s="191"/>
      <c r="HSQ41" s="191"/>
      <c r="HSR41" s="191"/>
      <c r="HSS41" s="191"/>
      <c r="HST41" s="191"/>
      <c r="HSU41" s="191"/>
      <c r="HSV41" s="191"/>
      <c r="HSW41" s="191"/>
      <c r="HSX41" s="191"/>
      <c r="HSY41" s="191"/>
      <c r="HSZ41" s="191"/>
      <c r="HTA41" s="191"/>
      <c r="HTB41" s="191"/>
      <c r="HTC41" s="191"/>
      <c r="HTD41" s="191"/>
      <c r="HTE41" s="191"/>
      <c r="HTF41" s="191"/>
      <c r="HTG41" s="191"/>
      <c r="HTH41" s="191"/>
      <c r="HTI41" s="191"/>
      <c r="HTJ41" s="191"/>
      <c r="HTK41" s="191"/>
      <c r="HTL41" s="191"/>
      <c r="HTM41" s="191"/>
      <c r="HTN41" s="191"/>
      <c r="HTO41" s="191"/>
      <c r="HTP41" s="191"/>
      <c r="HTQ41" s="191"/>
      <c r="HTR41" s="191"/>
      <c r="HTS41" s="191"/>
      <c r="HTT41" s="191"/>
      <c r="HTU41" s="191"/>
      <c r="HTV41" s="191"/>
      <c r="HTW41" s="191"/>
      <c r="HTX41" s="191"/>
      <c r="HTY41" s="191"/>
      <c r="HTZ41" s="191"/>
      <c r="HUA41" s="191"/>
      <c r="HUB41" s="191"/>
      <c r="HUC41" s="191"/>
      <c r="HUD41" s="191"/>
      <c r="HUE41" s="191"/>
      <c r="HUF41" s="191"/>
      <c r="HUG41" s="191"/>
      <c r="HUH41" s="191"/>
      <c r="HUI41" s="191"/>
      <c r="HUJ41" s="191"/>
      <c r="HUK41" s="191"/>
      <c r="HUL41" s="191"/>
      <c r="HUM41" s="191"/>
      <c r="HUN41" s="191"/>
      <c r="HUO41" s="191"/>
      <c r="HUP41" s="191"/>
      <c r="HUQ41" s="191"/>
      <c r="HUR41" s="191"/>
      <c r="HUS41" s="191"/>
      <c r="HUT41" s="191"/>
      <c r="HUU41" s="191"/>
      <c r="HUV41" s="191"/>
      <c r="HUW41" s="191"/>
      <c r="HUX41" s="191"/>
      <c r="HUY41" s="191"/>
      <c r="HUZ41" s="191"/>
      <c r="HVA41" s="191"/>
      <c r="HVB41" s="191"/>
      <c r="HVC41" s="191"/>
      <c r="HVD41" s="191"/>
      <c r="HVE41" s="191"/>
      <c r="HVF41" s="191"/>
      <c r="HVG41" s="191"/>
      <c r="HVH41" s="191"/>
      <c r="HVI41" s="191"/>
      <c r="HVJ41" s="191"/>
      <c r="HVK41" s="191"/>
      <c r="HVL41" s="191"/>
      <c r="HVM41" s="191"/>
      <c r="HVN41" s="191"/>
      <c r="HVO41" s="191"/>
      <c r="HVP41" s="191"/>
      <c r="HVQ41" s="191"/>
      <c r="HVR41" s="191"/>
      <c r="HVS41" s="191"/>
      <c r="HVT41" s="191"/>
      <c r="HVU41" s="191"/>
      <c r="HVV41" s="191"/>
      <c r="HVW41" s="191"/>
      <c r="HVX41" s="191"/>
      <c r="HVY41" s="191"/>
      <c r="HVZ41" s="191"/>
      <c r="HWA41" s="191"/>
      <c r="HWB41" s="191"/>
      <c r="HWC41" s="191"/>
      <c r="HWD41" s="191"/>
      <c r="HWE41" s="191"/>
      <c r="HWF41" s="191"/>
      <c r="HWG41" s="191"/>
      <c r="HWH41" s="191"/>
      <c r="HWI41" s="191"/>
      <c r="HWJ41" s="191"/>
      <c r="HWK41" s="191"/>
      <c r="HWL41" s="191"/>
      <c r="HWM41" s="191"/>
      <c r="HWN41" s="191"/>
      <c r="HWO41" s="191"/>
      <c r="HWP41" s="191"/>
      <c r="HWQ41" s="191"/>
      <c r="HWR41" s="191"/>
      <c r="HWS41" s="191"/>
      <c r="HWT41" s="191"/>
      <c r="HWU41" s="191"/>
      <c r="HWV41" s="191"/>
      <c r="HWW41" s="191"/>
      <c r="HWX41" s="191"/>
      <c r="HWY41" s="191"/>
      <c r="HWZ41" s="191"/>
      <c r="HXA41" s="191"/>
      <c r="HXB41" s="191"/>
      <c r="HXC41" s="191"/>
      <c r="HXD41" s="191"/>
      <c r="HXE41" s="191"/>
      <c r="HXF41" s="191"/>
      <c r="HXG41" s="191"/>
      <c r="HXH41" s="191"/>
      <c r="HXI41" s="191"/>
      <c r="HXJ41" s="191"/>
      <c r="HXK41" s="191"/>
      <c r="HXL41" s="191"/>
      <c r="HXM41" s="191"/>
      <c r="HXN41" s="191"/>
      <c r="HXO41" s="191"/>
      <c r="HXP41" s="191"/>
      <c r="HXQ41" s="191"/>
      <c r="HXR41" s="191"/>
      <c r="HXS41" s="191"/>
      <c r="HXT41" s="191"/>
      <c r="HXU41" s="191"/>
      <c r="HXV41" s="191"/>
      <c r="HXW41" s="191"/>
      <c r="HXX41" s="191"/>
      <c r="HXY41" s="191"/>
      <c r="HXZ41" s="191"/>
      <c r="HYA41" s="191"/>
      <c r="HYB41" s="191"/>
      <c r="HYC41" s="191"/>
      <c r="HYD41" s="191"/>
      <c r="HYE41" s="191"/>
      <c r="HYF41" s="191"/>
      <c r="HYG41" s="191"/>
      <c r="HYH41" s="191"/>
      <c r="HYI41" s="191"/>
      <c r="HYJ41" s="191"/>
      <c r="HYK41" s="191"/>
      <c r="HYL41" s="191"/>
      <c r="HYM41" s="191"/>
      <c r="HYN41" s="191"/>
      <c r="HYO41" s="191"/>
      <c r="HYP41" s="191"/>
      <c r="HYQ41" s="191"/>
      <c r="HYR41" s="191"/>
      <c r="HYS41" s="191"/>
      <c r="HYT41" s="191"/>
      <c r="HYU41" s="191"/>
      <c r="HYV41" s="191"/>
      <c r="HYW41" s="191"/>
      <c r="HYX41" s="191"/>
      <c r="HYY41" s="191"/>
      <c r="HYZ41" s="191"/>
      <c r="HZA41" s="191"/>
      <c r="HZB41" s="191"/>
      <c r="HZC41" s="191"/>
      <c r="HZD41" s="191"/>
      <c r="HZE41" s="191"/>
      <c r="HZF41" s="191"/>
      <c r="HZG41" s="191"/>
      <c r="HZH41" s="191"/>
      <c r="HZI41" s="191"/>
      <c r="HZJ41" s="191"/>
      <c r="HZK41" s="191"/>
      <c r="HZL41" s="191"/>
      <c r="HZM41" s="191"/>
      <c r="HZN41" s="191"/>
      <c r="HZO41" s="191"/>
      <c r="HZP41" s="191"/>
      <c r="HZQ41" s="191"/>
      <c r="HZR41" s="191"/>
      <c r="HZS41" s="191"/>
      <c r="HZT41" s="191"/>
      <c r="HZU41" s="191"/>
      <c r="HZV41" s="191"/>
      <c r="HZW41" s="191"/>
      <c r="HZX41" s="191"/>
      <c r="HZY41" s="191"/>
      <c r="HZZ41" s="191"/>
      <c r="IAA41" s="191"/>
      <c r="IAB41" s="191"/>
      <c r="IAC41" s="191"/>
      <c r="IAD41" s="191"/>
      <c r="IAE41" s="191"/>
      <c r="IAF41" s="191"/>
      <c r="IAG41" s="191"/>
      <c r="IAH41" s="191"/>
      <c r="IAI41" s="191"/>
      <c r="IAJ41" s="191"/>
      <c r="IAK41" s="191"/>
      <c r="IAL41" s="191"/>
      <c r="IAM41" s="191"/>
      <c r="IAN41" s="191"/>
      <c r="IAO41" s="191"/>
      <c r="IAP41" s="191"/>
      <c r="IAQ41" s="191"/>
      <c r="IAR41" s="191"/>
      <c r="IAS41" s="191"/>
      <c r="IAT41" s="191"/>
      <c r="IAU41" s="191"/>
      <c r="IAV41" s="191"/>
      <c r="IAW41" s="191"/>
      <c r="IAX41" s="191"/>
      <c r="IAY41" s="191"/>
      <c r="IAZ41" s="191"/>
      <c r="IBA41" s="191"/>
      <c r="IBB41" s="191"/>
      <c r="IBC41" s="191"/>
      <c r="IBD41" s="191"/>
      <c r="IBE41" s="191"/>
      <c r="IBF41" s="191"/>
      <c r="IBG41" s="191"/>
      <c r="IBH41" s="191"/>
      <c r="IBI41" s="191"/>
      <c r="IBJ41" s="191"/>
      <c r="IBK41" s="191"/>
      <c r="IBL41" s="191"/>
      <c r="IBM41" s="191"/>
      <c r="IBN41" s="191"/>
      <c r="IBO41" s="191"/>
      <c r="IBP41" s="191"/>
      <c r="IBQ41" s="191"/>
      <c r="IBR41" s="191"/>
      <c r="IBS41" s="191"/>
      <c r="IBT41" s="191"/>
      <c r="IBU41" s="191"/>
      <c r="IBV41" s="191"/>
      <c r="IBW41" s="191"/>
      <c r="IBX41" s="191"/>
      <c r="IBY41" s="191"/>
      <c r="IBZ41" s="191"/>
      <c r="ICA41" s="191"/>
      <c r="ICB41" s="191"/>
      <c r="ICC41" s="191"/>
      <c r="ICD41" s="191"/>
      <c r="ICE41" s="191"/>
      <c r="ICF41" s="191"/>
      <c r="ICG41" s="191"/>
      <c r="ICH41" s="191"/>
      <c r="ICI41" s="191"/>
      <c r="ICJ41" s="191"/>
      <c r="ICK41" s="191"/>
      <c r="ICL41" s="191"/>
      <c r="ICM41" s="191"/>
      <c r="ICN41" s="191"/>
      <c r="ICO41" s="191"/>
      <c r="ICP41" s="191"/>
      <c r="ICQ41" s="191"/>
      <c r="ICR41" s="191"/>
      <c r="ICS41" s="191"/>
      <c r="ICT41" s="191"/>
      <c r="ICU41" s="191"/>
      <c r="ICV41" s="191"/>
      <c r="ICW41" s="191"/>
      <c r="ICX41" s="191"/>
      <c r="ICY41" s="191"/>
      <c r="ICZ41" s="191"/>
      <c r="IDA41" s="191"/>
      <c r="IDB41" s="191"/>
      <c r="IDC41" s="191"/>
      <c r="IDD41" s="191"/>
      <c r="IDE41" s="191"/>
      <c r="IDF41" s="191"/>
      <c r="IDG41" s="191"/>
      <c r="IDH41" s="191"/>
      <c r="IDI41" s="191"/>
      <c r="IDJ41" s="191"/>
      <c r="IDK41" s="191"/>
      <c r="IDL41" s="191"/>
      <c r="IDM41" s="191"/>
      <c r="IDN41" s="191"/>
      <c r="IDO41" s="191"/>
      <c r="IDP41" s="191"/>
      <c r="IDQ41" s="191"/>
      <c r="IDR41" s="191"/>
      <c r="IDS41" s="191"/>
      <c r="IDT41" s="191"/>
      <c r="IDU41" s="191"/>
      <c r="IDV41" s="191"/>
      <c r="IDW41" s="191"/>
      <c r="IDX41" s="191"/>
      <c r="IDY41" s="191"/>
      <c r="IDZ41" s="191"/>
      <c r="IEA41" s="191"/>
      <c r="IEB41" s="191"/>
      <c r="IEC41" s="191"/>
      <c r="IED41" s="191"/>
      <c r="IEE41" s="191"/>
      <c r="IEF41" s="191"/>
      <c r="IEG41" s="191"/>
      <c r="IEH41" s="191"/>
      <c r="IEI41" s="191"/>
      <c r="IEJ41" s="191"/>
      <c r="IEK41" s="191"/>
      <c r="IEL41" s="191"/>
      <c r="IEM41" s="191"/>
      <c r="IEN41" s="191"/>
      <c r="IEO41" s="191"/>
      <c r="IEP41" s="191"/>
      <c r="IEQ41" s="191"/>
      <c r="IER41" s="191"/>
      <c r="IES41" s="191"/>
      <c r="IET41" s="191"/>
      <c r="IEU41" s="191"/>
      <c r="IEV41" s="191"/>
      <c r="IEW41" s="191"/>
      <c r="IEX41" s="191"/>
      <c r="IEY41" s="191"/>
      <c r="IEZ41" s="191"/>
      <c r="IFA41" s="191"/>
      <c r="IFB41" s="191"/>
      <c r="IFC41" s="191"/>
      <c r="IFD41" s="191"/>
      <c r="IFE41" s="191"/>
      <c r="IFF41" s="191"/>
      <c r="IFG41" s="191"/>
      <c r="IFH41" s="191"/>
      <c r="IFI41" s="191"/>
      <c r="IFJ41" s="191"/>
      <c r="IFK41" s="191"/>
      <c r="IFL41" s="191"/>
      <c r="IFM41" s="191"/>
      <c r="IFN41" s="191"/>
      <c r="IFO41" s="191"/>
      <c r="IFP41" s="191"/>
      <c r="IFQ41" s="191"/>
      <c r="IFR41" s="191"/>
      <c r="IFS41" s="191"/>
      <c r="IFT41" s="191"/>
      <c r="IFU41" s="191"/>
      <c r="IFV41" s="191"/>
      <c r="IFW41" s="191"/>
      <c r="IFX41" s="191"/>
      <c r="IFY41" s="191"/>
      <c r="IFZ41" s="191"/>
      <c r="IGA41" s="191"/>
      <c r="IGB41" s="191"/>
      <c r="IGC41" s="191"/>
      <c r="IGD41" s="191"/>
      <c r="IGE41" s="191"/>
      <c r="IGF41" s="191"/>
      <c r="IGG41" s="191"/>
      <c r="IGH41" s="191"/>
      <c r="IGI41" s="191"/>
      <c r="IGJ41" s="191"/>
      <c r="IGK41" s="191"/>
      <c r="IGL41" s="191"/>
      <c r="IGM41" s="191"/>
      <c r="IGN41" s="191"/>
      <c r="IGO41" s="191"/>
      <c r="IGP41" s="191"/>
      <c r="IGQ41" s="191"/>
      <c r="IGR41" s="191"/>
      <c r="IGS41" s="191"/>
      <c r="IGT41" s="191"/>
      <c r="IGU41" s="191"/>
      <c r="IGV41" s="191"/>
      <c r="IGW41" s="191"/>
      <c r="IGX41" s="191"/>
      <c r="IGY41" s="191"/>
      <c r="IGZ41" s="191"/>
      <c r="IHA41" s="191"/>
      <c r="IHB41" s="191"/>
      <c r="IHC41" s="191"/>
      <c r="IHD41" s="191"/>
      <c r="IHE41" s="191"/>
      <c r="IHF41" s="191"/>
      <c r="IHG41" s="191"/>
      <c r="IHH41" s="191"/>
      <c r="IHI41" s="191"/>
      <c r="IHJ41" s="191"/>
      <c r="IHK41" s="191"/>
      <c r="IHL41" s="191"/>
      <c r="IHM41" s="191"/>
      <c r="IHN41" s="191"/>
      <c r="IHO41" s="191"/>
      <c r="IHP41" s="191"/>
      <c r="IHQ41" s="191"/>
      <c r="IHR41" s="191"/>
      <c r="IHS41" s="191"/>
      <c r="IHT41" s="191"/>
      <c r="IHU41" s="191"/>
      <c r="IHV41" s="191"/>
      <c r="IHW41" s="191"/>
      <c r="IHX41" s="191"/>
      <c r="IHY41" s="191"/>
      <c r="IHZ41" s="191"/>
      <c r="IIA41" s="191"/>
      <c r="IIB41" s="191"/>
      <c r="IIC41" s="191"/>
      <c r="IID41" s="191"/>
      <c r="IIE41" s="191"/>
      <c r="IIF41" s="191"/>
      <c r="IIG41" s="191"/>
      <c r="IIH41" s="191"/>
      <c r="III41" s="191"/>
      <c r="IIJ41" s="191"/>
      <c r="IIK41" s="191"/>
      <c r="IIL41" s="191"/>
      <c r="IIM41" s="191"/>
      <c r="IIN41" s="191"/>
      <c r="IIO41" s="191"/>
      <c r="IIP41" s="191"/>
      <c r="IIQ41" s="191"/>
      <c r="IIR41" s="191"/>
      <c r="IIS41" s="191"/>
      <c r="IIT41" s="191"/>
      <c r="IIU41" s="191"/>
      <c r="IIV41" s="191"/>
      <c r="IIW41" s="191"/>
      <c r="IIX41" s="191"/>
      <c r="IIY41" s="191"/>
      <c r="IIZ41" s="191"/>
      <c r="IJA41" s="191"/>
      <c r="IJB41" s="191"/>
      <c r="IJC41" s="191"/>
      <c r="IJD41" s="191"/>
      <c r="IJE41" s="191"/>
      <c r="IJF41" s="191"/>
      <c r="IJG41" s="191"/>
      <c r="IJH41" s="191"/>
      <c r="IJI41" s="191"/>
      <c r="IJJ41" s="191"/>
      <c r="IJK41" s="191"/>
      <c r="IJL41" s="191"/>
      <c r="IJM41" s="191"/>
      <c r="IJN41" s="191"/>
      <c r="IJO41" s="191"/>
      <c r="IJP41" s="191"/>
      <c r="IJQ41" s="191"/>
      <c r="IJR41" s="191"/>
      <c r="IJS41" s="191"/>
      <c r="IJT41" s="191"/>
      <c r="IJU41" s="191"/>
      <c r="IJV41" s="191"/>
      <c r="IJW41" s="191"/>
      <c r="IJX41" s="191"/>
      <c r="IJY41" s="191"/>
      <c r="IJZ41" s="191"/>
      <c r="IKA41" s="191"/>
      <c r="IKB41" s="191"/>
      <c r="IKC41" s="191"/>
      <c r="IKD41" s="191"/>
      <c r="IKE41" s="191"/>
      <c r="IKF41" s="191"/>
      <c r="IKG41" s="191"/>
      <c r="IKH41" s="191"/>
      <c r="IKI41" s="191"/>
      <c r="IKJ41" s="191"/>
      <c r="IKK41" s="191"/>
      <c r="IKL41" s="191"/>
      <c r="IKM41" s="191"/>
      <c r="IKN41" s="191"/>
      <c r="IKO41" s="191"/>
      <c r="IKP41" s="191"/>
      <c r="IKQ41" s="191"/>
      <c r="IKR41" s="191"/>
      <c r="IKS41" s="191"/>
      <c r="IKT41" s="191"/>
      <c r="IKU41" s="191"/>
      <c r="IKV41" s="191"/>
      <c r="IKW41" s="191"/>
      <c r="IKX41" s="191"/>
      <c r="IKY41" s="191"/>
      <c r="IKZ41" s="191"/>
      <c r="ILA41" s="191"/>
      <c r="ILB41" s="191"/>
      <c r="ILC41" s="191"/>
      <c r="ILD41" s="191"/>
      <c r="ILE41" s="191"/>
      <c r="ILF41" s="191"/>
      <c r="ILG41" s="191"/>
      <c r="ILH41" s="191"/>
      <c r="ILI41" s="191"/>
      <c r="ILJ41" s="191"/>
      <c r="ILK41" s="191"/>
      <c r="ILL41" s="191"/>
      <c r="ILM41" s="191"/>
      <c r="ILN41" s="191"/>
      <c r="ILO41" s="191"/>
      <c r="ILP41" s="191"/>
      <c r="ILQ41" s="191"/>
      <c r="ILR41" s="191"/>
      <c r="ILS41" s="191"/>
      <c r="ILT41" s="191"/>
      <c r="ILU41" s="191"/>
      <c r="ILV41" s="191"/>
      <c r="ILW41" s="191"/>
      <c r="ILX41" s="191"/>
      <c r="ILY41" s="191"/>
      <c r="ILZ41" s="191"/>
      <c r="IMA41" s="191"/>
      <c r="IMB41" s="191"/>
      <c r="IMC41" s="191"/>
      <c r="IMD41" s="191"/>
      <c r="IME41" s="191"/>
      <c r="IMF41" s="191"/>
      <c r="IMG41" s="191"/>
      <c r="IMH41" s="191"/>
      <c r="IMI41" s="191"/>
      <c r="IMJ41" s="191"/>
      <c r="IMK41" s="191"/>
      <c r="IML41" s="191"/>
      <c r="IMM41" s="191"/>
      <c r="IMN41" s="191"/>
      <c r="IMO41" s="191"/>
      <c r="IMP41" s="191"/>
      <c r="IMQ41" s="191"/>
      <c r="IMR41" s="191"/>
      <c r="IMS41" s="191"/>
      <c r="IMT41" s="191"/>
      <c r="IMU41" s="191"/>
      <c r="IMV41" s="191"/>
      <c r="IMW41" s="191"/>
      <c r="IMX41" s="191"/>
      <c r="IMY41" s="191"/>
      <c r="IMZ41" s="191"/>
      <c r="INA41" s="191"/>
      <c r="INB41" s="191"/>
      <c r="INC41" s="191"/>
      <c r="IND41" s="191"/>
      <c r="INE41" s="191"/>
      <c r="INF41" s="191"/>
      <c r="ING41" s="191"/>
      <c r="INH41" s="191"/>
      <c r="INI41" s="191"/>
      <c r="INJ41" s="191"/>
      <c r="INK41" s="191"/>
      <c r="INL41" s="191"/>
      <c r="INM41" s="191"/>
      <c r="INN41" s="191"/>
      <c r="INO41" s="191"/>
      <c r="INP41" s="191"/>
      <c r="INQ41" s="191"/>
      <c r="INR41" s="191"/>
      <c r="INS41" s="191"/>
      <c r="INT41" s="191"/>
      <c r="INU41" s="191"/>
      <c r="INV41" s="191"/>
      <c r="INW41" s="191"/>
      <c r="INX41" s="191"/>
      <c r="INY41" s="191"/>
      <c r="INZ41" s="191"/>
      <c r="IOA41" s="191"/>
      <c r="IOB41" s="191"/>
      <c r="IOC41" s="191"/>
      <c r="IOD41" s="191"/>
      <c r="IOE41" s="191"/>
      <c r="IOF41" s="191"/>
      <c r="IOG41" s="191"/>
      <c r="IOH41" s="191"/>
      <c r="IOI41" s="191"/>
      <c r="IOJ41" s="191"/>
      <c r="IOK41" s="191"/>
      <c r="IOL41" s="191"/>
      <c r="IOM41" s="191"/>
      <c r="ION41" s="191"/>
      <c r="IOO41" s="191"/>
      <c r="IOP41" s="191"/>
      <c r="IOQ41" s="191"/>
      <c r="IOR41" s="191"/>
      <c r="IOS41" s="191"/>
      <c r="IOT41" s="191"/>
      <c r="IOU41" s="191"/>
      <c r="IOV41" s="191"/>
      <c r="IOW41" s="191"/>
      <c r="IOX41" s="191"/>
      <c r="IOY41" s="191"/>
      <c r="IOZ41" s="191"/>
      <c r="IPA41" s="191"/>
      <c r="IPB41" s="191"/>
      <c r="IPC41" s="191"/>
      <c r="IPD41" s="191"/>
      <c r="IPE41" s="191"/>
      <c r="IPF41" s="191"/>
      <c r="IPG41" s="191"/>
      <c r="IPH41" s="191"/>
      <c r="IPI41" s="191"/>
      <c r="IPJ41" s="191"/>
      <c r="IPK41" s="191"/>
      <c r="IPL41" s="191"/>
      <c r="IPM41" s="191"/>
      <c r="IPN41" s="191"/>
      <c r="IPO41" s="191"/>
      <c r="IPP41" s="191"/>
      <c r="IPQ41" s="191"/>
      <c r="IPR41" s="191"/>
      <c r="IPS41" s="191"/>
      <c r="IPT41" s="191"/>
      <c r="IPU41" s="191"/>
      <c r="IPV41" s="191"/>
      <c r="IPW41" s="191"/>
      <c r="IPX41" s="191"/>
      <c r="IPY41" s="191"/>
      <c r="IPZ41" s="191"/>
      <c r="IQA41" s="191"/>
      <c r="IQB41" s="191"/>
      <c r="IQC41" s="191"/>
      <c r="IQD41" s="191"/>
      <c r="IQE41" s="191"/>
      <c r="IQF41" s="191"/>
      <c r="IQG41" s="191"/>
      <c r="IQH41" s="191"/>
      <c r="IQI41" s="191"/>
      <c r="IQJ41" s="191"/>
      <c r="IQK41" s="191"/>
      <c r="IQL41" s="191"/>
      <c r="IQM41" s="191"/>
      <c r="IQN41" s="191"/>
      <c r="IQO41" s="191"/>
      <c r="IQP41" s="191"/>
      <c r="IQQ41" s="191"/>
      <c r="IQR41" s="191"/>
      <c r="IQS41" s="191"/>
      <c r="IQT41" s="191"/>
      <c r="IQU41" s="191"/>
      <c r="IQV41" s="191"/>
      <c r="IQW41" s="191"/>
      <c r="IQX41" s="191"/>
      <c r="IQY41" s="191"/>
      <c r="IQZ41" s="191"/>
      <c r="IRA41" s="191"/>
      <c r="IRB41" s="191"/>
      <c r="IRC41" s="191"/>
      <c r="IRD41" s="191"/>
      <c r="IRE41" s="191"/>
      <c r="IRF41" s="191"/>
      <c r="IRG41" s="191"/>
      <c r="IRH41" s="191"/>
      <c r="IRI41" s="191"/>
      <c r="IRJ41" s="191"/>
      <c r="IRK41" s="191"/>
      <c r="IRL41" s="191"/>
      <c r="IRM41" s="191"/>
      <c r="IRN41" s="191"/>
      <c r="IRO41" s="191"/>
      <c r="IRP41" s="191"/>
      <c r="IRQ41" s="191"/>
      <c r="IRR41" s="191"/>
      <c r="IRS41" s="191"/>
      <c r="IRT41" s="191"/>
      <c r="IRU41" s="191"/>
      <c r="IRV41" s="191"/>
      <c r="IRW41" s="191"/>
      <c r="IRX41" s="191"/>
      <c r="IRY41" s="191"/>
      <c r="IRZ41" s="191"/>
      <c r="ISA41" s="191"/>
      <c r="ISB41" s="191"/>
      <c r="ISC41" s="191"/>
      <c r="ISD41" s="191"/>
      <c r="ISE41" s="191"/>
      <c r="ISF41" s="191"/>
      <c r="ISG41" s="191"/>
      <c r="ISH41" s="191"/>
      <c r="ISI41" s="191"/>
      <c r="ISJ41" s="191"/>
      <c r="ISK41" s="191"/>
      <c r="ISL41" s="191"/>
      <c r="ISM41" s="191"/>
      <c r="ISN41" s="191"/>
      <c r="ISO41" s="191"/>
      <c r="ISP41" s="191"/>
      <c r="ISQ41" s="191"/>
      <c r="ISR41" s="191"/>
      <c r="ISS41" s="191"/>
      <c r="IST41" s="191"/>
      <c r="ISU41" s="191"/>
      <c r="ISV41" s="191"/>
      <c r="ISW41" s="191"/>
      <c r="ISX41" s="191"/>
      <c r="ISY41" s="191"/>
      <c r="ISZ41" s="191"/>
      <c r="ITA41" s="191"/>
      <c r="ITB41" s="191"/>
      <c r="ITC41" s="191"/>
      <c r="ITD41" s="191"/>
      <c r="ITE41" s="191"/>
      <c r="ITF41" s="191"/>
      <c r="ITG41" s="191"/>
      <c r="ITH41" s="191"/>
      <c r="ITI41" s="191"/>
      <c r="ITJ41" s="191"/>
      <c r="ITK41" s="191"/>
      <c r="ITL41" s="191"/>
      <c r="ITM41" s="191"/>
      <c r="ITN41" s="191"/>
      <c r="ITO41" s="191"/>
      <c r="ITP41" s="191"/>
      <c r="ITQ41" s="191"/>
      <c r="ITR41" s="191"/>
      <c r="ITS41" s="191"/>
      <c r="ITT41" s="191"/>
      <c r="ITU41" s="191"/>
      <c r="ITV41" s="191"/>
      <c r="ITW41" s="191"/>
      <c r="ITX41" s="191"/>
      <c r="ITY41" s="191"/>
      <c r="ITZ41" s="191"/>
      <c r="IUA41" s="191"/>
      <c r="IUB41" s="191"/>
      <c r="IUC41" s="191"/>
      <c r="IUD41" s="191"/>
      <c r="IUE41" s="191"/>
      <c r="IUF41" s="191"/>
      <c r="IUG41" s="191"/>
      <c r="IUH41" s="191"/>
      <c r="IUI41" s="191"/>
      <c r="IUJ41" s="191"/>
      <c r="IUK41" s="191"/>
      <c r="IUL41" s="191"/>
      <c r="IUM41" s="191"/>
      <c r="IUN41" s="191"/>
      <c r="IUO41" s="191"/>
      <c r="IUP41" s="191"/>
      <c r="IUQ41" s="191"/>
      <c r="IUR41" s="191"/>
      <c r="IUS41" s="191"/>
      <c r="IUT41" s="191"/>
      <c r="IUU41" s="191"/>
      <c r="IUV41" s="191"/>
      <c r="IUW41" s="191"/>
      <c r="IUX41" s="191"/>
      <c r="IUY41" s="191"/>
      <c r="IUZ41" s="191"/>
      <c r="IVA41" s="191"/>
      <c r="IVB41" s="191"/>
      <c r="IVC41" s="191"/>
      <c r="IVD41" s="191"/>
      <c r="IVE41" s="191"/>
      <c r="IVF41" s="191"/>
      <c r="IVG41" s="191"/>
      <c r="IVH41" s="191"/>
      <c r="IVI41" s="191"/>
      <c r="IVJ41" s="191"/>
      <c r="IVK41" s="191"/>
      <c r="IVL41" s="191"/>
      <c r="IVM41" s="191"/>
      <c r="IVN41" s="191"/>
      <c r="IVO41" s="191"/>
      <c r="IVP41" s="191"/>
      <c r="IVQ41" s="191"/>
      <c r="IVR41" s="191"/>
      <c r="IVS41" s="191"/>
      <c r="IVT41" s="191"/>
      <c r="IVU41" s="191"/>
      <c r="IVV41" s="191"/>
      <c r="IVW41" s="191"/>
      <c r="IVX41" s="191"/>
      <c r="IVY41" s="191"/>
      <c r="IVZ41" s="191"/>
      <c r="IWA41" s="191"/>
      <c r="IWB41" s="191"/>
      <c r="IWC41" s="191"/>
      <c r="IWD41" s="191"/>
      <c r="IWE41" s="191"/>
      <c r="IWF41" s="191"/>
      <c r="IWG41" s="191"/>
      <c r="IWH41" s="191"/>
      <c r="IWI41" s="191"/>
      <c r="IWJ41" s="191"/>
      <c r="IWK41" s="191"/>
      <c r="IWL41" s="191"/>
      <c r="IWM41" s="191"/>
      <c r="IWN41" s="191"/>
      <c r="IWO41" s="191"/>
      <c r="IWP41" s="191"/>
      <c r="IWQ41" s="191"/>
      <c r="IWR41" s="191"/>
      <c r="IWS41" s="191"/>
      <c r="IWT41" s="191"/>
      <c r="IWU41" s="191"/>
      <c r="IWV41" s="191"/>
      <c r="IWW41" s="191"/>
      <c r="IWX41" s="191"/>
      <c r="IWY41" s="191"/>
      <c r="IWZ41" s="191"/>
      <c r="IXA41" s="191"/>
      <c r="IXB41" s="191"/>
      <c r="IXC41" s="191"/>
      <c r="IXD41" s="191"/>
      <c r="IXE41" s="191"/>
      <c r="IXF41" s="191"/>
      <c r="IXG41" s="191"/>
      <c r="IXH41" s="191"/>
      <c r="IXI41" s="191"/>
      <c r="IXJ41" s="191"/>
      <c r="IXK41" s="191"/>
      <c r="IXL41" s="191"/>
      <c r="IXM41" s="191"/>
      <c r="IXN41" s="191"/>
      <c r="IXO41" s="191"/>
      <c r="IXP41" s="191"/>
      <c r="IXQ41" s="191"/>
      <c r="IXR41" s="191"/>
      <c r="IXS41" s="191"/>
      <c r="IXT41" s="191"/>
      <c r="IXU41" s="191"/>
      <c r="IXV41" s="191"/>
      <c r="IXW41" s="191"/>
      <c r="IXX41" s="191"/>
      <c r="IXY41" s="191"/>
      <c r="IXZ41" s="191"/>
      <c r="IYA41" s="191"/>
      <c r="IYB41" s="191"/>
      <c r="IYC41" s="191"/>
      <c r="IYD41" s="191"/>
      <c r="IYE41" s="191"/>
      <c r="IYF41" s="191"/>
      <c r="IYG41" s="191"/>
      <c r="IYH41" s="191"/>
      <c r="IYI41" s="191"/>
      <c r="IYJ41" s="191"/>
      <c r="IYK41" s="191"/>
      <c r="IYL41" s="191"/>
      <c r="IYM41" s="191"/>
      <c r="IYN41" s="191"/>
      <c r="IYO41" s="191"/>
      <c r="IYP41" s="191"/>
      <c r="IYQ41" s="191"/>
      <c r="IYR41" s="191"/>
      <c r="IYS41" s="191"/>
      <c r="IYT41" s="191"/>
      <c r="IYU41" s="191"/>
      <c r="IYV41" s="191"/>
      <c r="IYW41" s="191"/>
      <c r="IYX41" s="191"/>
      <c r="IYY41" s="191"/>
      <c r="IYZ41" s="191"/>
      <c r="IZA41" s="191"/>
      <c r="IZB41" s="191"/>
      <c r="IZC41" s="191"/>
      <c r="IZD41" s="191"/>
      <c r="IZE41" s="191"/>
      <c r="IZF41" s="191"/>
      <c r="IZG41" s="191"/>
      <c r="IZH41" s="191"/>
      <c r="IZI41" s="191"/>
      <c r="IZJ41" s="191"/>
      <c r="IZK41" s="191"/>
      <c r="IZL41" s="191"/>
      <c r="IZM41" s="191"/>
      <c r="IZN41" s="191"/>
      <c r="IZO41" s="191"/>
      <c r="IZP41" s="191"/>
      <c r="IZQ41" s="191"/>
      <c r="IZR41" s="191"/>
      <c r="IZS41" s="191"/>
      <c r="IZT41" s="191"/>
      <c r="IZU41" s="191"/>
      <c r="IZV41" s="191"/>
      <c r="IZW41" s="191"/>
      <c r="IZX41" s="191"/>
      <c r="IZY41" s="191"/>
      <c r="IZZ41" s="191"/>
      <c r="JAA41" s="191"/>
      <c r="JAB41" s="191"/>
      <c r="JAC41" s="191"/>
      <c r="JAD41" s="191"/>
      <c r="JAE41" s="191"/>
      <c r="JAF41" s="191"/>
      <c r="JAG41" s="191"/>
      <c r="JAH41" s="191"/>
      <c r="JAI41" s="191"/>
      <c r="JAJ41" s="191"/>
      <c r="JAK41" s="191"/>
      <c r="JAL41" s="191"/>
      <c r="JAM41" s="191"/>
      <c r="JAN41" s="191"/>
      <c r="JAO41" s="191"/>
      <c r="JAP41" s="191"/>
      <c r="JAQ41" s="191"/>
      <c r="JAR41" s="191"/>
      <c r="JAS41" s="191"/>
      <c r="JAT41" s="191"/>
      <c r="JAU41" s="191"/>
      <c r="JAV41" s="191"/>
      <c r="JAW41" s="191"/>
      <c r="JAX41" s="191"/>
      <c r="JAY41" s="191"/>
      <c r="JAZ41" s="191"/>
      <c r="JBA41" s="191"/>
      <c r="JBB41" s="191"/>
      <c r="JBC41" s="191"/>
      <c r="JBD41" s="191"/>
      <c r="JBE41" s="191"/>
      <c r="JBF41" s="191"/>
      <c r="JBG41" s="191"/>
      <c r="JBH41" s="191"/>
      <c r="JBI41" s="191"/>
      <c r="JBJ41" s="191"/>
      <c r="JBK41" s="191"/>
      <c r="JBL41" s="191"/>
      <c r="JBM41" s="191"/>
      <c r="JBN41" s="191"/>
      <c r="JBO41" s="191"/>
      <c r="JBP41" s="191"/>
      <c r="JBQ41" s="191"/>
      <c r="JBR41" s="191"/>
      <c r="JBS41" s="191"/>
      <c r="JBT41" s="191"/>
      <c r="JBU41" s="191"/>
      <c r="JBV41" s="191"/>
      <c r="JBW41" s="191"/>
      <c r="JBX41" s="191"/>
      <c r="JBY41" s="191"/>
      <c r="JBZ41" s="191"/>
      <c r="JCA41" s="191"/>
      <c r="JCB41" s="191"/>
      <c r="JCC41" s="191"/>
      <c r="JCD41" s="191"/>
      <c r="JCE41" s="191"/>
      <c r="JCF41" s="191"/>
      <c r="JCG41" s="191"/>
      <c r="JCH41" s="191"/>
      <c r="JCI41" s="191"/>
      <c r="JCJ41" s="191"/>
      <c r="JCK41" s="191"/>
      <c r="JCL41" s="191"/>
      <c r="JCM41" s="191"/>
      <c r="JCN41" s="191"/>
      <c r="JCO41" s="191"/>
      <c r="JCP41" s="191"/>
      <c r="JCQ41" s="191"/>
      <c r="JCR41" s="191"/>
      <c r="JCS41" s="191"/>
      <c r="JCT41" s="191"/>
      <c r="JCU41" s="191"/>
      <c r="JCV41" s="191"/>
      <c r="JCW41" s="191"/>
      <c r="JCX41" s="191"/>
      <c r="JCY41" s="191"/>
      <c r="JCZ41" s="191"/>
      <c r="JDA41" s="191"/>
      <c r="JDB41" s="191"/>
      <c r="JDC41" s="191"/>
      <c r="JDD41" s="191"/>
      <c r="JDE41" s="191"/>
      <c r="JDF41" s="191"/>
      <c r="JDG41" s="191"/>
      <c r="JDH41" s="191"/>
      <c r="JDI41" s="191"/>
      <c r="JDJ41" s="191"/>
      <c r="JDK41" s="191"/>
      <c r="JDL41" s="191"/>
      <c r="JDM41" s="191"/>
      <c r="JDN41" s="191"/>
      <c r="JDO41" s="191"/>
      <c r="JDP41" s="191"/>
      <c r="JDQ41" s="191"/>
      <c r="JDR41" s="191"/>
      <c r="JDS41" s="191"/>
      <c r="JDT41" s="191"/>
      <c r="JDU41" s="191"/>
      <c r="JDV41" s="191"/>
      <c r="JDW41" s="191"/>
      <c r="JDX41" s="191"/>
      <c r="JDY41" s="191"/>
      <c r="JDZ41" s="191"/>
      <c r="JEA41" s="191"/>
      <c r="JEB41" s="191"/>
      <c r="JEC41" s="191"/>
      <c r="JED41" s="191"/>
      <c r="JEE41" s="191"/>
      <c r="JEF41" s="191"/>
      <c r="JEG41" s="191"/>
      <c r="JEH41" s="191"/>
      <c r="JEI41" s="191"/>
      <c r="JEJ41" s="191"/>
      <c r="JEK41" s="191"/>
      <c r="JEL41" s="191"/>
      <c r="JEM41" s="191"/>
      <c r="JEN41" s="191"/>
      <c r="JEO41" s="191"/>
      <c r="JEP41" s="191"/>
      <c r="JEQ41" s="191"/>
      <c r="JER41" s="191"/>
      <c r="JES41" s="191"/>
      <c r="JET41" s="191"/>
      <c r="JEU41" s="191"/>
      <c r="JEV41" s="191"/>
      <c r="JEW41" s="191"/>
      <c r="JEX41" s="191"/>
      <c r="JEY41" s="191"/>
      <c r="JEZ41" s="191"/>
      <c r="JFA41" s="191"/>
      <c r="JFB41" s="191"/>
      <c r="JFC41" s="191"/>
      <c r="JFD41" s="191"/>
      <c r="JFE41" s="191"/>
      <c r="JFF41" s="191"/>
      <c r="JFG41" s="191"/>
      <c r="JFH41" s="191"/>
      <c r="JFI41" s="191"/>
      <c r="JFJ41" s="191"/>
      <c r="JFK41" s="191"/>
      <c r="JFL41" s="191"/>
      <c r="JFM41" s="191"/>
      <c r="JFN41" s="191"/>
      <c r="JFO41" s="191"/>
      <c r="JFP41" s="191"/>
      <c r="JFQ41" s="191"/>
      <c r="JFR41" s="191"/>
      <c r="JFS41" s="191"/>
      <c r="JFT41" s="191"/>
      <c r="JFU41" s="191"/>
      <c r="JFV41" s="191"/>
      <c r="JFW41" s="191"/>
      <c r="JFX41" s="191"/>
      <c r="JFY41" s="191"/>
      <c r="JFZ41" s="191"/>
      <c r="JGA41" s="191"/>
      <c r="JGB41" s="191"/>
      <c r="JGC41" s="191"/>
      <c r="JGD41" s="191"/>
      <c r="JGE41" s="191"/>
      <c r="JGF41" s="191"/>
      <c r="JGG41" s="191"/>
      <c r="JGH41" s="191"/>
      <c r="JGI41" s="191"/>
      <c r="JGJ41" s="191"/>
      <c r="JGK41" s="191"/>
      <c r="JGL41" s="191"/>
      <c r="JGM41" s="191"/>
      <c r="JGN41" s="191"/>
      <c r="JGO41" s="191"/>
      <c r="JGP41" s="191"/>
      <c r="JGQ41" s="191"/>
      <c r="JGR41" s="191"/>
      <c r="JGS41" s="191"/>
      <c r="JGT41" s="191"/>
      <c r="JGU41" s="191"/>
      <c r="JGV41" s="191"/>
      <c r="JGW41" s="191"/>
      <c r="JGX41" s="191"/>
      <c r="JGY41" s="191"/>
      <c r="JGZ41" s="191"/>
      <c r="JHA41" s="191"/>
      <c r="JHB41" s="191"/>
      <c r="JHC41" s="191"/>
      <c r="JHD41" s="191"/>
      <c r="JHE41" s="191"/>
      <c r="JHF41" s="191"/>
      <c r="JHG41" s="191"/>
      <c r="JHH41" s="191"/>
      <c r="JHI41" s="191"/>
      <c r="JHJ41" s="191"/>
      <c r="JHK41" s="191"/>
      <c r="JHL41" s="191"/>
      <c r="JHM41" s="191"/>
      <c r="JHN41" s="191"/>
      <c r="JHO41" s="191"/>
      <c r="JHP41" s="191"/>
      <c r="JHQ41" s="191"/>
      <c r="JHR41" s="191"/>
      <c r="JHS41" s="191"/>
      <c r="JHT41" s="191"/>
      <c r="JHU41" s="191"/>
      <c r="JHV41" s="191"/>
      <c r="JHW41" s="191"/>
      <c r="JHX41" s="191"/>
      <c r="JHY41" s="191"/>
      <c r="JHZ41" s="191"/>
      <c r="JIA41" s="191"/>
      <c r="JIB41" s="191"/>
      <c r="JIC41" s="191"/>
      <c r="JID41" s="191"/>
      <c r="JIE41" s="191"/>
      <c r="JIF41" s="191"/>
      <c r="JIG41" s="191"/>
      <c r="JIH41" s="191"/>
      <c r="JII41" s="191"/>
      <c r="JIJ41" s="191"/>
      <c r="JIK41" s="191"/>
      <c r="JIL41" s="191"/>
      <c r="JIM41" s="191"/>
      <c r="JIN41" s="191"/>
      <c r="JIO41" s="191"/>
      <c r="JIP41" s="191"/>
      <c r="JIQ41" s="191"/>
      <c r="JIR41" s="191"/>
      <c r="JIS41" s="191"/>
      <c r="JIT41" s="191"/>
      <c r="JIU41" s="191"/>
      <c r="JIV41" s="191"/>
      <c r="JIW41" s="191"/>
      <c r="JIX41" s="191"/>
      <c r="JIY41" s="191"/>
      <c r="JIZ41" s="191"/>
      <c r="JJA41" s="191"/>
      <c r="JJB41" s="191"/>
      <c r="JJC41" s="191"/>
      <c r="JJD41" s="191"/>
      <c r="JJE41" s="191"/>
      <c r="JJF41" s="191"/>
      <c r="JJG41" s="191"/>
      <c r="JJH41" s="191"/>
      <c r="JJI41" s="191"/>
      <c r="JJJ41" s="191"/>
      <c r="JJK41" s="191"/>
      <c r="JJL41" s="191"/>
      <c r="JJM41" s="191"/>
      <c r="JJN41" s="191"/>
      <c r="JJO41" s="191"/>
      <c r="JJP41" s="191"/>
      <c r="JJQ41" s="191"/>
      <c r="JJR41" s="191"/>
      <c r="JJS41" s="191"/>
      <c r="JJT41" s="191"/>
      <c r="JJU41" s="191"/>
      <c r="JJV41" s="191"/>
      <c r="JJW41" s="191"/>
      <c r="JJX41" s="191"/>
      <c r="JJY41" s="191"/>
      <c r="JJZ41" s="191"/>
      <c r="JKA41" s="191"/>
      <c r="JKB41" s="191"/>
      <c r="JKC41" s="191"/>
      <c r="JKD41" s="191"/>
      <c r="JKE41" s="191"/>
      <c r="JKF41" s="191"/>
      <c r="JKG41" s="191"/>
      <c r="JKH41" s="191"/>
      <c r="JKI41" s="191"/>
      <c r="JKJ41" s="191"/>
      <c r="JKK41" s="191"/>
      <c r="JKL41" s="191"/>
      <c r="JKM41" s="191"/>
      <c r="JKN41" s="191"/>
      <c r="JKO41" s="191"/>
      <c r="JKP41" s="191"/>
      <c r="JKQ41" s="191"/>
      <c r="JKR41" s="191"/>
      <c r="JKS41" s="191"/>
      <c r="JKT41" s="191"/>
      <c r="JKU41" s="191"/>
      <c r="JKV41" s="191"/>
      <c r="JKW41" s="191"/>
      <c r="JKX41" s="191"/>
      <c r="JKY41" s="191"/>
      <c r="JKZ41" s="191"/>
      <c r="JLA41" s="191"/>
      <c r="JLB41" s="191"/>
      <c r="JLC41" s="191"/>
      <c r="JLD41" s="191"/>
      <c r="JLE41" s="191"/>
      <c r="JLF41" s="191"/>
      <c r="JLG41" s="191"/>
      <c r="JLH41" s="191"/>
      <c r="JLI41" s="191"/>
      <c r="JLJ41" s="191"/>
      <c r="JLK41" s="191"/>
      <c r="JLL41" s="191"/>
      <c r="JLM41" s="191"/>
      <c r="JLN41" s="191"/>
      <c r="JLO41" s="191"/>
      <c r="JLP41" s="191"/>
      <c r="JLQ41" s="191"/>
      <c r="JLR41" s="191"/>
      <c r="JLS41" s="191"/>
      <c r="JLT41" s="191"/>
      <c r="JLU41" s="191"/>
      <c r="JLV41" s="191"/>
      <c r="JLW41" s="191"/>
      <c r="JLX41" s="191"/>
      <c r="JLY41" s="191"/>
      <c r="JLZ41" s="191"/>
      <c r="JMA41" s="191"/>
      <c r="JMB41" s="191"/>
      <c r="JMC41" s="191"/>
      <c r="JMD41" s="191"/>
      <c r="JME41" s="191"/>
      <c r="JMF41" s="191"/>
      <c r="JMG41" s="191"/>
      <c r="JMH41" s="191"/>
      <c r="JMI41" s="191"/>
      <c r="JMJ41" s="191"/>
      <c r="JMK41" s="191"/>
      <c r="JML41" s="191"/>
      <c r="JMM41" s="191"/>
      <c r="JMN41" s="191"/>
      <c r="JMO41" s="191"/>
      <c r="JMP41" s="191"/>
      <c r="JMQ41" s="191"/>
      <c r="JMR41" s="191"/>
      <c r="JMS41" s="191"/>
      <c r="JMT41" s="191"/>
      <c r="JMU41" s="191"/>
      <c r="JMV41" s="191"/>
      <c r="JMW41" s="191"/>
      <c r="JMX41" s="191"/>
      <c r="JMY41" s="191"/>
      <c r="JMZ41" s="191"/>
      <c r="JNA41" s="191"/>
      <c r="JNB41" s="191"/>
      <c r="JNC41" s="191"/>
      <c r="JND41" s="191"/>
      <c r="JNE41" s="191"/>
      <c r="JNF41" s="191"/>
      <c r="JNG41" s="191"/>
      <c r="JNH41" s="191"/>
      <c r="JNI41" s="191"/>
      <c r="JNJ41" s="191"/>
      <c r="JNK41" s="191"/>
      <c r="JNL41" s="191"/>
      <c r="JNM41" s="191"/>
      <c r="JNN41" s="191"/>
      <c r="JNO41" s="191"/>
      <c r="JNP41" s="191"/>
      <c r="JNQ41" s="191"/>
      <c r="JNR41" s="191"/>
      <c r="JNS41" s="191"/>
      <c r="JNT41" s="191"/>
      <c r="JNU41" s="191"/>
      <c r="JNV41" s="191"/>
      <c r="JNW41" s="191"/>
      <c r="JNX41" s="191"/>
      <c r="JNY41" s="191"/>
      <c r="JNZ41" s="191"/>
      <c r="JOA41" s="191"/>
      <c r="JOB41" s="191"/>
      <c r="JOC41" s="191"/>
      <c r="JOD41" s="191"/>
      <c r="JOE41" s="191"/>
      <c r="JOF41" s="191"/>
      <c r="JOG41" s="191"/>
      <c r="JOH41" s="191"/>
      <c r="JOI41" s="191"/>
      <c r="JOJ41" s="191"/>
      <c r="JOK41" s="191"/>
      <c r="JOL41" s="191"/>
      <c r="JOM41" s="191"/>
      <c r="JON41" s="191"/>
      <c r="JOO41" s="191"/>
      <c r="JOP41" s="191"/>
      <c r="JOQ41" s="191"/>
      <c r="JOR41" s="191"/>
      <c r="JOS41" s="191"/>
      <c r="JOT41" s="191"/>
      <c r="JOU41" s="191"/>
      <c r="JOV41" s="191"/>
      <c r="JOW41" s="191"/>
      <c r="JOX41" s="191"/>
      <c r="JOY41" s="191"/>
      <c r="JOZ41" s="191"/>
      <c r="JPA41" s="191"/>
      <c r="JPB41" s="191"/>
      <c r="JPC41" s="191"/>
      <c r="JPD41" s="191"/>
      <c r="JPE41" s="191"/>
      <c r="JPF41" s="191"/>
      <c r="JPG41" s="191"/>
      <c r="JPH41" s="191"/>
      <c r="JPI41" s="191"/>
      <c r="JPJ41" s="191"/>
      <c r="JPK41" s="191"/>
      <c r="JPL41" s="191"/>
      <c r="JPM41" s="191"/>
      <c r="JPN41" s="191"/>
      <c r="JPO41" s="191"/>
      <c r="JPP41" s="191"/>
      <c r="JPQ41" s="191"/>
      <c r="JPR41" s="191"/>
      <c r="JPS41" s="191"/>
      <c r="JPT41" s="191"/>
      <c r="JPU41" s="191"/>
      <c r="JPV41" s="191"/>
      <c r="JPW41" s="191"/>
      <c r="JPX41" s="191"/>
      <c r="JPY41" s="191"/>
      <c r="JPZ41" s="191"/>
      <c r="JQA41" s="191"/>
      <c r="JQB41" s="191"/>
      <c r="JQC41" s="191"/>
      <c r="JQD41" s="191"/>
      <c r="JQE41" s="191"/>
      <c r="JQF41" s="191"/>
      <c r="JQG41" s="191"/>
      <c r="JQH41" s="191"/>
      <c r="JQI41" s="191"/>
      <c r="JQJ41" s="191"/>
      <c r="JQK41" s="191"/>
      <c r="JQL41" s="191"/>
      <c r="JQM41" s="191"/>
      <c r="JQN41" s="191"/>
      <c r="JQO41" s="191"/>
      <c r="JQP41" s="191"/>
      <c r="JQQ41" s="191"/>
      <c r="JQR41" s="191"/>
      <c r="JQS41" s="191"/>
      <c r="JQT41" s="191"/>
      <c r="JQU41" s="191"/>
      <c r="JQV41" s="191"/>
      <c r="JQW41" s="191"/>
      <c r="JQX41" s="191"/>
      <c r="JQY41" s="191"/>
      <c r="JQZ41" s="191"/>
      <c r="JRA41" s="191"/>
      <c r="JRB41" s="191"/>
      <c r="JRC41" s="191"/>
      <c r="JRD41" s="191"/>
      <c r="JRE41" s="191"/>
      <c r="JRF41" s="191"/>
      <c r="JRG41" s="191"/>
      <c r="JRH41" s="191"/>
      <c r="JRI41" s="191"/>
      <c r="JRJ41" s="191"/>
      <c r="JRK41" s="191"/>
      <c r="JRL41" s="191"/>
      <c r="JRM41" s="191"/>
      <c r="JRN41" s="191"/>
      <c r="JRO41" s="191"/>
      <c r="JRP41" s="191"/>
      <c r="JRQ41" s="191"/>
      <c r="JRR41" s="191"/>
      <c r="JRS41" s="191"/>
      <c r="JRT41" s="191"/>
      <c r="JRU41" s="191"/>
      <c r="JRV41" s="191"/>
      <c r="JRW41" s="191"/>
      <c r="JRX41" s="191"/>
      <c r="JRY41" s="191"/>
      <c r="JRZ41" s="191"/>
      <c r="JSA41" s="191"/>
      <c r="JSB41" s="191"/>
      <c r="JSC41" s="191"/>
      <c r="JSD41" s="191"/>
      <c r="JSE41" s="191"/>
      <c r="JSF41" s="191"/>
      <c r="JSG41" s="191"/>
      <c r="JSH41" s="191"/>
      <c r="JSI41" s="191"/>
      <c r="JSJ41" s="191"/>
      <c r="JSK41" s="191"/>
      <c r="JSL41" s="191"/>
      <c r="JSM41" s="191"/>
      <c r="JSN41" s="191"/>
      <c r="JSO41" s="191"/>
      <c r="JSP41" s="191"/>
      <c r="JSQ41" s="191"/>
      <c r="JSR41" s="191"/>
      <c r="JSS41" s="191"/>
      <c r="JST41" s="191"/>
      <c r="JSU41" s="191"/>
      <c r="JSV41" s="191"/>
      <c r="JSW41" s="191"/>
      <c r="JSX41" s="191"/>
      <c r="JSY41" s="191"/>
      <c r="JSZ41" s="191"/>
      <c r="JTA41" s="191"/>
      <c r="JTB41" s="191"/>
      <c r="JTC41" s="191"/>
      <c r="JTD41" s="191"/>
      <c r="JTE41" s="191"/>
      <c r="JTF41" s="191"/>
      <c r="JTG41" s="191"/>
      <c r="JTH41" s="191"/>
      <c r="JTI41" s="191"/>
      <c r="JTJ41" s="191"/>
      <c r="JTK41" s="191"/>
      <c r="JTL41" s="191"/>
      <c r="JTM41" s="191"/>
      <c r="JTN41" s="191"/>
      <c r="JTO41" s="191"/>
      <c r="JTP41" s="191"/>
      <c r="JTQ41" s="191"/>
      <c r="JTR41" s="191"/>
      <c r="JTS41" s="191"/>
      <c r="JTT41" s="191"/>
      <c r="JTU41" s="191"/>
      <c r="JTV41" s="191"/>
      <c r="JTW41" s="191"/>
      <c r="JTX41" s="191"/>
      <c r="JTY41" s="191"/>
      <c r="JTZ41" s="191"/>
      <c r="JUA41" s="191"/>
      <c r="JUB41" s="191"/>
      <c r="JUC41" s="191"/>
      <c r="JUD41" s="191"/>
      <c r="JUE41" s="191"/>
      <c r="JUF41" s="191"/>
      <c r="JUG41" s="191"/>
      <c r="JUH41" s="191"/>
      <c r="JUI41" s="191"/>
      <c r="JUJ41" s="191"/>
      <c r="JUK41" s="191"/>
      <c r="JUL41" s="191"/>
      <c r="JUM41" s="191"/>
      <c r="JUN41" s="191"/>
      <c r="JUO41" s="191"/>
      <c r="JUP41" s="191"/>
      <c r="JUQ41" s="191"/>
      <c r="JUR41" s="191"/>
      <c r="JUS41" s="191"/>
      <c r="JUT41" s="191"/>
      <c r="JUU41" s="191"/>
      <c r="JUV41" s="191"/>
      <c r="JUW41" s="191"/>
      <c r="JUX41" s="191"/>
      <c r="JUY41" s="191"/>
      <c r="JUZ41" s="191"/>
      <c r="JVA41" s="191"/>
      <c r="JVB41" s="191"/>
      <c r="JVC41" s="191"/>
      <c r="JVD41" s="191"/>
      <c r="JVE41" s="191"/>
      <c r="JVF41" s="191"/>
      <c r="JVG41" s="191"/>
      <c r="JVH41" s="191"/>
      <c r="JVI41" s="191"/>
      <c r="JVJ41" s="191"/>
      <c r="JVK41" s="191"/>
      <c r="JVL41" s="191"/>
      <c r="JVM41" s="191"/>
      <c r="JVN41" s="191"/>
      <c r="JVO41" s="191"/>
      <c r="JVP41" s="191"/>
      <c r="JVQ41" s="191"/>
      <c r="JVR41" s="191"/>
      <c r="JVS41" s="191"/>
      <c r="JVT41" s="191"/>
      <c r="JVU41" s="191"/>
      <c r="JVV41" s="191"/>
      <c r="JVW41" s="191"/>
      <c r="JVX41" s="191"/>
      <c r="JVY41" s="191"/>
      <c r="JVZ41" s="191"/>
      <c r="JWA41" s="191"/>
      <c r="JWB41" s="191"/>
      <c r="JWC41" s="191"/>
      <c r="JWD41" s="191"/>
      <c r="JWE41" s="191"/>
      <c r="JWF41" s="191"/>
      <c r="JWG41" s="191"/>
      <c r="JWH41" s="191"/>
      <c r="JWI41" s="191"/>
      <c r="JWJ41" s="191"/>
      <c r="JWK41" s="191"/>
      <c r="JWL41" s="191"/>
      <c r="JWM41" s="191"/>
      <c r="JWN41" s="191"/>
      <c r="JWO41" s="191"/>
      <c r="JWP41" s="191"/>
      <c r="JWQ41" s="191"/>
      <c r="JWR41" s="191"/>
      <c r="JWS41" s="191"/>
      <c r="JWT41" s="191"/>
      <c r="JWU41" s="191"/>
      <c r="JWV41" s="191"/>
      <c r="JWW41" s="191"/>
      <c r="JWX41" s="191"/>
      <c r="JWY41" s="191"/>
      <c r="JWZ41" s="191"/>
      <c r="JXA41" s="191"/>
      <c r="JXB41" s="191"/>
      <c r="JXC41" s="191"/>
      <c r="JXD41" s="191"/>
      <c r="JXE41" s="191"/>
      <c r="JXF41" s="191"/>
      <c r="JXG41" s="191"/>
      <c r="JXH41" s="191"/>
      <c r="JXI41" s="191"/>
      <c r="JXJ41" s="191"/>
      <c r="JXK41" s="191"/>
      <c r="JXL41" s="191"/>
      <c r="JXM41" s="191"/>
      <c r="JXN41" s="191"/>
      <c r="JXO41" s="191"/>
      <c r="JXP41" s="191"/>
      <c r="JXQ41" s="191"/>
      <c r="JXR41" s="191"/>
      <c r="JXS41" s="191"/>
      <c r="JXT41" s="191"/>
      <c r="JXU41" s="191"/>
      <c r="JXV41" s="191"/>
      <c r="JXW41" s="191"/>
      <c r="JXX41" s="191"/>
      <c r="JXY41" s="191"/>
      <c r="JXZ41" s="191"/>
      <c r="JYA41" s="191"/>
      <c r="JYB41" s="191"/>
      <c r="JYC41" s="191"/>
      <c r="JYD41" s="191"/>
      <c r="JYE41" s="191"/>
      <c r="JYF41" s="191"/>
      <c r="JYG41" s="191"/>
      <c r="JYH41" s="191"/>
      <c r="JYI41" s="191"/>
      <c r="JYJ41" s="191"/>
      <c r="JYK41" s="191"/>
      <c r="JYL41" s="191"/>
      <c r="JYM41" s="191"/>
      <c r="JYN41" s="191"/>
      <c r="JYO41" s="191"/>
      <c r="JYP41" s="191"/>
      <c r="JYQ41" s="191"/>
      <c r="JYR41" s="191"/>
      <c r="JYS41" s="191"/>
      <c r="JYT41" s="191"/>
      <c r="JYU41" s="191"/>
      <c r="JYV41" s="191"/>
      <c r="JYW41" s="191"/>
      <c r="JYX41" s="191"/>
      <c r="JYY41" s="191"/>
      <c r="JYZ41" s="191"/>
      <c r="JZA41" s="191"/>
      <c r="JZB41" s="191"/>
      <c r="JZC41" s="191"/>
      <c r="JZD41" s="191"/>
      <c r="JZE41" s="191"/>
      <c r="JZF41" s="191"/>
      <c r="JZG41" s="191"/>
      <c r="JZH41" s="191"/>
      <c r="JZI41" s="191"/>
      <c r="JZJ41" s="191"/>
      <c r="JZK41" s="191"/>
      <c r="JZL41" s="191"/>
      <c r="JZM41" s="191"/>
      <c r="JZN41" s="191"/>
      <c r="JZO41" s="191"/>
      <c r="JZP41" s="191"/>
      <c r="JZQ41" s="191"/>
      <c r="JZR41" s="191"/>
      <c r="JZS41" s="191"/>
      <c r="JZT41" s="191"/>
      <c r="JZU41" s="191"/>
      <c r="JZV41" s="191"/>
      <c r="JZW41" s="191"/>
      <c r="JZX41" s="191"/>
      <c r="JZY41" s="191"/>
      <c r="JZZ41" s="191"/>
      <c r="KAA41" s="191"/>
      <c r="KAB41" s="191"/>
      <c r="KAC41" s="191"/>
      <c r="KAD41" s="191"/>
      <c r="KAE41" s="191"/>
      <c r="KAF41" s="191"/>
      <c r="KAG41" s="191"/>
      <c r="KAH41" s="191"/>
      <c r="KAI41" s="191"/>
      <c r="KAJ41" s="191"/>
      <c r="KAK41" s="191"/>
      <c r="KAL41" s="191"/>
      <c r="KAM41" s="191"/>
      <c r="KAN41" s="191"/>
      <c r="KAO41" s="191"/>
      <c r="KAP41" s="191"/>
      <c r="KAQ41" s="191"/>
      <c r="KAR41" s="191"/>
      <c r="KAS41" s="191"/>
      <c r="KAT41" s="191"/>
      <c r="KAU41" s="191"/>
      <c r="KAV41" s="191"/>
      <c r="KAW41" s="191"/>
      <c r="KAX41" s="191"/>
      <c r="KAY41" s="191"/>
      <c r="KAZ41" s="191"/>
      <c r="KBA41" s="191"/>
      <c r="KBB41" s="191"/>
      <c r="KBC41" s="191"/>
      <c r="KBD41" s="191"/>
      <c r="KBE41" s="191"/>
      <c r="KBF41" s="191"/>
      <c r="KBG41" s="191"/>
      <c r="KBH41" s="191"/>
      <c r="KBI41" s="191"/>
      <c r="KBJ41" s="191"/>
      <c r="KBK41" s="191"/>
      <c r="KBL41" s="191"/>
      <c r="KBM41" s="191"/>
      <c r="KBN41" s="191"/>
      <c r="KBO41" s="191"/>
      <c r="KBP41" s="191"/>
      <c r="KBQ41" s="191"/>
      <c r="KBR41" s="191"/>
      <c r="KBS41" s="191"/>
      <c r="KBT41" s="191"/>
      <c r="KBU41" s="191"/>
      <c r="KBV41" s="191"/>
      <c r="KBW41" s="191"/>
      <c r="KBX41" s="191"/>
      <c r="KBY41" s="191"/>
      <c r="KBZ41" s="191"/>
      <c r="KCA41" s="191"/>
      <c r="KCB41" s="191"/>
      <c r="KCC41" s="191"/>
      <c r="KCD41" s="191"/>
      <c r="KCE41" s="191"/>
      <c r="KCF41" s="191"/>
      <c r="KCG41" s="191"/>
      <c r="KCH41" s="191"/>
      <c r="KCI41" s="191"/>
      <c r="KCJ41" s="191"/>
      <c r="KCK41" s="191"/>
      <c r="KCL41" s="191"/>
      <c r="KCM41" s="191"/>
      <c r="KCN41" s="191"/>
      <c r="KCO41" s="191"/>
      <c r="KCP41" s="191"/>
      <c r="KCQ41" s="191"/>
      <c r="KCR41" s="191"/>
      <c r="KCS41" s="191"/>
      <c r="KCT41" s="191"/>
      <c r="KCU41" s="191"/>
      <c r="KCV41" s="191"/>
      <c r="KCW41" s="191"/>
      <c r="KCX41" s="191"/>
      <c r="KCY41" s="191"/>
      <c r="KCZ41" s="191"/>
      <c r="KDA41" s="191"/>
      <c r="KDB41" s="191"/>
      <c r="KDC41" s="191"/>
      <c r="KDD41" s="191"/>
      <c r="KDE41" s="191"/>
      <c r="KDF41" s="191"/>
      <c r="KDG41" s="191"/>
      <c r="KDH41" s="191"/>
      <c r="KDI41" s="191"/>
      <c r="KDJ41" s="191"/>
      <c r="KDK41" s="191"/>
      <c r="KDL41" s="191"/>
      <c r="KDM41" s="191"/>
      <c r="KDN41" s="191"/>
      <c r="KDO41" s="191"/>
      <c r="KDP41" s="191"/>
      <c r="KDQ41" s="191"/>
      <c r="KDR41" s="191"/>
      <c r="KDS41" s="191"/>
      <c r="KDT41" s="191"/>
      <c r="KDU41" s="191"/>
      <c r="KDV41" s="191"/>
      <c r="KDW41" s="191"/>
      <c r="KDX41" s="191"/>
      <c r="KDY41" s="191"/>
      <c r="KDZ41" s="191"/>
      <c r="KEA41" s="191"/>
      <c r="KEB41" s="191"/>
      <c r="KEC41" s="191"/>
      <c r="KED41" s="191"/>
      <c r="KEE41" s="191"/>
      <c r="KEF41" s="191"/>
      <c r="KEG41" s="191"/>
      <c r="KEH41" s="191"/>
      <c r="KEI41" s="191"/>
      <c r="KEJ41" s="191"/>
      <c r="KEK41" s="191"/>
      <c r="KEL41" s="191"/>
      <c r="KEM41" s="191"/>
      <c r="KEN41" s="191"/>
      <c r="KEO41" s="191"/>
      <c r="KEP41" s="191"/>
      <c r="KEQ41" s="191"/>
      <c r="KER41" s="191"/>
      <c r="KES41" s="191"/>
      <c r="KET41" s="191"/>
      <c r="KEU41" s="191"/>
      <c r="KEV41" s="191"/>
      <c r="KEW41" s="191"/>
      <c r="KEX41" s="191"/>
      <c r="KEY41" s="191"/>
      <c r="KEZ41" s="191"/>
      <c r="KFA41" s="191"/>
      <c r="KFB41" s="191"/>
      <c r="KFC41" s="191"/>
      <c r="KFD41" s="191"/>
      <c r="KFE41" s="191"/>
      <c r="KFF41" s="191"/>
      <c r="KFG41" s="191"/>
      <c r="KFH41" s="191"/>
      <c r="KFI41" s="191"/>
      <c r="KFJ41" s="191"/>
      <c r="KFK41" s="191"/>
      <c r="KFL41" s="191"/>
      <c r="KFM41" s="191"/>
      <c r="KFN41" s="191"/>
      <c r="KFO41" s="191"/>
      <c r="KFP41" s="191"/>
      <c r="KFQ41" s="191"/>
      <c r="KFR41" s="191"/>
      <c r="KFS41" s="191"/>
      <c r="KFT41" s="191"/>
      <c r="KFU41" s="191"/>
      <c r="KFV41" s="191"/>
      <c r="KFW41" s="191"/>
      <c r="KFX41" s="191"/>
      <c r="KFY41" s="191"/>
      <c r="KFZ41" s="191"/>
      <c r="KGA41" s="191"/>
      <c r="KGB41" s="191"/>
      <c r="KGC41" s="191"/>
      <c r="KGD41" s="191"/>
      <c r="KGE41" s="191"/>
      <c r="KGF41" s="191"/>
      <c r="KGG41" s="191"/>
      <c r="KGH41" s="191"/>
      <c r="KGI41" s="191"/>
      <c r="KGJ41" s="191"/>
      <c r="KGK41" s="191"/>
      <c r="KGL41" s="191"/>
      <c r="KGM41" s="191"/>
      <c r="KGN41" s="191"/>
      <c r="KGO41" s="191"/>
      <c r="KGP41" s="191"/>
      <c r="KGQ41" s="191"/>
      <c r="KGR41" s="191"/>
      <c r="KGS41" s="191"/>
      <c r="KGT41" s="191"/>
      <c r="KGU41" s="191"/>
      <c r="KGV41" s="191"/>
      <c r="KGW41" s="191"/>
      <c r="KGX41" s="191"/>
      <c r="KGY41" s="191"/>
      <c r="KGZ41" s="191"/>
      <c r="KHA41" s="191"/>
      <c r="KHB41" s="191"/>
      <c r="KHC41" s="191"/>
      <c r="KHD41" s="191"/>
      <c r="KHE41" s="191"/>
      <c r="KHF41" s="191"/>
      <c r="KHG41" s="191"/>
      <c r="KHH41" s="191"/>
      <c r="KHI41" s="191"/>
      <c r="KHJ41" s="191"/>
      <c r="KHK41" s="191"/>
      <c r="KHL41" s="191"/>
      <c r="KHM41" s="191"/>
      <c r="KHN41" s="191"/>
      <c r="KHO41" s="191"/>
      <c r="KHP41" s="191"/>
      <c r="KHQ41" s="191"/>
      <c r="KHR41" s="191"/>
      <c r="KHS41" s="191"/>
      <c r="KHT41" s="191"/>
      <c r="KHU41" s="191"/>
      <c r="KHV41" s="191"/>
      <c r="KHW41" s="191"/>
      <c r="KHX41" s="191"/>
      <c r="KHY41" s="191"/>
      <c r="KHZ41" s="191"/>
      <c r="KIA41" s="191"/>
      <c r="KIB41" s="191"/>
      <c r="KIC41" s="191"/>
      <c r="KID41" s="191"/>
      <c r="KIE41" s="191"/>
      <c r="KIF41" s="191"/>
      <c r="KIG41" s="191"/>
      <c r="KIH41" s="191"/>
      <c r="KII41" s="191"/>
      <c r="KIJ41" s="191"/>
      <c r="KIK41" s="191"/>
      <c r="KIL41" s="191"/>
      <c r="KIM41" s="191"/>
      <c r="KIN41" s="191"/>
      <c r="KIO41" s="191"/>
      <c r="KIP41" s="191"/>
      <c r="KIQ41" s="191"/>
      <c r="KIR41" s="191"/>
      <c r="KIS41" s="191"/>
      <c r="KIT41" s="191"/>
      <c r="KIU41" s="191"/>
      <c r="KIV41" s="191"/>
      <c r="KIW41" s="191"/>
      <c r="KIX41" s="191"/>
      <c r="KIY41" s="191"/>
      <c r="KIZ41" s="191"/>
      <c r="KJA41" s="191"/>
      <c r="KJB41" s="191"/>
      <c r="KJC41" s="191"/>
      <c r="KJD41" s="191"/>
      <c r="KJE41" s="191"/>
      <c r="KJF41" s="191"/>
      <c r="KJG41" s="191"/>
      <c r="KJH41" s="191"/>
      <c r="KJI41" s="191"/>
      <c r="KJJ41" s="191"/>
      <c r="KJK41" s="191"/>
      <c r="KJL41" s="191"/>
      <c r="KJM41" s="191"/>
      <c r="KJN41" s="191"/>
      <c r="KJO41" s="191"/>
      <c r="KJP41" s="191"/>
      <c r="KJQ41" s="191"/>
      <c r="KJR41" s="191"/>
      <c r="KJS41" s="191"/>
      <c r="KJT41" s="191"/>
      <c r="KJU41" s="191"/>
      <c r="KJV41" s="191"/>
      <c r="KJW41" s="191"/>
      <c r="KJX41" s="191"/>
      <c r="KJY41" s="191"/>
      <c r="KJZ41" s="191"/>
      <c r="KKA41" s="191"/>
      <c r="KKB41" s="191"/>
      <c r="KKC41" s="191"/>
      <c r="KKD41" s="191"/>
      <c r="KKE41" s="191"/>
      <c r="KKF41" s="191"/>
      <c r="KKG41" s="191"/>
      <c r="KKH41" s="191"/>
      <c r="KKI41" s="191"/>
      <c r="KKJ41" s="191"/>
      <c r="KKK41" s="191"/>
      <c r="KKL41" s="191"/>
      <c r="KKM41" s="191"/>
      <c r="KKN41" s="191"/>
      <c r="KKO41" s="191"/>
      <c r="KKP41" s="191"/>
      <c r="KKQ41" s="191"/>
      <c r="KKR41" s="191"/>
      <c r="KKS41" s="191"/>
      <c r="KKT41" s="191"/>
      <c r="KKU41" s="191"/>
      <c r="KKV41" s="191"/>
      <c r="KKW41" s="191"/>
      <c r="KKX41" s="191"/>
      <c r="KKY41" s="191"/>
      <c r="KKZ41" s="191"/>
      <c r="KLA41" s="191"/>
      <c r="KLB41" s="191"/>
      <c r="KLC41" s="191"/>
      <c r="KLD41" s="191"/>
      <c r="KLE41" s="191"/>
      <c r="KLF41" s="191"/>
      <c r="KLG41" s="191"/>
      <c r="KLH41" s="191"/>
      <c r="KLI41" s="191"/>
      <c r="KLJ41" s="191"/>
      <c r="KLK41" s="191"/>
      <c r="KLL41" s="191"/>
      <c r="KLM41" s="191"/>
      <c r="KLN41" s="191"/>
      <c r="KLO41" s="191"/>
      <c r="KLP41" s="191"/>
      <c r="KLQ41" s="191"/>
      <c r="KLR41" s="191"/>
      <c r="KLS41" s="191"/>
      <c r="KLT41" s="191"/>
      <c r="KLU41" s="191"/>
      <c r="KLV41" s="191"/>
      <c r="KLW41" s="191"/>
      <c r="KLX41" s="191"/>
      <c r="KLY41" s="191"/>
      <c r="KLZ41" s="191"/>
      <c r="KMA41" s="191"/>
      <c r="KMB41" s="191"/>
      <c r="KMC41" s="191"/>
      <c r="KMD41" s="191"/>
      <c r="KME41" s="191"/>
      <c r="KMF41" s="191"/>
      <c r="KMG41" s="191"/>
      <c r="KMH41" s="191"/>
      <c r="KMI41" s="191"/>
      <c r="KMJ41" s="191"/>
      <c r="KMK41" s="191"/>
      <c r="KML41" s="191"/>
      <c r="KMM41" s="191"/>
      <c r="KMN41" s="191"/>
      <c r="KMO41" s="191"/>
      <c r="KMP41" s="191"/>
      <c r="KMQ41" s="191"/>
      <c r="KMR41" s="191"/>
      <c r="KMS41" s="191"/>
      <c r="KMT41" s="191"/>
      <c r="KMU41" s="191"/>
      <c r="KMV41" s="191"/>
      <c r="KMW41" s="191"/>
      <c r="KMX41" s="191"/>
      <c r="KMY41" s="191"/>
      <c r="KMZ41" s="191"/>
      <c r="KNA41" s="191"/>
      <c r="KNB41" s="191"/>
      <c r="KNC41" s="191"/>
      <c r="KND41" s="191"/>
      <c r="KNE41" s="191"/>
      <c r="KNF41" s="191"/>
      <c r="KNG41" s="191"/>
      <c r="KNH41" s="191"/>
      <c r="KNI41" s="191"/>
      <c r="KNJ41" s="191"/>
      <c r="KNK41" s="191"/>
      <c r="KNL41" s="191"/>
      <c r="KNM41" s="191"/>
      <c r="KNN41" s="191"/>
      <c r="KNO41" s="191"/>
      <c r="KNP41" s="191"/>
      <c r="KNQ41" s="191"/>
      <c r="KNR41" s="191"/>
      <c r="KNS41" s="191"/>
      <c r="KNT41" s="191"/>
      <c r="KNU41" s="191"/>
      <c r="KNV41" s="191"/>
      <c r="KNW41" s="191"/>
      <c r="KNX41" s="191"/>
      <c r="KNY41" s="191"/>
      <c r="KNZ41" s="191"/>
      <c r="KOA41" s="191"/>
      <c r="KOB41" s="191"/>
      <c r="KOC41" s="191"/>
      <c r="KOD41" s="191"/>
      <c r="KOE41" s="191"/>
      <c r="KOF41" s="191"/>
      <c r="KOG41" s="191"/>
      <c r="KOH41" s="191"/>
      <c r="KOI41" s="191"/>
      <c r="KOJ41" s="191"/>
      <c r="KOK41" s="191"/>
      <c r="KOL41" s="191"/>
      <c r="KOM41" s="191"/>
      <c r="KON41" s="191"/>
      <c r="KOO41" s="191"/>
      <c r="KOP41" s="191"/>
      <c r="KOQ41" s="191"/>
      <c r="KOR41" s="191"/>
      <c r="KOS41" s="191"/>
      <c r="KOT41" s="191"/>
      <c r="KOU41" s="191"/>
      <c r="KOV41" s="191"/>
      <c r="KOW41" s="191"/>
      <c r="KOX41" s="191"/>
      <c r="KOY41" s="191"/>
      <c r="KOZ41" s="191"/>
      <c r="KPA41" s="191"/>
      <c r="KPB41" s="191"/>
      <c r="KPC41" s="191"/>
      <c r="KPD41" s="191"/>
      <c r="KPE41" s="191"/>
      <c r="KPF41" s="191"/>
      <c r="KPG41" s="191"/>
      <c r="KPH41" s="191"/>
      <c r="KPI41" s="191"/>
      <c r="KPJ41" s="191"/>
      <c r="KPK41" s="191"/>
      <c r="KPL41" s="191"/>
      <c r="KPM41" s="191"/>
      <c r="KPN41" s="191"/>
      <c r="KPO41" s="191"/>
      <c r="KPP41" s="191"/>
      <c r="KPQ41" s="191"/>
      <c r="KPR41" s="191"/>
      <c r="KPS41" s="191"/>
      <c r="KPT41" s="191"/>
      <c r="KPU41" s="191"/>
      <c r="KPV41" s="191"/>
      <c r="KPW41" s="191"/>
      <c r="KPX41" s="191"/>
      <c r="KPY41" s="191"/>
      <c r="KPZ41" s="191"/>
      <c r="KQA41" s="191"/>
      <c r="KQB41" s="191"/>
      <c r="KQC41" s="191"/>
      <c r="KQD41" s="191"/>
      <c r="KQE41" s="191"/>
      <c r="KQF41" s="191"/>
      <c r="KQG41" s="191"/>
      <c r="KQH41" s="191"/>
      <c r="KQI41" s="191"/>
      <c r="KQJ41" s="191"/>
      <c r="KQK41" s="191"/>
      <c r="KQL41" s="191"/>
      <c r="KQM41" s="191"/>
      <c r="KQN41" s="191"/>
      <c r="KQO41" s="191"/>
      <c r="KQP41" s="191"/>
      <c r="KQQ41" s="191"/>
      <c r="KQR41" s="191"/>
      <c r="KQS41" s="191"/>
      <c r="KQT41" s="191"/>
      <c r="KQU41" s="191"/>
      <c r="KQV41" s="191"/>
      <c r="KQW41" s="191"/>
      <c r="KQX41" s="191"/>
      <c r="KQY41" s="191"/>
      <c r="KQZ41" s="191"/>
      <c r="KRA41" s="191"/>
      <c r="KRB41" s="191"/>
      <c r="KRC41" s="191"/>
      <c r="KRD41" s="191"/>
      <c r="KRE41" s="191"/>
      <c r="KRF41" s="191"/>
      <c r="KRG41" s="191"/>
      <c r="KRH41" s="191"/>
      <c r="KRI41" s="191"/>
      <c r="KRJ41" s="191"/>
      <c r="KRK41" s="191"/>
      <c r="KRL41" s="191"/>
      <c r="KRM41" s="191"/>
      <c r="KRN41" s="191"/>
      <c r="KRO41" s="191"/>
      <c r="KRP41" s="191"/>
      <c r="KRQ41" s="191"/>
      <c r="KRR41" s="191"/>
      <c r="KRS41" s="191"/>
      <c r="KRT41" s="191"/>
      <c r="KRU41" s="191"/>
      <c r="KRV41" s="191"/>
      <c r="KRW41" s="191"/>
      <c r="KRX41" s="191"/>
      <c r="KRY41" s="191"/>
      <c r="KRZ41" s="191"/>
      <c r="KSA41" s="191"/>
      <c r="KSB41" s="191"/>
      <c r="KSC41" s="191"/>
      <c r="KSD41" s="191"/>
      <c r="KSE41" s="191"/>
      <c r="KSF41" s="191"/>
      <c r="KSG41" s="191"/>
      <c r="KSH41" s="191"/>
      <c r="KSI41" s="191"/>
      <c r="KSJ41" s="191"/>
      <c r="KSK41" s="191"/>
      <c r="KSL41" s="191"/>
      <c r="KSM41" s="191"/>
      <c r="KSN41" s="191"/>
      <c r="KSO41" s="191"/>
      <c r="KSP41" s="191"/>
      <c r="KSQ41" s="191"/>
      <c r="KSR41" s="191"/>
      <c r="KSS41" s="191"/>
      <c r="KST41" s="191"/>
      <c r="KSU41" s="191"/>
      <c r="KSV41" s="191"/>
      <c r="KSW41" s="191"/>
      <c r="KSX41" s="191"/>
      <c r="KSY41" s="191"/>
      <c r="KSZ41" s="191"/>
      <c r="KTA41" s="191"/>
      <c r="KTB41" s="191"/>
      <c r="KTC41" s="191"/>
      <c r="KTD41" s="191"/>
      <c r="KTE41" s="191"/>
      <c r="KTF41" s="191"/>
      <c r="KTG41" s="191"/>
      <c r="KTH41" s="191"/>
      <c r="KTI41" s="191"/>
      <c r="KTJ41" s="191"/>
      <c r="KTK41" s="191"/>
      <c r="KTL41" s="191"/>
      <c r="KTM41" s="191"/>
      <c r="KTN41" s="191"/>
      <c r="KTO41" s="191"/>
      <c r="KTP41" s="191"/>
      <c r="KTQ41" s="191"/>
      <c r="KTR41" s="191"/>
      <c r="KTS41" s="191"/>
      <c r="KTT41" s="191"/>
      <c r="KTU41" s="191"/>
      <c r="KTV41" s="191"/>
      <c r="KTW41" s="191"/>
      <c r="KTX41" s="191"/>
      <c r="KTY41" s="191"/>
      <c r="KTZ41" s="191"/>
      <c r="KUA41" s="191"/>
      <c r="KUB41" s="191"/>
      <c r="KUC41" s="191"/>
      <c r="KUD41" s="191"/>
      <c r="KUE41" s="191"/>
      <c r="KUF41" s="191"/>
      <c r="KUG41" s="191"/>
      <c r="KUH41" s="191"/>
      <c r="KUI41" s="191"/>
      <c r="KUJ41" s="191"/>
      <c r="KUK41" s="191"/>
      <c r="KUL41" s="191"/>
      <c r="KUM41" s="191"/>
      <c r="KUN41" s="191"/>
      <c r="KUO41" s="191"/>
      <c r="KUP41" s="191"/>
      <c r="KUQ41" s="191"/>
      <c r="KUR41" s="191"/>
      <c r="KUS41" s="191"/>
      <c r="KUT41" s="191"/>
      <c r="KUU41" s="191"/>
      <c r="KUV41" s="191"/>
      <c r="KUW41" s="191"/>
      <c r="KUX41" s="191"/>
      <c r="KUY41" s="191"/>
      <c r="KUZ41" s="191"/>
      <c r="KVA41" s="191"/>
      <c r="KVB41" s="191"/>
      <c r="KVC41" s="191"/>
      <c r="KVD41" s="191"/>
      <c r="KVE41" s="191"/>
      <c r="KVF41" s="191"/>
      <c r="KVG41" s="191"/>
      <c r="KVH41" s="191"/>
      <c r="KVI41" s="191"/>
      <c r="KVJ41" s="191"/>
      <c r="KVK41" s="191"/>
      <c r="KVL41" s="191"/>
      <c r="KVM41" s="191"/>
      <c r="KVN41" s="191"/>
      <c r="KVO41" s="191"/>
      <c r="KVP41" s="191"/>
      <c r="KVQ41" s="191"/>
      <c r="KVR41" s="191"/>
      <c r="KVS41" s="191"/>
      <c r="KVT41" s="191"/>
      <c r="KVU41" s="191"/>
      <c r="KVV41" s="191"/>
      <c r="KVW41" s="191"/>
      <c r="KVX41" s="191"/>
      <c r="KVY41" s="191"/>
      <c r="KVZ41" s="191"/>
      <c r="KWA41" s="191"/>
      <c r="KWB41" s="191"/>
      <c r="KWC41" s="191"/>
      <c r="KWD41" s="191"/>
      <c r="KWE41" s="191"/>
      <c r="KWF41" s="191"/>
      <c r="KWG41" s="191"/>
      <c r="KWH41" s="191"/>
      <c r="KWI41" s="191"/>
      <c r="KWJ41" s="191"/>
      <c r="KWK41" s="191"/>
      <c r="KWL41" s="191"/>
      <c r="KWM41" s="191"/>
      <c r="KWN41" s="191"/>
      <c r="KWO41" s="191"/>
      <c r="KWP41" s="191"/>
      <c r="KWQ41" s="191"/>
      <c r="KWR41" s="191"/>
      <c r="KWS41" s="191"/>
      <c r="KWT41" s="191"/>
      <c r="KWU41" s="191"/>
      <c r="KWV41" s="191"/>
      <c r="KWW41" s="191"/>
      <c r="KWX41" s="191"/>
      <c r="KWY41" s="191"/>
      <c r="KWZ41" s="191"/>
      <c r="KXA41" s="191"/>
      <c r="KXB41" s="191"/>
      <c r="KXC41" s="191"/>
      <c r="KXD41" s="191"/>
      <c r="KXE41" s="191"/>
      <c r="KXF41" s="191"/>
      <c r="KXG41" s="191"/>
      <c r="KXH41" s="191"/>
      <c r="KXI41" s="191"/>
      <c r="KXJ41" s="191"/>
      <c r="KXK41" s="191"/>
      <c r="KXL41" s="191"/>
      <c r="KXM41" s="191"/>
      <c r="KXN41" s="191"/>
      <c r="KXO41" s="191"/>
      <c r="KXP41" s="191"/>
      <c r="KXQ41" s="191"/>
      <c r="KXR41" s="191"/>
      <c r="KXS41" s="191"/>
      <c r="KXT41" s="191"/>
      <c r="KXU41" s="191"/>
      <c r="KXV41" s="191"/>
      <c r="KXW41" s="191"/>
      <c r="KXX41" s="191"/>
      <c r="KXY41" s="191"/>
      <c r="KXZ41" s="191"/>
      <c r="KYA41" s="191"/>
      <c r="KYB41" s="191"/>
      <c r="KYC41" s="191"/>
      <c r="KYD41" s="191"/>
      <c r="KYE41" s="191"/>
      <c r="KYF41" s="191"/>
      <c r="KYG41" s="191"/>
      <c r="KYH41" s="191"/>
      <c r="KYI41" s="191"/>
      <c r="KYJ41" s="191"/>
      <c r="KYK41" s="191"/>
      <c r="KYL41" s="191"/>
      <c r="KYM41" s="191"/>
      <c r="KYN41" s="191"/>
      <c r="KYO41" s="191"/>
      <c r="KYP41" s="191"/>
      <c r="KYQ41" s="191"/>
      <c r="KYR41" s="191"/>
      <c r="KYS41" s="191"/>
      <c r="KYT41" s="191"/>
      <c r="KYU41" s="191"/>
      <c r="KYV41" s="191"/>
      <c r="KYW41" s="191"/>
      <c r="KYX41" s="191"/>
      <c r="KYY41" s="191"/>
      <c r="KYZ41" s="191"/>
      <c r="KZA41" s="191"/>
      <c r="KZB41" s="191"/>
      <c r="KZC41" s="191"/>
      <c r="KZD41" s="191"/>
      <c r="KZE41" s="191"/>
      <c r="KZF41" s="191"/>
      <c r="KZG41" s="191"/>
      <c r="KZH41" s="191"/>
      <c r="KZI41" s="191"/>
      <c r="KZJ41" s="191"/>
      <c r="KZK41" s="191"/>
      <c r="KZL41" s="191"/>
      <c r="KZM41" s="191"/>
      <c r="KZN41" s="191"/>
      <c r="KZO41" s="191"/>
      <c r="KZP41" s="191"/>
      <c r="KZQ41" s="191"/>
      <c r="KZR41" s="191"/>
      <c r="KZS41" s="191"/>
      <c r="KZT41" s="191"/>
      <c r="KZU41" s="191"/>
      <c r="KZV41" s="191"/>
      <c r="KZW41" s="191"/>
      <c r="KZX41" s="191"/>
      <c r="KZY41" s="191"/>
      <c r="KZZ41" s="191"/>
      <c r="LAA41" s="191"/>
      <c r="LAB41" s="191"/>
      <c r="LAC41" s="191"/>
      <c r="LAD41" s="191"/>
      <c r="LAE41" s="191"/>
      <c r="LAF41" s="191"/>
      <c r="LAG41" s="191"/>
      <c r="LAH41" s="191"/>
      <c r="LAI41" s="191"/>
      <c r="LAJ41" s="191"/>
      <c r="LAK41" s="191"/>
      <c r="LAL41" s="191"/>
      <c r="LAM41" s="191"/>
      <c r="LAN41" s="191"/>
      <c r="LAO41" s="191"/>
      <c r="LAP41" s="191"/>
      <c r="LAQ41" s="191"/>
      <c r="LAR41" s="191"/>
      <c r="LAS41" s="191"/>
      <c r="LAT41" s="191"/>
      <c r="LAU41" s="191"/>
      <c r="LAV41" s="191"/>
      <c r="LAW41" s="191"/>
      <c r="LAX41" s="191"/>
      <c r="LAY41" s="191"/>
      <c r="LAZ41" s="191"/>
      <c r="LBA41" s="191"/>
      <c r="LBB41" s="191"/>
      <c r="LBC41" s="191"/>
      <c r="LBD41" s="191"/>
      <c r="LBE41" s="191"/>
      <c r="LBF41" s="191"/>
      <c r="LBG41" s="191"/>
      <c r="LBH41" s="191"/>
      <c r="LBI41" s="191"/>
      <c r="LBJ41" s="191"/>
      <c r="LBK41" s="191"/>
      <c r="LBL41" s="191"/>
      <c r="LBM41" s="191"/>
      <c r="LBN41" s="191"/>
      <c r="LBO41" s="191"/>
      <c r="LBP41" s="191"/>
      <c r="LBQ41" s="191"/>
      <c r="LBR41" s="191"/>
      <c r="LBS41" s="191"/>
      <c r="LBT41" s="191"/>
      <c r="LBU41" s="191"/>
      <c r="LBV41" s="191"/>
      <c r="LBW41" s="191"/>
      <c r="LBX41" s="191"/>
      <c r="LBY41" s="191"/>
      <c r="LBZ41" s="191"/>
      <c r="LCA41" s="191"/>
      <c r="LCB41" s="191"/>
      <c r="LCC41" s="191"/>
      <c r="LCD41" s="191"/>
      <c r="LCE41" s="191"/>
      <c r="LCF41" s="191"/>
      <c r="LCG41" s="191"/>
      <c r="LCH41" s="191"/>
      <c r="LCI41" s="191"/>
      <c r="LCJ41" s="191"/>
      <c r="LCK41" s="191"/>
      <c r="LCL41" s="191"/>
      <c r="LCM41" s="191"/>
      <c r="LCN41" s="191"/>
      <c r="LCO41" s="191"/>
      <c r="LCP41" s="191"/>
      <c r="LCQ41" s="191"/>
      <c r="LCR41" s="191"/>
      <c r="LCS41" s="191"/>
      <c r="LCT41" s="191"/>
      <c r="LCU41" s="191"/>
      <c r="LCV41" s="191"/>
      <c r="LCW41" s="191"/>
      <c r="LCX41" s="191"/>
      <c r="LCY41" s="191"/>
      <c r="LCZ41" s="191"/>
      <c r="LDA41" s="191"/>
      <c r="LDB41" s="191"/>
      <c r="LDC41" s="191"/>
      <c r="LDD41" s="191"/>
      <c r="LDE41" s="191"/>
      <c r="LDF41" s="191"/>
      <c r="LDG41" s="191"/>
      <c r="LDH41" s="191"/>
      <c r="LDI41" s="191"/>
      <c r="LDJ41" s="191"/>
      <c r="LDK41" s="191"/>
      <c r="LDL41" s="191"/>
      <c r="LDM41" s="191"/>
      <c r="LDN41" s="191"/>
      <c r="LDO41" s="191"/>
      <c r="LDP41" s="191"/>
      <c r="LDQ41" s="191"/>
      <c r="LDR41" s="191"/>
      <c r="LDS41" s="191"/>
      <c r="LDT41" s="191"/>
      <c r="LDU41" s="191"/>
      <c r="LDV41" s="191"/>
      <c r="LDW41" s="191"/>
      <c r="LDX41" s="191"/>
      <c r="LDY41" s="191"/>
      <c r="LDZ41" s="191"/>
      <c r="LEA41" s="191"/>
      <c r="LEB41" s="191"/>
      <c r="LEC41" s="191"/>
      <c r="LED41" s="191"/>
      <c r="LEE41" s="191"/>
      <c r="LEF41" s="191"/>
      <c r="LEG41" s="191"/>
      <c r="LEH41" s="191"/>
      <c r="LEI41" s="191"/>
      <c r="LEJ41" s="191"/>
      <c r="LEK41" s="191"/>
      <c r="LEL41" s="191"/>
      <c r="LEM41" s="191"/>
      <c r="LEN41" s="191"/>
      <c r="LEO41" s="191"/>
      <c r="LEP41" s="191"/>
      <c r="LEQ41" s="191"/>
      <c r="LER41" s="191"/>
      <c r="LES41" s="191"/>
      <c r="LET41" s="191"/>
      <c r="LEU41" s="191"/>
      <c r="LEV41" s="191"/>
      <c r="LEW41" s="191"/>
      <c r="LEX41" s="191"/>
      <c r="LEY41" s="191"/>
      <c r="LEZ41" s="191"/>
      <c r="LFA41" s="191"/>
      <c r="LFB41" s="191"/>
      <c r="LFC41" s="191"/>
      <c r="LFD41" s="191"/>
      <c r="LFE41" s="191"/>
      <c r="LFF41" s="191"/>
      <c r="LFG41" s="191"/>
      <c r="LFH41" s="191"/>
      <c r="LFI41" s="191"/>
      <c r="LFJ41" s="191"/>
      <c r="LFK41" s="191"/>
      <c r="LFL41" s="191"/>
      <c r="LFM41" s="191"/>
      <c r="LFN41" s="191"/>
      <c r="LFO41" s="191"/>
      <c r="LFP41" s="191"/>
      <c r="LFQ41" s="191"/>
      <c r="LFR41" s="191"/>
      <c r="LFS41" s="191"/>
      <c r="LFT41" s="191"/>
      <c r="LFU41" s="191"/>
      <c r="LFV41" s="191"/>
      <c r="LFW41" s="191"/>
      <c r="LFX41" s="191"/>
      <c r="LFY41" s="191"/>
      <c r="LFZ41" s="191"/>
      <c r="LGA41" s="191"/>
      <c r="LGB41" s="191"/>
      <c r="LGC41" s="191"/>
      <c r="LGD41" s="191"/>
      <c r="LGE41" s="191"/>
      <c r="LGF41" s="191"/>
      <c r="LGG41" s="191"/>
      <c r="LGH41" s="191"/>
      <c r="LGI41" s="191"/>
      <c r="LGJ41" s="191"/>
      <c r="LGK41" s="191"/>
      <c r="LGL41" s="191"/>
      <c r="LGM41" s="191"/>
      <c r="LGN41" s="191"/>
      <c r="LGO41" s="191"/>
      <c r="LGP41" s="191"/>
      <c r="LGQ41" s="191"/>
      <c r="LGR41" s="191"/>
      <c r="LGS41" s="191"/>
      <c r="LGT41" s="191"/>
      <c r="LGU41" s="191"/>
      <c r="LGV41" s="191"/>
      <c r="LGW41" s="191"/>
      <c r="LGX41" s="191"/>
      <c r="LGY41" s="191"/>
      <c r="LGZ41" s="191"/>
      <c r="LHA41" s="191"/>
      <c r="LHB41" s="191"/>
      <c r="LHC41" s="191"/>
      <c r="LHD41" s="191"/>
      <c r="LHE41" s="191"/>
      <c r="LHF41" s="191"/>
      <c r="LHG41" s="191"/>
      <c r="LHH41" s="191"/>
      <c r="LHI41" s="191"/>
      <c r="LHJ41" s="191"/>
      <c r="LHK41" s="191"/>
      <c r="LHL41" s="191"/>
      <c r="LHM41" s="191"/>
      <c r="LHN41" s="191"/>
      <c r="LHO41" s="191"/>
      <c r="LHP41" s="191"/>
      <c r="LHQ41" s="191"/>
      <c r="LHR41" s="191"/>
      <c r="LHS41" s="191"/>
      <c r="LHT41" s="191"/>
      <c r="LHU41" s="191"/>
      <c r="LHV41" s="191"/>
      <c r="LHW41" s="191"/>
      <c r="LHX41" s="191"/>
      <c r="LHY41" s="191"/>
      <c r="LHZ41" s="191"/>
      <c r="LIA41" s="191"/>
      <c r="LIB41" s="191"/>
      <c r="LIC41" s="191"/>
      <c r="LID41" s="191"/>
      <c r="LIE41" s="191"/>
      <c r="LIF41" s="191"/>
      <c r="LIG41" s="191"/>
      <c r="LIH41" s="191"/>
      <c r="LII41" s="191"/>
      <c r="LIJ41" s="191"/>
      <c r="LIK41" s="191"/>
      <c r="LIL41" s="191"/>
      <c r="LIM41" s="191"/>
      <c r="LIN41" s="191"/>
      <c r="LIO41" s="191"/>
      <c r="LIP41" s="191"/>
      <c r="LIQ41" s="191"/>
      <c r="LIR41" s="191"/>
      <c r="LIS41" s="191"/>
      <c r="LIT41" s="191"/>
      <c r="LIU41" s="191"/>
      <c r="LIV41" s="191"/>
      <c r="LIW41" s="191"/>
      <c r="LIX41" s="191"/>
      <c r="LIY41" s="191"/>
      <c r="LIZ41" s="191"/>
      <c r="LJA41" s="191"/>
      <c r="LJB41" s="191"/>
      <c r="LJC41" s="191"/>
      <c r="LJD41" s="191"/>
      <c r="LJE41" s="191"/>
      <c r="LJF41" s="191"/>
      <c r="LJG41" s="191"/>
      <c r="LJH41" s="191"/>
      <c r="LJI41" s="191"/>
      <c r="LJJ41" s="191"/>
      <c r="LJK41" s="191"/>
      <c r="LJL41" s="191"/>
      <c r="LJM41" s="191"/>
      <c r="LJN41" s="191"/>
      <c r="LJO41" s="191"/>
      <c r="LJP41" s="191"/>
      <c r="LJQ41" s="191"/>
      <c r="LJR41" s="191"/>
      <c r="LJS41" s="191"/>
      <c r="LJT41" s="191"/>
      <c r="LJU41" s="191"/>
      <c r="LJV41" s="191"/>
      <c r="LJW41" s="191"/>
      <c r="LJX41" s="191"/>
      <c r="LJY41" s="191"/>
      <c r="LJZ41" s="191"/>
      <c r="LKA41" s="191"/>
      <c r="LKB41" s="191"/>
      <c r="LKC41" s="191"/>
      <c r="LKD41" s="191"/>
      <c r="LKE41" s="191"/>
      <c r="LKF41" s="191"/>
      <c r="LKG41" s="191"/>
      <c r="LKH41" s="191"/>
      <c r="LKI41" s="191"/>
      <c r="LKJ41" s="191"/>
      <c r="LKK41" s="191"/>
      <c r="LKL41" s="191"/>
      <c r="LKM41" s="191"/>
      <c r="LKN41" s="191"/>
      <c r="LKO41" s="191"/>
      <c r="LKP41" s="191"/>
      <c r="LKQ41" s="191"/>
      <c r="LKR41" s="191"/>
      <c r="LKS41" s="191"/>
      <c r="LKT41" s="191"/>
      <c r="LKU41" s="191"/>
      <c r="LKV41" s="191"/>
      <c r="LKW41" s="191"/>
      <c r="LKX41" s="191"/>
      <c r="LKY41" s="191"/>
      <c r="LKZ41" s="191"/>
      <c r="LLA41" s="191"/>
      <c r="LLB41" s="191"/>
      <c r="LLC41" s="191"/>
      <c r="LLD41" s="191"/>
      <c r="LLE41" s="191"/>
      <c r="LLF41" s="191"/>
      <c r="LLG41" s="191"/>
      <c r="LLH41" s="191"/>
      <c r="LLI41" s="191"/>
      <c r="LLJ41" s="191"/>
      <c r="LLK41" s="191"/>
      <c r="LLL41" s="191"/>
      <c r="LLM41" s="191"/>
      <c r="LLN41" s="191"/>
      <c r="LLO41" s="191"/>
      <c r="LLP41" s="191"/>
      <c r="LLQ41" s="191"/>
      <c r="LLR41" s="191"/>
      <c r="LLS41" s="191"/>
      <c r="LLT41" s="191"/>
      <c r="LLU41" s="191"/>
      <c r="LLV41" s="191"/>
      <c r="LLW41" s="191"/>
      <c r="LLX41" s="191"/>
      <c r="LLY41" s="191"/>
      <c r="LLZ41" s="191"/>
      <c r="LMA41" s="191"/>
      <c r="LMB41" s="191"/>
      <c r="LMC41" s="191"/>
      <c r="LMD41" s="191"/>
      <c r="LME41" s="191"/>
      <c r="LMF41" s="191"/>
      <c r="LMG41" s="191"/>
      <c r="LMH41" s="191"/>
      <c r="LMI41" s="191"/>
      <c r="LMJ41" s="191"/>
      <c r="LMK41" s="191"/>
      <c r="LML41" s="191"/>
      <c r="LMM41" s="191"/>
      <c r="LMN41" s="191"/>
      <c r="LMO41" s="191"/>
      <c r="LMP41" s="191"/>
      <c r="LMQ41" s="191"/>
      <c r="LMR41" s="191"/>
      <c r="LMS41" s="191"/>
      <c r="LMT41" s="191"/>
      <c r="LMU41" s="191"/>
      <c r="LMV41" s="191"/>
      <c r="LMW41" s="191"/>
      <c r="LMX41" s="191"/>
      <c r="LMY41" s="191"/>
      <c r="LMZ41" s="191"/>
      <c r="LNA41" s="191"/>
      <c r="LNB41" s="191"/>
      <c r="LNC41" s="191"/>
      <c r="LND41" s="191"/>
      <c r="LNE41" s="191"/>
      <c r="LNF41" s="191"/>
      <c r="LNG41" s="191"/>
      <c r="LNH41" s="191"/>
      <c r="LNI41" s="191"/>
      <c r="LNJ41" s="191"/>
      <c r="LNK41" s="191"/>
      <c r="LNL41" s="191"/>
      <c r="LNM41" s="191"/>
      <c r="LNN41" s="191"/>
      <c r="LNO41" s="191"/>
      <c r="LNP41" s="191"/>
      <c r="LNQ41" s="191"/>
      <c r="LNR41" s="191"/>
      <c r="LNS41" s="191"/>
      <c r="LNT41" s="191"/>
      <c r="LNU41" s="191"/>
      <c r="LNV41" s="191"/>
      <c r="LNW41" s="191"/>
      <c r="LNX41" s="191"/>
      <c r="LNY41" s="191"/>
      <c r="LNZ41" s="191"/>
      <c r="LOA41" s="191"/>
      <c r="LOB41" s="191"/>
      <c r="LOC41" s="191"/>
      <c r="LOD41" s="191"/>
      <c r="LOE41" s="191"/>
      <c r="LOF41" s="191"/>
      <c r="LOG41" s="191"/>
      <c r="LOH41" s="191"/>
      <c r="LOI41" s="191"/>
      <c r="LOJ41" s="191"/>
      <c r="LOK41" s="191"/>
      <c r="LOL41" s="191"/>
      <c r="LOM41" s="191"/>
      <c r="LON41" s="191"/>
      <c r="LOO41" s="191"/>
      <c r="LOP41" s="191"/>
      <c r="LOQ41" s="191"/>
      <c r="LOR41" s="191"/>
      <c r="LOS41" s="191"/>
      <c r="LOT41" s="191"/>
      <c r="LOU41" s="191"/>
      <c r="LOV41" s="191"/>
      <c r="LOW41" s="191"/>
      <c r="LOX41" s="191"/>
      <c r="LOY41" s="191"/>
      <c r="LOZ41" s="191"/>
      <c r="LPA41" s="191"/>
      <c r="LPB41" s="191"/>
      <c r="LPC41" s="191"/>
      <c r="LPD41" s="191"/>
      <c r="LPE41" s="191"/>
      <c r="LPF41" s="191"/>
      <c r="LPG41" s="191"/>
      <c r="LPH41" s="191"/>
      <c r="LPI41" s="191"/>
      <c r="LPJ41" s="191"/>
      <c r="LPK41" s="191"/>
      <c r="LPL41" s="191"/>
      <c r="LPM41" s="191"/>
      <c r="LPN41" s="191"/>
      <c r="LPO41" s="191"/>
      <c r="LPP41" s="191"/>
      <c r="LPQ41" s="191"/>
      <c r="LPR41" s="191"/>
      <c r="LPS41" s="191"/>
      <c r="LPT41" s="191"/>
      <c r="LPU41" s="191"/>
      <c r="LPV41" s="191"/>
      <c r="LPW41" s="191"/>
      <c r="LPX41" s="191"/>
      <c r="LPY41" s="191"/>
      <c r="LPZ41" s="191"/>
      <c r="LQA41" s="191"/>
      <c r="LQB41" s="191"/>
      <c r="LQC41" s="191"/>
      <c r="LQD41" s="191"/>
      <c r="LQE41" s="191"/>
      <c r="LQF41" s="191"/>
      <c r="LQG41" s="191"/>
      <c r="LQH41" s="191"/>
      <c r="LQI41" s="191"/>
      <c r="LQJ41" s="191"/>
      <c r="LQK41" s="191"/>
      <c r="LQL41" s="191"/>
      <c r="LQM41" s="191"/>
      <c r="LQN41" s="191"/>
      <c r="LQO41" s="191"/>
      <c r="LQP41" s="191"/>
      <c r="LQQ41" s="191"/>
      <c r="LQR41" s="191"/>
      <c r="LQS41" s="191"/>
      <c r="LQT41" s="191"/>
      <c r="LQU41" s="191"/>
      <c r="LQV41" s="191"/>
      <c r="LQW41" s="191"/>
      <c r="LQX41" s="191"/>
      <c r="LQY41" s="191"/>
      <c r="LQZ41" s="191"/>
      <c r="LRA41" s="191"/>
      <c r="LRB41" s="191"/>
      <c r="LRC41" s="191"/>
      <c r="LRD41" s="191"/>
      <c r="LRE41" s="191"/>
      <c r="LRF41" s="191"/>
      <c r="LRG41" s="191"/>
      <c r="LRH41" s="191"/>
      <c r="LRI41" s="191"/>
      <c r="LRJ41" s="191"/>
      <c r="LRK41" s="191"/>
      <c r="LRL41" s="191"/>
      <c r="LRM41" s="191"/>
      <c r="LRN41" s="191"/>
      <c r="LRO41" s="191"/>
      <c r="LRP41" s="191"/>
      <c r="LRQ41" s="191"/>
      <c r="LRR41" s="191"/>
      <c r="LRS41" s="191"/>
      <c r="LRT41" s="191"/>
      <c r="LRU41" s="191"/>
      <c r="LRV41" s="191"/>
      <c r="LRW41" s="191"/>
      <c r="LRX41" s="191"/>
      <c r="LRY41" s="191"/>
      <c r="LRZ41" s="191"/>
      <c r="LSA41" s="191"/>
      <c r="LSB41" s="191"/>
      <c r="LSC41" s="191"/>
      <c r="LSD41" s="191"/>
      <c r="LSE41" s="191"/>
      <c r="LSF41" s="191"/>
      <c r="LSG41" s="191"/>
      <c r="LSH41" s="191"/>
      <c r="LSI41" s="191"/>
      <c r="LSJ41" s="191"/>
      <c r="LSK41" s="191"/>
      <c r="LSL41" s="191"/>
      <c r="LSM41" s="191"/>
      <c r="LSN41" s="191"/>
      <c r="LSO41" s="191"/>
      <c r="LSP41" s="191"/>
      <c r="LSQ41" s="191"/>
      <c r="LSR41" s="191"/>
      <c r="LSS41" s="191"/>
      <c r="LST41" s="191"/>
      <c r="LSU41" s="191"/>
      <c r="LSV41" s="191"/>
      <c r="LSW41" s="191"/>
      <c r="LSX41" s="191"/>
      <c r="LSY41" s="191"/>
      <c r="LSZ41" s="191"/>
      <c r="LTA41" s="191"/>
      <c r="LTB41" s="191"/>
      <c r="LTC41" s="191"/>
      <c r="LTD41" s="191"/>
      <c r="LTE41" s="191"/>
      <c r="LTF41" s="191"/>
      <c r="LTG41" s="191"/>
      <c r="LTH41" s="191"/>
      <c r="LTI41" s="191"/>
      <c r="LTJ41" s="191"/>
      <c r="LTK41" s="191"/>
      <c r="LTL41" s="191"/>
      <c r="LTM41" s="191"/>
      <c r="LTN41" s="191"/>
      <c r="LTO41" s="191"/>
      <c r="LTP41" s="191"/>
      <c r="LTQ41" s="191"/>
      <c r="LTR41" s="191"/>
      <c r="LTS41" s="191"/>
      <c r="LTT41" s="191"/>
      <c r="LTU41" s="191"/>
      <c r="LTV41" s="191"/>
      <c r="LTW41" s="191"/>
      <c r="LTX41" s="191"/>
      <c r="LTY41" s="191"/>
      <c r="LTZ41" s="191"/>
      <c r="LUA41" s="191"/>
      <c r="LUB41" s="191"/>
      <c r="LUC41" s="191"/>
      <c r="LUD41" s="191"/>
      <c r="LUE41" s="191"/>
      <c r="LUF41" s="191"/>
      <c r="LUG41" s="191"/>
      <c r="LUH41" s="191"/>
      <c r="LUI41" s="191"/>
      <c r="LUJ41" s="191"/>
      <c r="LUK41" s="191"/>
      <c r="LUL41" s="191"/>
      <c r="LUM41" s="191"/>
      <c r="LUN41" s="191"/>
      <c r="LUO41" s="191"/>
      <c r="LUP41" s="191"/>
      <c r="LUQ41" s="191"/>
      <c r="LUR41" s="191"/>
      <c r="LUS41" s="191"/>
      <c r="LUT41" s="191"/>
      <c r="LUU41" s="191"/>
      <c r="LUV41" s="191"/>
      <c r="LUW41" s="191"/>
      <c r="LUX41" s="191"/>
      <c r="LUY41" s="191"/>
      <c r="LUZ41" s="191"/>
      <c r="LVA41" s="191"/>
      <c r="LVB41" s="191"/>
      <c r="LVC41" s="191"/>
      <c r="LVD41" s="191"/>
      <c r="LVE41" s="191"/>
      <c r="LVF41" s="191"/>
      <c r="LVG41" s="191"/>
      <c r="LVH41" s="191"/>
      <c r="LVI41" s="191"/>
      <c r="LVJ41" s="191"/>
      <c r="LVK41" s="191"/>
      <c r="LVL41" s="191"/>
      <c r="LVM41" s="191"/>
      <c r="LVN41" s="191"/>
      <c r="LVO41" s="191"/>
      <c r="LVP41" s="191"/>
      <c r="LVQ41" s="191"/>
      <c r="LVR41" s="191"/>
      <c r="LVS41" s="191"/>
      <c r="LVT41" s="191"/>
      <c r="LVU41" s="191"/>
      <c r="LVV41" s="191"/>
      <c r="LVW41" s="191"/>
      <c r="LVX41" s="191"/>
      <c r="LVY41" s="191"/>
      <c r="LVZ41" s="191"/>
      <c r="LWA41" s="191"/>
      <c r="LWB41" s="191"/>
      <c r="LWC41" s="191"/>
      <c r="LWD41" s="191"/>
      <c r="LWE41" s="191"/>
      <c r="LWF41" s="191"/>
      <c r="LWG41" s="191"/>
      <c r="LWH41" s="191"/>
      <c r="LWI41" s="191"/>
      <c r="LWJ41" s="191"/>
      <c r="LWK41" s="191"/>
      <c r="LWL41" s="191"/>
      <c r="LWM41" s="191"/>
      <c r="LWN41" s="191"/>
      <c r="LWO41" s="191"/>
      <c r="LWP41" s="191"/>
      <c r="LWQ41" s="191"/>
      <c r="LWR41" s="191"/>
      <c r="LWS41" s="191"/>
      <c r="LWT41" s="191"/>
      <c r="LWU41" s="191"/>
      <c r="LWV41" s="191"/>
      <c r="LWW41" s="191"/>
      <c r="LWX41" s="191"/>
      <c r="LWY41" s="191"/>
      <c r="LWZ41" s="191"/>
      <c r="LXA41" s="191"/>
      <c r="LXB41" s="191"/>
      <c r="LXC41" s="191"/>
      <c r="LXD41" s="191"/>
      <c r="LXE41" s="191"/>
      <c r="LXF41" s="191"/>
      <c r="LXG41" s="191"/>
      <c r="LXH41" s="191"/>
      <c r="LXI41" s="191"/>
      <c r="LXJ41" s="191"/>
      <c r="LXK41" s="191"/>
      <c r="LXL41" s="191"/>
      <c r="LXM41" s="191"/>
      <c r="LXN41" s="191"/>
      <c r="LXO41" s="191"/>
      <c r="LXP41" s="191"/>
      <c r="LXQ41" s="191"/>
      <c r="LXR41" s="191"/>
      <c r="LXS41" s="191"/>
      <c r="LXT41" s="191"/>
      <c r="LXU41" s="191"/>
      <c r="LXV41" s="191"/>
      <c r="LXW41" s="191"/>
      <c r="LXX41" s="191"/>
      <c r="LXY41" s="191"/>
      <c r="LXZ41" s="191"/>
      <c r="LYA41" s="191"/>
      <c r="LYB41" s="191"/>
      <c r="LYC41" s="191"/>
      <c r="LYD41" s="191"/>
      <c r="LYE41" s="191"/>
      <c r="LYF41" s="191"/>
      <c r="LYG41" s="191"/>
      <c r="LYH41" s="191"/>
      <c r="LYI41" s="191"/>
      <c r="LYJ41" s="191"/>
      <c r="LYK41" s="191"/>
      <c r="LYL41" s="191"/>
      <c r="LYM41" s="191"/>
      <c r="LYN41" s="191"/>
      <c r="LYO41" s="191"/>
      <c r="LYP41" s="191"/>
      <c r="LYQ41" s="191"/>
      <c r="LYR41" s="191"/>
      <c r="LYS41" s="191"/>
      <c r="LYT41" s="191"/>
      <c r="LYU41" s="191"/>
      <c r="LYV41" s="191"/>
      <c r="LYW41" s="191"/>
      <c r="LYX41" s="191"/>
      <c r="LYY41" s="191"/>
      <c r="LYZ41" s="191"/>
      <c r="LZA41" s="191"/>
      <c r="LZB41" s="191"/>
      <c r="LZC41" s="191"/>
      <c r="LZD41" s="191"/>
      <c r="LZE41" s="191"/>
      <c r="LZF41" s="191"/>
      <c r="LZG41" s="191"/>
      <c r="LZH41" s="191"/>
      <c r="LZI41" s="191"/>
      <c r="LZJ41" s="191"/>
      <c r="LZK41" s="191"/>
      <c r="LZL41" s="191"/>
      <c r="LZM41" s="191"/>
      <c r="LZN41" s="191"/>
      <c r="LZO41" s="191"/>
      <c r="LZP41" s="191"/>
      <c r="LZQ41" s="191"/>
      <c r="LZR41" s="191"/>
      <c r="LZS41" s="191"/>
      <c r="LZT41" s="191"/>
      <c r="LZU41" s="191"/>
      <c r="LZV41" s="191"/>
      <c r="LZW41" s="191"/>
      <c r="LZX41" s="191"/>
      <c r="LZY41" s="191"/>
      <c r="LZZ41" s="191"/>
      <c r="MAA41" s="191"/>
      <c r="MAB41" s="191"/>
      <c r="MAC41" s="191"/>
      <c r="MAD41" s="191"/>
      <c r="MAE41" s="191"/>
      <c r="MAF41" s="191"/>
      <c r="MAG41" s="191"/>
      <c r="MAH41" s="191"/>
      <c r="MAI41" s="191"/>
      <c r="MAJ41" s="191"/>
      <c r="MAK41" s="191"/>
      <c r="MAL41" s="191"/>
      <c r="MAM41" s="191"/>
      <c r="MAN41" s="191"/>
      <c r="MAO41" s="191"/>
      <c r="MAP41" s="191"/>
      <c r="MAQ41" s="191"/>
      <c r="MAR41" s="191"/>
      <c r="MAS41" s="191"/>
      <c r="MAT41" s="191"/>
      <c r="MAU41" s="191"/>
      <c r="MAV41" s="191"/>
      <c r="MAW41" s="191"/>
      <c r="MAX41" s="191"/>
      <c r="MAY41" s="191"/>
      <c r="MAZ41" s="191"/>
      <c r="MBA41" s="191"/>
      <c r="MBB41" s="191"/>
      <c r="MBC41" s="191"/>
      <c r="MBD41" s="191"/>
      <c r="MBE41" s="191"/>
      <c r="MBF41" s="191"/>
      <c r="MBG41" s="191"/>
      <c r="MBH41" s="191"/>
      <c r="MBI41" s="191"/>
      <c r="MBJ41" s="191"/>
      <c r="MBK41" s="191"/>
      <c r="MBL41" s="191"/>
      <c r="MBM41" s="191"/>
      <c r="MBN41" s="191"/>
      <c r="MBO41" s="191"/>
      <c r="MBP41" s="191"/>
      <c r="MBQ41" s="191"/>
      <c r="MBR41" s="191"/>
      <c r="MBS41" s="191"/>
      <c r="MBT41" s="191"/>
      <c r="MBU41" s="191"/>
      <c r="MBV41" s="191"/>
      <c r="MBW41" s="191"/>
      <c r="MBX41" s="191"/>
      <c r="MBY41" s="191"/>
      <c r="MBZ41" s="191"/>
      <c r="MCA41" s="191"/>
      <c r="MCB41" s="191"/>
      <c r="MCC41" s="191"/>
      <c r="MCD41" s="191"/>
      <c r="MCE41" s="191"/>
      <c r="MCF41" s="191"/>
      <c r="MCG41" s="191"/>
      <c r="MCH41" s="191"/>
      <c r="MCI41" s="191"/>
      <c r="MCJ41" s="191"/>
      <c r="MCK41" s="191"/>
      <c r="MCL41" s="191"/>
      <c r="MCM41" s="191"/>
      <c r="MCN41" s="191"/>
      <c r="MCO41" s="191"/>
      <c r="MCP41" s="191"/>
      <c r="MCQ41" s="191"/>
      <c r="MCR41" s="191"/>
      <c r="MCS41" s="191"/>
      <c r="MCT41" s="191"/>
      <c r="MCU41" s="191"/>
      <c r="MCV41" s="191"/>
      <c r="MCW41" s="191"/>
      <c r="MCX41" s="191"/>
      <c r="MCY41" s="191"/>
      <c r="MCZ41" s="191"/>
      <c r="MDA41" s="191"/>
      <c r="MDB41" s="191"/>
      <c r="MDC41" s="191"/>
      <c r="MDD41" s="191"/>
      <c r="MDE41" s="191"/>
      <c r="MDF41" s="191"/>
      <c r="MDG41" s="191"/>
      <c r="MDH41" s="191"/>
      <c r="MDI41" s="191"/>
      <c r="MDJ41" s="191"/>
      <c r="MDK41" s="191"/>
      <c r="MDL41" s="191"/>
      <c r="MDM41" s="191"/>
      <c r="MDN41" s="191"/>
      <c r="MDO41" s="191"/>
      <c r="MDP41" s="191"/>
      <c r="MDQ41" s="191"/>
      <c r="MDR41" s="191"/>
      <c r="MDS41" s="191"/>
      <c r="MDT41" s="191"/>
      <c r="MDU41" s="191"/>
      <c r="MDV41" s="191"/>
      <c r="MDW41" s="191"/>
      <c r="MDX41" s="191"/>
      <c r="MDY41" s="191"/>
      <c r="MDZ41" s="191"/>
      <c r="MEA41" s="191"/>
      <c r="MEB41" s="191"/>
      <c r="MEC41" s="191"/>
      <c r="MED41" s="191"/>
      <c r="MEE41" s="191"/>
      <c r="MEF41" s="191"/>
      <c r="MEG41" s="191"/>
      <c r="MEH41" s="191"/>
      <c r="MEI41" s="191"/>
      <c r="MEJ41" s="191"/>
      <c r="MEK41" s="191"/>
      <c r="MEL41" s="191"/>
      <c r="MEM41" s="191"/>
      <c r="MEN41" s="191"/>
      <c r="MEO41" s="191"/>
      <c r="MEP41" s="191"/>
      <c r="MEQ41" s="191"/>
      <c r="MER41" s="191"/>
      <c r="MES41" s="191"/>
      <c r="MET41" s="191"/>
      <c r="MEU41" s="191"/>
      <c r="MEV41" s="191"/>
      <c r="MEW41" s="191"/>
      <c r="MEX41" s="191"/>
      <c r="MEY41" s="191"/>
      <c r="MEZ41" s="191"/>
      <c r="MFA41" s="191"/>
      <c r="MFB41" s="191"/>
      <c r="MFC41" s="191"/>
      <c r="MFD41" s="191"/>
      <c r="MFE41" s="191"/>
      <c r="MFF41" s="191"/>
      <c r="MFG41" s="191"/>
      <c r="MFH41" s="191"/>
      <c r="MFI41" s="191"/>
      <c r="MFJ41" s="191"/>
      <c r="MFK41" s="191"/>
      <c r="MFL41" s="191"/>
      <c r="MFM41" s="191"/>
      <c r="MFN41" s="191"/>
      <c r="MFO41" s="191"/>
      <c r="MFP41" s="191"/>
      <c r="MFQ41" s="191"/>
      <c r="MFR41" s="191"/>
      <c r="MFS41" s="191"/>
      <c r="MFT41" s="191"/>
      <c r="MFU41" s="191"/>
      <c r="MFV41" s="191"/>
      <c r="MFW41" s="191"/>
      <c r="MFX41" s="191"/>
      <c r="MFY41" s="191"/>
      <c r="MFZ41" s="191"/>
      <c r="MGA41" s="191"/>
      <c r="MGB41" s="191"/>
      <c r="MGC41" s="191"/>
      <c r="MGD41" s="191"/>
      <c r="MGE41" s="191"/>
      <c r="MGF41" s="191"/>
      <c r="MGG41" s="191"/>
      <c r="MGH41" s="191"/>
      <c r="MGI41" s="191"/>
      <c r="MGJ41" s="191"/>
      <c r="MGK41" s="191"/>
      <c r="MGL41" s="191"/>
      <c r="MGM41" s="191"/>
      <c r="MGN41" s="191"/>
      <c r="MGO41" s="191"/>
      <c r="MGP41" s="191"/>
      <c r="MGQ41" s="191"/>
      <c r="MGR41" s="191"/>
      <c r="MGS41" s="191"/>
      <c r="MGT41" s="191"/>
      <c r="MGU41" s="191"/>
      <c r="MGV41" s="191"/>
      <c r="MGW41" s="191"/>
      <c r="MGX41" s="191"/>
      <c r="MGY41" s="191"/>
      <c r="MGZ41" s="191"/>
      <c r="MHA41" s="191"/>
      <c r="MHB41" s="191"/>
      <c r="MHC41" s="191"/>
      <c r="MHD41" s="191"/>
      <c r="MHE41" s="191"/>
      <c r="MHF41" s="191"/>
      <c r="MHG41" s="191"/>
      <c r="MHH41" s="191"/>
      <c r="MHI41" s="191"/>
      <c r="MHJ41" s="191"/>
      <c r="MHK41" s="191"/>
      <c r="MHL41" s="191"/>
      <c r="MHM41" s="191"/>
      <c r="MHN41" s="191"/>
      <c r="MHO41" s="191"/>
      <c r="MHP41" s="191"/>
      <c r="MHQ41" s="191"/>
      <c r="MHR41" s="191"/>
      <c r="MHS41" s="191"/>
      <c r="MHT41" s="191"/>
      <c r="MHU41" s="191"/>
      <c r="MHV41" s="191"/>
      <c r="MHW41" s="191"/>
      <c r="MHX41" s="191"/>
      <c r="MHY41" s="191"/>
      <c r="MHZ41" s="191"/>
      <c r="MIA41" s="191"/>
      <c r="MIB41" s="191"/>
      <c r="MIC41" s="191"/>
      <c r="MID41" s="191"/>
      <c r="MIE41" s="191"/>
      <c r="MIF41" s="191"/>
      <c r="MIG41" s="191"/>
      <c r="MIH41" s="191"/>
      <c r="MII41" s="191"/>
      <c r="MIJ41" s="191"/>
      <c r="MIK41" s="191"/>
      <c r="MIL41" s="191"/>
      <c r="MIM41" s="191"/>
      <c r="MIN41" s="191"/>
      <c r="MIO41" s="191"/>
      <c r="MIP41" s="191"/>
      <c r="MIQ41" s="191"/>
      <c r="MIR41" s="191"/>
      <c r="MIS41" s="191"/>
      <c r="MIT41" s="191"/>
      <c r="MIU41" s="191"/>
      <c r="MIV41" s="191"/>
      <c r="MIW41" s="191"/>
      <c r="MIX41" s="191"/>
      <c r="MIY41" s="191"/>
      <c r="MIZ41" s="191"/>
      <c r="MJA41" s="191"/>
      <c r="MJB41" s="191"/>
      <c r="MJC41" s="191"/>
      <c r="MJD41" s="191"/>
      <c r="MJE41" s="191"/>
      <c r="MJF41" s="191"/>
      <c r="MJG41" s="191"/>
      <c r="MJH41" s="191"/>
      <c r="MJI41" s="191"/>
      <c r="MJJ41" s="191"/>
      <c r="MJK41" s="191"/>
      <c r="MJL41" s="191"/>
      <c r="MJM41" s="191"/>
      <c r="MJN41" s="191"/>
      <c r="MJO41" s="191"/>
      <c r="MJP41" s="191"/>
      <c r="MJQ41" s="191"/>
      <c r="MJR41" s="191"/>
      <c r="MJS41" s="191"/>
      <c r="MJT41" s="191"/>
      <c r="MJU41" s="191"/>
      <c r="MJV41" s="191"/>
      <c r="MJW41" s="191"/>
      <c r="MJX41" s="191"/>
      <c r="MJY41" s="191"/>
      <c r="MJZ41" s="191"/>
      <c r="MKA41" s="191"/>
      <c r="MKB41" s="191"/>
      <c r="MKC41" s="191"/>
      <c r="MKD41" s="191"/>
      <c r="MKE41" s="191"/>
      <c r="MKF41" s="191"/>
      <c r="MKG41" s="191"/>
      <c r="MKH41" s="191"/>
      <c r="MKI41" s="191"/>
      <c r="MKJ41" s="191"/>
      <c r="MKK41" s="191"/>
      <c r="MKL41" s="191"/>
      <c r="MKM41" s="191"/>
      <c r="MKN41" s="191"/>
      <c r="MKO41" s="191"/>
      <c r="MKP41" s="191"/>
      <c r="MKQ41" s="191"/>
      <c r="MKR41" s="191"/>
      <c r="MKS41" s="191"/>
      <c r="MKT41" s="191"/>
      <c r="MKU41" s="191"/>
      <c r="MKV41" s="191"/>
      <c r="MKW41" s="191"/>
      <c r="MKX41" s="191"/>
      <c r="MKY41" s="191"/>
      <c r="MKZ41" s="191"/>
      <c r="MLA41" s="191"/>
      <c r="MLB41" s="191"/>
      <c r="MLC41" s="191"/>
      <c r="MLD41" s="191"/>
      <c r="MLE41" s="191"/>
      <c r="MLF41" s="191"/>
      <c r="MLG41" s="191"/>
      <c r="MLH41" s="191"/>
      <c r="MLI41" s="191"/>
      <c r="MLJ41" s="191"/>
      <c r="MLK41" s="191"/>
      <c r="MLL41" s="191"/>
      <c r="MLM41" s="191"/>
      <c r="MLN41" s="191"/>
      <c r="MLO41" s="191"/>
      <c r="MLP41" s="191"/>
      <c r="MLQ41" s="191"/>
      <c r="MLR41" s="191"/>
      <c r="MLS41" s="191"/>
      <c r="MLT41" s="191"/>
      <c r="MLU41" s="191"/>
      <c r="MLV41" s="191"/>
      <c r="MLW41" s="191"/>
      <c r="MLX41" s="191"/>
      <c r="MLY41" s="191"/>
      <c r="MLZ41" s="191"/>
      <c r="MMA41" s="191"/>
      <c r="MMB41" s="191"/>
      <c r="MMC41" s="191"/>
      <c r="MMD41" s="191"/>
      <c r="MME41" s="191"/>
      <c r="MMF41" s="191"/>
      <c r="MMG41" s="191"/>
      <c r="MMH41" s="191"/>
      <c r="MMI41" s="191"/>
      <c r="MMJ41" s="191"/>
      <c r="MMK41" s="191"/>
      <c r="MML41" s="191"/>
      <c r="MMM41" s="191"/>
      <c r="MMN41" s="191"/>
      <c r="MMO41" s="191"/>
      <c r="MMP41" s="191"/>
      <c r="MMQ41" s="191"/>
      <c r="MMR41" s="191"/>
      <c r="MMS41" s="191"/>
      <c r="MMT41" s="191"/>
      <c r="MMU41" s="191"/>
      <c r="MMV41" s="191"/>
      <c r="MMW41" s="191"/>
      <c r="MMX41" s="191"/>
      <c r="MMY41" s="191"/>
      <c r="MMZ41" s="191"/>
      <c r="MNA41" s="191"/>
      <c r="MNB41" s="191"/>
      <c r="MNC41" s="191"/>
      <c r="MND41" s="191"/>
      <c r="MNE41" s="191"/>
      <c r="MNF41" s="191"/>
      <c r="MNG41" s="191"/>
      <c r="MNH41" s="191"/>
      <c r="MNI41" s="191"/>
      <c r="MNJ41" s="191"/>
      <c r="MNK41" s="191"/>
      <c r="MNL41" s="191"/>
      <c r="MNM41" s="191"/>
      <c r="MNN41" s="191"/>
      <c r="MNO41" s="191"/>
      <c r="MNP41" s="191"/>
      <c r="MNQ41" s="191"/>
      <c r="MNR41" s="191"/>
      <c r="MNS41" s="191"/>
      <c r="MNT41" s="191"/>
      <c r="MNU41" s="191"/>
      <c r="MNV41" s="191"/>
      <c r="MNW41" s="191"/>
      <c r="MNX41" s="191"/>
      <c r="MNY41" s="191"/>
      <c r="MNZ41" s="191"/>
      <c r="MOA41" s="191"/>
      <c r="MOB41" s="191"/>
      <c r="MOC41" s="191"/>
      <c r="MOD41" s="191"/>
      <c r="MOE41" s="191"/>
      <c r="MOF41" s="191"/>
      <c r="MOG41" s="191"/>
      <c r="MOH41" s="191"/>
      <c r="MOI41" s="191"/>
      <c r="MOJ41" s="191"/>
      <c r="MOK41" s="191"/>
      <c r="MOL41" s="191"/>
      <c r="MOM41" s="191"/>
      <c r="MON41" s="191"/>
      <c r="MOO41" s="191"/>
      <c r="MOP41" s="191"/>
      <c r="MOQ41" s="191"/>
      <c r="MOR41" s="191"/>
      <c r="MOS41" s="191"/>
      <c r="MOT41" s="191"/>
      <c r="MOU41" s="191"/>
      <c r="MOV41" s="191"/>
      <c r="MOW41" s="191"/>
      <c r="MOX41" s="191"/>
      <c r="MOY41" s="191"/>
      <c r="MOZ41" s="191"/>
      <c r="MPA41" s="191"/>
      <c r="MPB41" s="191"/>
      <c r="MPC41" s="191"/>
      <c r="MPD41" s="191"/>
      <c r="MPE41" s="191"/>
      <c r="MPF41" s="191"/>
      <c r="MPG41" s="191"/>
      <c r="MPH41" s="191"/>
      <c r="MPI41" s="191"/>
      <c r="MPJ41" s="191"/>
      <c r="MPK41" s="191"/>
      <c r="MPL41" s="191"/>
      <c r="MPM41" s="191"/>
      <c r="MPN41" s="191"/>
      <c r="MPO41" s="191"/>
      <c r="MPP41" s="191"/>
      <c r="MPQ41" s="191"/>
      <c r="MPR41" s="191"/>
      <c r="MPS41" s="191"/>
      <c r="MPT41" s="191"/>
      <c r="MPU41" s="191"/>
      <c r="MPV41" s="191"/>
      <c r="MPW41" s="191"/>
      <c r="MPX41" s="191"/>
      <c r="MPY41" s="191"/>
      <c r="MPZ41" s="191"/>
      <c r="MQA41" s="191"/>
      <c r="MQB41" s="191"/>
      <c r="MQC41" s="191"/>
      <c r="MQD41" s="191"/>
      <c r="MQE41" s="191"/>
      <c r="MQF41" s="191"/>
      <c r="MQG41" s="191"/>
      <c r="MQH41" s="191"/>
      <c r="MQI41" s="191"/>
      <c r="MQJ41" s="191"/>
      <c r="MQK41" s="191"/>
      <c r="MQL41" s="191"/>
      <c r="MQM41" s="191"/>
      <c r="MQN41" s="191"/>
      <c r="MQO41" s="191"/>
      <c r="MQP41" s="191"/>
      <c r="MQQ41" s="191"/>
      <c r="MQR41" s="191"/>
      <c r="MQS41" s="191"/>
      <c r="MQT41" s="191"/>
      <c r="MQU41" s="191"/>
      <c r="MQV41" s="191"/>
      <c r="MQW41" s="191"/>
      <c r="MQX41" s="191"/>
      <c r="MQY41" s="191"/>
      <c r="MQZ41" s="191"/>
      <c r="MRA41" s="191"/>
      <c r="MRB41" s="191"/>
      <c r="MRC41" s="191"/>
      <c r="MRD41" s="191"/>
      <c r="MRE41" s="191"/>
      <c r="MRF41" s="191"/>
      <c r="MRG41" s="191"/>
      <c r="MRH41" s="191"/>
      <c r="MRI41" s="191"/>
      <c r="MRJ41" s="191"/>
      <c r="MRK41" s="191"/>
      <c r="MRL41" s="191"/>
      <c r="MRM41" s="191"/>
      <c r="MRN41" s="191"/>
      <c r="MRO41" s="191"/>
      <c r="MRP41" s="191"/>
      <c r="MRQ41" s="191"/>
      <c r="MRR41" s="191"/>
      <c r="MRS41" s="191"/>
      <c r="MRT41" s="191"/>
      <c r="MRU41" s="191"/>
      <c r="MRV41" s="191"/>
      <c r="MRW41" s="191"/>
      <c r="MRX41" s="191"/>
      <c r="MRY41" s="191"/>
      <c r="MRZ41" s="191"/>
      <c r="MSA41" s="191"/>
      <c r="MSB41" s="191"/>
      <c r="MSC41" s="191"/>
      <c r="MSD41" s="191"/>
      <c r="MSE41" s="191"/>
      <c r="MSF41" s="191"/>
      <c r="MSG41" s="191"/>
      <c r="MSH41" s="191"/>
      <c r="MSI41" s="191"/>
      <c r="MSJ41" s="191"/>
      <c r="MSK41" s="191"/>
      <c r="MSL41" s="191"/>
      <c r="MSM41" s="191"/>
      <c r="MSN41" s="191"/>
      <c r="MSO41" s="191"/>
      <c r="MSP41" s="191"/>
      <c r="MSQ41" s="191"/>
      <c r="MSR41" s="191"/>
      <c r="MSS41" s="191"/>
      <c r="MST41" s="191"/>
      <c r="MSU41" s="191"/>
      <c r="MSV41" s="191"/>
      <c r="MSW41" s="191"/>
      <c r="MSX41" s="191"/>
      <c r="MSY41" s="191"/>
      <c r="MSZ41" s="191"/>
      <c r="MTA41" s="191"/>
      <c r="MTB41" s="191"/>
      <c r="MTC41" s="191"/>
      <c r="MTD41" s="191"/>
      <c r="MTE41" s="191"/>
      <c r="MTF41" s="191"/>
      <c r="MTG41" s="191"/>
      <c r="MTH41" s="191"/>
      <c r="MTI41" s="191"/>
      <c r="MTJ41" s="191"/>
      <c r="MTK41" s="191"/>
      <c r="MTL41" s="191"/>
      <c r="MTM41" s="191"/>
      <c r="MTN41" s="191"/>
      <c r="MTO41" s="191"/>
      <c r="MTP41" s="191"/>
      <c r="MTQ41" s="191"/>
      <c r="MTR41" s="191"/>
      <c r="MTS41" s="191"/>
      <c r="MTT41" s="191"/>
      <c r="MTU41" s="191"/>
      <c r="MTV41" s="191"/>
      <c r="MTW41" s="191"/>
      <c r="MTX41" s="191"/>
      <c r="MTY41" s="191"/>
      <c r="MTZ41" s="191"/>
      <c r="MUA41" s="191"/>
      <c r="MUB41" s="191"/>
      <c r="MUC41" s="191"/>
      <c r="MUD41" s="191"/>
      <c r="MUE41" s="191"/>
      <c r="MUF41" s="191"/>
      <c r="MUG41" s="191"/>
      <c r="MUH41" s="191"/>
      <c r="MUI41" s="191"/>
      <c r="MUJ41" s="191"/>
      <c r="MUK41" s="191"/>
      <c r="MUL41" s="191"/>
      <c r="MUM41" s="191"/>
      <c r="MUN41" s="191"/>
      <c r="MUO41" s="191"/>
      <c r="MUP41" s="191"/>
      <c r="MUQ41" s="191"/>
      <c r="MUR41" s="191"/>
      <c r="MUS41" s="191"/>
      <c r="MUT41" s="191"/>
      <c r="MUU41" s="191"/>
      <c r="MUV41" s="191"/>
      <c r="MUW41" s="191"/>
      <c r="MUX41" s="191"/>
      <c r="MUY41" s="191"/>
      <c r="MUZ41" s="191"/>
      <c r="MVA41" s="191"/>
      <c r="MVB41" s="191"/>
      <c r="MVC41" s="191"/>
      <c r="MVD41" s="191"/>
      <c r="MVE41" s="191"/>
      <c r="MVF41" s="191"/>
      <c r="MVG41" s="191"/>
      <c r="MVH41" s="191"/>
      <c r="MVI41" s="191"/>
      <c r="MVJ41" s="191"/>
      <c r="MVK41" s="191"/>
      <c r="MVL41" s="191"/>
      <c r="MVM41" s="191"/>
      <c r="MVN41" s="191"/>
      <c r="MVO41" s="191"/>
      <c r="MVP41" s="191"/>
      <c r="MVQ41" s="191"/>
      <c r="MVR41" s="191"/>
      <c r="MVS41" s="191"/>
      <c r="MVT41" s="191"/>
      <c r="MVU41" s="191"/>
      <c r="MVV41" s="191"/>
      <c r="MVW41" s="191"/>
      <c r="MVX41" s="191"/>
      <c r="MVY41" s="191"/>
      <c r="MVZ41" s="191"/>
      <c r="MWA41" s="191"/>
      <c r="MWB41" s="191"/>
      <c r="MWC41" s="191"/>
      <c r="MWD41" s="191"/>
      <c r="MWE41" s="191"/>
      <c r="MWF41" s="191"/>
      <c r="MWG41" s="191"/>
      <c r="MWH41" s="191"/>
      <c r="MWI41" s="191"/>
      <c r="MWJ41" s="191"/>
      <c r="MWK41" s="191"/>
      <c r="MWL41" s="191"/>
      <c r="MWM41" s="191"/>
      <c r="MWN41" s="191"/>
      <c r="MWO41" s="191"/>
      <c r="MWP41" s="191"/>
      <c r="MWQ41" s="191"/>
      <c r="MWR41" s="191"/>
      <c r="MWS41" s="191"/>
      <c r="MWT41" s="191"/>
      <c r="MWU41" s="191"/>
      <c r="MWV41" s="191"/>
      <c r="MWW41" s="191"/>
      <c r="MWX41" s="191"/>
      <c r="MWY41" s="191"/>
      <c r="MWZ41" s="191"/>
      <c r="MXA41" s="191"/>
      <c r="MXB41" s="191"/>
      <c r="MXC41" s="191"/>
      <c r="MXD41" s="191"/>
      <c r="MXE41" s="191"/>
      <c r="MXF41" s="191"/>
      <c r="MXG41" s="191"/>
      <c r="MXH41" s="191"/>
      <c r="MXI41" s="191"/>
      <c r="MXJ41" s="191"/>
      <c r="MXK41" s="191"/>
      <c r="MXL41" s="191"/>
      <c r="MXM41" s="191"/>
      <c r="MXN41" s="191"/>
      <c r="MXO41" s="191"/>
      <c r="MXP41" s="191"/>
      <c r="MXQ41" s="191"/>
      <c r="MXR41" s="191"/>
      <c r="MXS41" s="191"/>
      <c r="MXT41" s="191"/>
      <c r="MXU41" s="191"/>
      <c r="MXV41" s="191"/>
      <c r="MXW41" s="191"/>
      <c r="MXX41" s="191"/>
      <c r="MXY41" s="191"/>
      <c r="MXZ41" s="191"/>
      <c r="MYA41" s="191"/>
      <c r="MYB41" s="191"/>
      <c r="MYC41" s="191"/>
      <c r="MYD41" s="191"/>
      <c r="MYE41" s="191"/>
      <c r="MYF41" s="191"/>
      <c r="MYG41" s="191"/>
      <c r="MYH41" s="191"/>
      <c r="MYI41" s="191"/>
      <c r="MYJ41" s="191"/>
      <c r="MYK41" s="191"/>
      <c r="MYL41" s="191"/>
      <c r="MYM41" s="191"/>
      <c r="MYN41" s="191"/>
      <c r="MYO41" s="191"/>
      <c r="MYP41" s="191"/>
      <c r="MYQ41" s="191"/>
      <c r="MYR41" s="191"/>
      <c r="MYS41" s="191"/>
      <c r="MYT41" s="191"/>
      <c r="MYU41" s="191"/>
      <c r="MYV41" s="191"/>
      <c r="MYW41" s="191"/>
      <c r="MYX41" s="191"/>
      <c r="MYY41" s="191"/>
      <c r="MYZ41" s="191"/>
      <c r="MZA41" s="191"/>
      <c r="MZB41" s="191"/>
      <c r="MZC41" s="191"/>
      <c r="MZD41" s="191"/>
      <c r="MZE41" s="191"/>
      <c r="MZF41" s="191"/>
      <c r="MZG41" s="191"/>
      <c r="MZH41" s="191"/>
      <c r="MZI41" s="191"/>
      <c r="MZJ41" s="191"/>
      <c r="MZK41" s="191"/>
      <c r="MZL41" s="191"/>
      <c r="MZM41" s="191"/>
      <c r="MZN41" s="191"/>
      <c r="MZO41" s="191"/>
      <c r="MZP41" s="191"/>
      <c r="MZQ41" s="191"/>
      <c r="MZR41" s="191"/>
      <c r="MZS41" s="191"/>
      <c r="MZT41" s="191"/>
      <c r="MZU41" s="191"/>
      <c r="MZV41" s="191"/>
      <c r="MZW41" s="191"/>
      <c r="MZX41" s="191"/>
      <c r="MZY41" s="191"/>
      <c r="MZZ41" s="191"/>
      <c r="NAA41" s="191"/>
      <c r="NAB41" s="191"/>
      <c r="NAC41" s="191"/>
      <c r="NAD41" s="191"/>
      <c r="NAE41" s="191"/>
      <c r="NAF41" s="191"/>
      <c r="NAG41" s="191"/>
      <c r="NAH41" s="191"/>
      <c r="NAI41" s="191"/>
      <c r="NAJ41" s="191"/>
      <c r="NAK41" s="191"/>
      <c r="NAL41" s="191"/>
      <c r="NAM41" s="191"/>
      <c r="NAN41" s="191"/>
      <c r="NAO41" s="191"/>
      <c r="NAP41" s="191"/>
      <c r="NAQ41" s="191"/>
      <c r="NAR41" s="191"/>
      <c r="NAS41" s="191"/>
      <c r="NAT41" s="191"/>
      <c r="NAU41" s="191"/>
      <c r="NAV41" s="191"/>
      <c r="NAW41" s="191"/>
      <c r="NAX41" s="191"/>
      <c r="NAY41" s="191"/>
      <c r="NAZ41" s="191"/>
      <c r="NBA41" s="191"/>
      <c r="NBB41" s="191"/>
      <c r="NBC41" s="191"/>
      <c r="NBD41" s="191"/>
      <c r="NBE41" s="191"/>
      <c r="NBF41" s="191"/>
      <c r="NBG41" s="191"/>
      <c r="NBH41" s="191"/>
      <c r="NBI41" s="191"/>
      <c r="NBJ41" s="191"/>
      <c r="NBK41" s="191"/>
      <c r="NBL41" s="191"/>
      <c r="NBM41" s="191"/>
      <c r="NBN41" s="191"/>
      <c r="NBO41" s="191"/>
      <c r="NBP41" s="191"/>
      <c r="NBQ41" s="191"/>
      <c r="NBR41" s="191"/>
      <c r="NBS41" s="191"/>
      <c r="NBT41" s="191"/>
      <c r="NBU41" s="191"/>
      <c r="NBV41" s="191"/>
      <c r="NBW41" s="191"/>
      <c r="NBX41" s="191"/>
      <c r="NBY41" s="191"/>
      <c r="NBZ41" s="191"/>
      <c r="NCA41" s="191"/>
      <c r="NCB41" s="191"/>
      <c r="NCC41" s="191"/>
      <c r="NCD41" s="191"/>
      <c r="NCE41" s="191"/>
      <c r="NCF41" s="191"/>
      <c r="NCG41" s="191"/>
      <c r="NCH41" s="191"/>
      <c r="NCI41" s="191"/>
      <c r="NCJ41" s="191"/>
      <c r="NCK41" s="191"/>
      <c r="NCL41" s="191"/>
      <c r="NCM41" s="191"/>
      <c r="NCN41" s="191"/>
      <c r="NCO41" s="191"/>
      <c r="NCP41" s="191"/>
      <c r="NCQ41" s="191"/>
      <c r="NCR41" s="191"/>
      <c r="NCS41" s="191"/>
      <c r="NCT41" s="191"/>
      <c r="NCU41" s="191"/>
      <c r="NCV41" s="191"/>
      <c r="NCW41" s="191"/>
      <c r="NCX41" s="191"/>
      <c r="NCY41" s="191"/>
      <c r="NCZ41" s="191"/>
      <c r="NDA41" s="191"/>
      <c r="NDB41" s="191"/>
      <c r="NDC41" s="191"/>
      <c r="NDD41" s="191"/>
      <c r="NDE41" s="191"/>
      <c r="NDF41" s="191"/>
      <c r="NDG41" s="191"/>
      <c r="NDH41" s="191"/>
      <c r="NDI41" s="191"/>
      <c r="NDJ41" s="191"/>
      <c r="NDK41" s="191"/>
      <c r="NDL41" s="191"/>
      <c r="NDM41" s="191"/>
      <c r="NDN41" s="191"/>
      <c r="NDO41" s="191"/>
      <c r="NDP41" s="191"/>
      <c r="NDQ41" s="191"/>
      <c r="NDR41" s="191"/>
      <c r="NDS41" s="191"/>
      <c r="NDT41" s="191"/>
      <c r="NDU41" s="191"/>
      <c r="NDV41" s="191"/>
      <c r="NDW41" s="191"/>
      <c r="NDX41" s="191"/>
      <c r="NDY41" s="191"/>
      <c r="NDZ41" s="191"/>
      <c r="NEA41" s="191"/>
      <c r="NEB41" s="191"/>
      <c r="NEC41" s="191"/>
      <c r="NED41" s="191"/>
      <c r="NEE41" s="191"/>
      <c r="NEF41" s="191"/>
      <c r="NEG41" s="191"/>
      <c r="NEH41" s="191"/>
      <c r="NEI41" s="191"/>
      <c r="NEJ41" s="191"/>
      <c r="NEK41" s="191"/>
      <c r="NEL41" s="191"/>
      <c r="NEM41" s="191"/>
      <c r="NEN41" s="191"/>
      <c r="NEO41" s="191"/>
      <c r="NEP41" s="191"/>
      <c r="NEQ41" s="191"/>
      <c r="NER41" s="191"/>
      <c r="NES41" s="191"/>
      <c r="NET41" s="191"/>
      <c r="NEU41" s="191"/>
      <c r="NEV41" s="191"/>
      <c r="NEW41" s="191"/>
      <c r="NEX41" s="191"/>
      <c r="NEY41" s="191"/>
      <c r="NEZ41" s="191"/>
      <c r="NFA41" s="191"/>
      <c r="NFB41" s="191"/>
      <c r="NFC41" s="191"/>
      <c r="NFD41" s="191"/>
      <c r="NFE41" s="191"/>
      <c r="NFF41" s="191"/>
      <c r="NFG41" s="191"/>
      <c r="NFH41" s="191"/>
      <c r="NFI41" s="191"/>
      <c r="NFJ41" s="191"/>
      <c r="NFK41" s="191"/>
      <c r="NFL41" s="191"/>
      <c r="NFM41" s="191"/>
      <c r="NFN41" s="191"/>
      <c r="NFO41" s="191"/>
      <c r="NFP41" s="191"/>
      <c r="NFQ41" s="191"/>
      <c r="NFR41" s="191"/>
      <c r="NFS41" s="191"/>
      <c r="NFT41" s="191"/>
      <c r="NFU41" s="191"/>
      <c r="NFV41" s="191"/>
      <c r="NFW41" s="191"/>
      <c r="NFX41" s="191"/>
      <c r="NFY41" s="191"/>
      <c r="NFZ41" s="191"/>
      <c r="NGA41" s="191"/>
      <c r="NGB41" s="191"/>
      <c r="NGC41" s="191"/>
      <c r="NGD41" s="191"/>
      <c r="NGE41" s="191"/>
      <c r="NGF41" s="191"/>
      <c r="NGG41" s="191"/>
      <c r="NGH41" s="191"/>
      <c r="NGI41" s="191"/>
      <c r="NGJ41" s="191"/>
      <c r="NGK41" s="191"/>
      <c r="NGL41" s="191"/>
      <c r="NGM41" s="191"/>
      <c r="NGN41" s="191"/>
      <c r="NGO41" s="191"/>
      <c r="NGP41" s="191"/>
      <c r="NGQ41" s="191"/>
      <c r="NGR41" s="191"/>
      <c r="NGS41" s="191"/>
      <c r="NGT41" s="191"/>
      <c r="NGU41" s="191"/>
      <c r="NGV41" s="191"/>
      <c r="NGW41" s="191"/>
      <c r="NGX41" s="191"/>
      <c r="NGY41" s="191"/>
      <c r="NGZ41" s="191"/>
      <c r="NHA41" s="191"/>
      <c r="NHB41" s="191"/>
      <c r="NHC41" s="191"/>
      <c r="NHD41" s="191"/>
      <c r="NHE41" s="191"/>
      <c r="NHF41" s="191"/>
      <c r="NHG41" s="191"/>
      <c r="NHH41" s="191"/>
      <c r="NHI41" s="191"/>
      <c r="NHJ41" s="191"/>
      <c r="NHK41" s="191"/>
      <c r="NHL41" s="191"/>
      <c r="NHM41" s="191"/>
      <c r="NHN41" s="191"/>
      <c r="NHO41" s="191"/>
      <c r="NHP41" s="191"/>
      <c r="NHQ41" s="191"/>
      <c r="NHR41" s="191"/>
      <c r="NHS41" s="191"/>
      <c r="NHT41" s="191"/>
      <c r="NHU41" s="191"/>
      <c r="NHV41" s="191"/>
      <c r="NHW41" s="191"/>
      <c r="NHX41" s="191"/>
      <c r="NHY41" s="191"/>
      <c r="NHZ41" s="191"/>
      <c r="NIA41" s="191"/>
      <c r="NIB41" s="191"/>
      <c r="NIC41" s="191"/>
      <c r="NID41" s="191"/>
      <c r="NIE41" s="191"/>
      <c r="NIF41" s="191"/>
      <c r="NIG41" s="191"/>
      <c r="NIH41" s="191"/>
      <c r="NII41" s="191"/>
      <c r="NIJ41" s="191"/>
      <c r="NIK41" s="191"/>
      <c r="NIL41" s="191"/>
      <c r="NIM41" s="191"/>
      <c r="NIN41" s="191"/>
      <c r="NIO41" s="191"/>
      <c r="NIP41" s="191"/>
      <c r="NIQ41" s="191"/>
      <c r="NIR41" s="191"/>
      <c r="NIS41" s="191"/>
      <c r="NIT41" s="191"/>
      <c r="NIU41" s="191"/>
      <c r="NIV41" s="191"/>
      <c r="NIW41" s="191"/>
      <c r="NIX41" s="191"/>
      <c r="NIY41" s="191"/>
      <c r="NIZ41" s="191"/>
      <c r="NJA41" s="191"/>
      <c r="NJB41" s="191"/>
      <c r="NJC41" s="191"/>
      <c r="NJD41" s="191"/>
      <c r="NJE41" s="191"/>
      <c r="NJF41" s="191"/>
      <c r="NJG41" s="191"/>
      <c r="NJH41" s="191"/>
      <c r="NJI41" s="191"/>
      <c r="NJJ41" s="191"/>
      <c r="NJK41" s="191"/>
      <c r="NJL41" s="191"/>
      <c r="NJM41" s="191"/>
      <c r="NJN41" s="191"/>
      <c r="NJO41" s="191"/>
      <c r="NJP41" s="191"/>
      <c r="NJQ41" s="191"/>
      <c r="NJR41" s="191"/>
      <c r="NJS41" s="191"/>
      <c r="NJT41" s="191"/>
      <c r="NJU41" s="191"/>
      <c r="NJV41" s="191"/>
      <c r="NJW41" s="191"/>
      <c r="NJX41" s="191"/>
      <c r="NJY41" s="191"/>
      <c r="NJZ41" s="191"/>
      <c r="NKA41" s="191"/>
      <c r="NKB41" s="191"/>
      <c r="NKC41" s="191"/>
      <c r="NKD41" s="191"/>
      <c r="NKE41" s="191"/>
      <c r="NKF41" s="191"/>
      <c r="NKG41" s="191"/>
      <c r="NKH41" s="191"/>
      <c r="NKI41" s="191"/>
      <c r="NKJ41" s="191"/>
      <c r="NKK41" s="191"/>
      <c r="NKL41" s="191"/>
      <c r="NKM41" s="191"/>
      <c r="NKN41" s="191"/>
      <c r="NKO41" s="191"/>
      <c r="NKP41" s="191"/>
      <c r="NKQ41" s="191"/>
      <c r="NKR41" s="191"/>
      <c r="NKS41" s="191"/>
      <c r="NKT41" s="191"/>
      <c r="NKU41" s="191"/>
      <c r="NKV41" s="191"/>
      <c r="NKW41" s="191"/>
      <c r="NKX41" s="191"/>
      <c r="NKY41" s="191"/>
      <c r="NKZ41" s="191"/>
      <c r="NLA41" s="191"/>
      <c r="NLB41" s="191"/>
      <c r="NLC41" s="191"/>
      <c r="NLD41" s="191"/>
      <c r="NLE41" s="191"/>
      <c r="NLF41" s="191"/>
      <c r="NLG41" s="191"/>
      <c r="NLH41" s="191"/>
      <c r="NLI41" s="191"/>
      <c r="NLJ41" s="191"/>
      <c r="NLK41" s="191"/>
      <c r="NLL41" s="191"/>
      <c r="NLM41" s="191"/>
      <c r="NLN41" s="191"/>
      <c r="NLO41" s="191"/>
      <c r="NLP41" s="191"/>
      <c r="NLQ41" s="191"/>
      <c r="NLR41" s="191"/>
      <c r="NLS41" s="191"/>
      <c r="NLT41" s="191"/>
      <c r="NLU41" s="191"/>
      <c r="NLV41" s="191"/>
      <c r="NLW41" s="191"/>
      <c r="NLX41" s="191"/>
      <c r="NLY41" s="191"/>
      <c r="NLZ41" s="191"/>
      <c r="NMA41" s="191"/>
      <c r="NMB41" s="191"/>
      <c r="NMC41" s="191"/>
      <c r="NMD41" s="191"/>
      <c r="NME41" s="191"/>
      <c r="NMF41" s="191"/>
      <c r="NMG41" s="191"/>
      <c r="NMH41" s="191"/>
      <c r="NMI41" s="191"/>
      <c r="NMJ41" s="191"/>
      <c r="NMK41" s="191"/>
      <c r="NML41" s="191"/>
      <c r="NMM41" s="191"/>
      <c r="NMN41" s="191"/>
      <c r="NMO41" s="191"/>
      <c r="NMP41" s="191"/>
      <c r="NMQ41" s="191"/>
      <c r="NMR41" s="191"/>
      <c r="NMS41" s="191"/>
      <c r="NMT41" s="191"/>
      <c r="NMU41" s="191"/>
      <c r="NMV41" s="191"/>
      <c r="NMW41" s="191"/>
      <c r="NMX41" s="191"/>
      <c r="NMY41" s="191"/>
      <c r="NMZ41" s="191"/>
      <c r="NNA41" s="191"/>
      <c r="NNB41" s="191"/>
      <c r="NNC41" s="191"/>
      <c r="NND41" s="191"/>
      <c r="NNE41" s="191"/>
      <c r="NNF41" s="191"/>
      <c r="NNG41" s="191"/>
      <c r="NNH41" s="191"/>
      <c r="NNI41" s="191"/>
      <c r="NNJ41" s="191"/>
      <c r="NNK41" s="191"/>
      <c r="NNL41" s="191"/>
      <c r="NNM41" s="191"/>
      <c r="NNN41" s="191"/>
      <c r="NNO41" s="191"/>
      <c r="NNP41" s="191"/>
      <c r="NNQ41" s="191"/>
      <c r="NNR41" s="191"/>
      <c r="NNS41" s="191"/>
      <c r="NNT41" s="191"/>
      <c r="NNU41" s="191"/>
      <c r="NNV41" s="191"/>
      <c r="NNW41" s="191"/>
      <c r="NNX41" s="191"/>
      <c r="NNY41" s="191"/>
      <c r="NNZ41" s="191"/>
      <c r="NOA41" s="191"/>
      <c r="NOB41" s="191"/>
      <c r="NOC41" s="191"/>
      <c r="NOD41" s="191"/>
      <c r="NOE41" s="191"/>
      <c r="NOF41" s="191"/>
      <c r="NOG41" s="191"/>
      <c r="NOH41" s="191"/>
      <c r="NOI41" s="191"/>
      <c r="NOJ41" s="191"/>
      <c r="NOK41" s="191"/>
      <c r="NOL41" s="191"/>
      <c r="NOM41" s="191"/>
      <c r="NON41" s="191"/>
      <c r="NOO41" s="191"/>
      <c r="NOP41" s="191"/>
      <c r="NOQ41" s="191"/>
      <c r="NOR41" s="191"/>
      <c r="NOS41" s="191"/>
      <c r="NOT41" s="191"/>
      <c r="NOU41" s="191"/>
      <c r="NOV41" s="191"/>
      <c r="NOW41" s="191"/>
      <c r="NOX41" s="191"/>
      <c r="NOY41" s="191"/>
      <c r="NOZ41" s="191"/>
      <c r="NPA41" s="191"/>
      <c r="NPB41" s="191"/>
      <c r="NPC41" s="191"/>
      <c r="NPD41" s="191"/>
      <c r="NPE41" s="191"/>
      <c r="NPF41" s="191"/>
      <c r="NPG41" s="191"/>
      <c r="NPH41" s="191"/>
      <c r="NPI41" s="191"/>
      <c r="NPJ41" s="191"/>
      <c r="NPK41" s="191"/>
      <c r="NPL41" s="191"/>
      <c r="NPM41" s="191"/>
      <c r="NPN41" s="191"/>
      <c r="NPO41" s="191"/>
      <c r="NPP41" s="191"/>
      <c r="NPQ41" s="191"/>
      <c r="NPR41" s="191"/>
      <c r="NPS41" s="191"/>
      <c r="NPT41" s="191"/>
      <c r="NPU41" s="191"/>
      <c r="NPV41" s="191"/>
      <c r="NPW41" s="191"/>
      <c r="NPX41" s="191"/>
      <c r="NPY41" s="191"/>
      <c r="NPZ41" s="191"/>
      <c r="NQA41" s="191"/>
      <c r="NQB41" s="191"/>
      <c r="NQC41" s="191"/>
      <c r="NQD41" s="191"/>
      <c r="NQE41" s="191"/>
      <c r="NQF41" s="191"/>
      <c r="NQG41" s="191"/>
      <c r="NQH41" s="191"/>
      <c r="NQI41" s="191"/>
      <c r="NQJ41" s="191"/>
      <c r="NQK41" s="191"/>
      <c r="NQL41" s="191"/>
      <c r="NQM41" s="191"/>
      <c r="NQN41" s="191"/>
      <c r="NQO41" s="191"/>
      <c r="NQP41" s="191"/>
      <c r="NQQ41" s="191"/>
      <c r="NQR41" s="191"/>
      <c r="NQS41" s="191"/>
      <c r="NQT41" s="191"/>
      <c r="NQU41" s="191"/>
      <c r="NQV41" s="191"/>
      <c r="NQW41" s="191"/>
      <c r="NQX41" s="191"/>
      <c r="NQY41" s="191"/>
      <c r="NQZ41" s="191"/>
      <c r="NRA41" s="191"/>
      <c r="NRB41" s="191"/>
      <c r="NRC41" s="191"/>
      <c r="NRD41" s="191"/>
      <c r="NRE41" s="191"/>
      <c r="NRF41" s="191"/>
      <c r="NRG41" s="191"/>
      <c r="NRH41" s="191"/>
      <c r="NRI41" s="191"/>
      <c r="NRJ41" s="191"/>
      <c r="NRK41" s="191"/>
      <c r="NRL41" s="191"/>
      <c r="NRM41" s="191"/>
      <c r="NRN41" s="191"/>
      <c r="NRO41" s="191"/>
      <c r="NRP41" s="191"/>
      <c r="NRQ41" s="191"/>
      <c r="NRR41" s="191"/>
      <c r="NRS41" s="191"/>
      <c r="NRT41" s="191"/>
      <c r="NRU41" s="191"/>
      <c r="NRV41" s="191"/>
      <c r="NRW41" s="191"/>
      <c r="NRX41" s="191"/>
      <c r="NRY41" s="191"/>
      <c r="NRZ41" s="191"/>
      <c r="NSA41" s="191"/>
      <c r="NSB41" s="191"/>
      <c r="NSC41" s="191"/>
      <c r="NSD41" s="191"/>
      <c r="NSE41" s="191"/>
      <c r="NSF41" s="191"/>
      <c r="NSG41" s="191"/>
      <c r="NSH41" s="191"/>
      <c r="NSI41" s="191"/>
      <c r="NSJ41" s="191"/>
      <c r="NSK41" s="191"/>
      <c r="NSL41" s="191"/>
      <c r="NSM41" s="191"/>
      <c r="NSN41" s="191"/>
      <c r="NSO41" s="191"/>
      <c r="NSP41" s="191"/>
      <c r="NSQ41" s="191"/>
      <c r="NSR41" s="191"/>
      <c r="NSS41" s="191"/>
      <c r="NST41" s="191"/>
      <c r="NSU41" s="191"/>
      <c r="NSV41" s="191"/>
      <c r="NSW41" s="191"/>
      <c r="NSX41" s="191"/>
      <c r="NSY41" s="191"/>
      <c r="NSZ41" s="191"/>
      <c r="NTA41" s="191"/>
      <c r="NTB41" s="191"/>
      <c r="NTC41" s="191"/>
      <c r="NTD41" s="191"/>
      <c r="NTE41" s="191"/>
      <c r="NTF41" s="191"/>
      <c r="NTG41" s="191"/>
      <c r="NTH41" s="191"/>
      <c r="NTI41" s="191"/>
      <c r="NTJ41" s="191"/>
      <c r="NTK41" s="191"/>
      <c r="NTL41" s="191"/>
      <c r="NTM41" s="191"/>
      <c r="NTN41" s="191"/>
      <c r="NTO41" s="191"/>
      <c r="NTP41" s="191"/>
      <c r="NTQ41" s="191"/>
      <c r="NTR41" s="191"/>
      <c r="NTS41" s="191"/>
      <c r="NTT41" s="191"/>
      <c r="NTU41" s="191"/>
      <c r="NTV41" s="191"/>
      <c r="NTW41" s="191"/>
      <c r="NTX41" s="191"/>
      <c r="NTY41" s="191"/>
      <c r="NTZ41" s="191"/>
      <c r="NUA41" s="191"/>
      <c r="NUB41" s="191"/>
      <c r="NUC41" s="191"/>
      <c r="NUD41" s="191"/>
      <c r="NUE41" s="191"/>
      <c r="NUF41" s="191"/>
      <c r="NUG41" s="191"/>
      <c r="NUH41" s="191"/>
      <c r="NUI41" s="191"/>
      <c r="NUJ41" s="191"/>
      <c r="NUK41" s="191"/>
      <c r="NUL41" s="191"/>
      <c r="NUM41" s="191"/>
      <c r="NUN41" s="191"/>
      <c r="NUO41" s="191"/>
      <c r="NUP41" s="191"/>
      <c r="NUQ41" s="191"/>
      <c r="NUR41" s="191"/>
      <c r="NUS41" s="191"/>
      <c r="NUT41" s="191"/>
      <c r="NUU41" s="191"/>
      <c r="NUV41" s="191"/>
      <c r="NUW41" s="191"/>
      <c r="NUX41" s="191"/>
      <c r="NUY41" s="191"/>
      <c r="NUZ41" s="191"/>
      <c r="NVA41" s="191"/>
      <c r="NVB41" s="191"/>
      <c r="NVC41" s="191"/>
      <c r="NVD41" s="191"/>
      <c r="NVE41" s="191"/>
      <c r="NVF41" s="191"/>
      <c r="NVG41" s="191"/>
      <c r="NVH41" s="191"/>
      <c r="NVI41" s="191"/>
      <c r="NVJ41" s="191"/>
      <c r="NVK41" s="191"/>
      <c r="NVL41" s="191"/>
      <c r="NVM41" s="191"/>
      <c r="NVN41" s="191"/>
      <c r="NVO41" s="191"/>
      <c r="NVP41" s="191"/>
      <c r="NVQ41" s="191"/>
      <c r="NVR41" s="191"/>
      <c r="NVS41" s="191"/>
      <c r="NVT41" s="191"/>
      <c r="NVU41" s="191"/>
      <c r="NVV41" s="191"/>
      <c r="NVW41" s="191"/>
      <c r="NVX41" s="191"/>
      <c r="NVY41" s="191"/>
      <c r="NVZ41" s="191"/>
      <c r="NWA41" s="191"/>
      <c r="NWB41" s="191"/>
      <c r="NWC41" s="191"/>
      <c r="NWD41" s="191"/>
      <c r="NWE41" s="191"/>
      <c r="NWF41" s="191"/>
      <c r="NWG41" s="191"/>
      <c r="NWH41" s="191"/>
      <c r="NWI41" s="191"/>
      <c r="NWJ41" s="191"/>
      <c r="NWK41" s="191"/>
      <c r="NWL41" s="191"/>
      <c r="NWM41" s="191"/>
      <c r="NWN41" s="191"/>
      <c r="NWO41" s="191"/>
      <c r="NWP41" s="191"/>
      <c r="NWQ41" s="191"/>
      <c r="NWR41" s="191"/>
      <c r="NWS41" s="191"/>
      <c r="NWT41" s="191"/>
      <c r="NWU41" s="191"/>
      <c r="NWV41" s="191"/>
      <c r="NWW41" s="191"/>
      <c r="NWX41" s="191"/>
      <c r="NWY41" s="191"/>
      <c r="NWZ41" s="191"/>
      <c r="NXA41" s="191"/>
      <c r="NXB41" s="191"/>
      <c r="NXC41" s="191"/>
      <c r="NXD41" s="191"/>
      <c r="NXE41" s="191"/>
      <c r="NXF41" s="191"/>
      <c r="NXG41" s="191"/>
      <c r="NXH41" s="191"/>
      <c r="NXI41" s="191"/>
      <c r="NXJ41" s="191"/>
      <c r="NXK41" s="191"/>
      <c r="NXL41" s="191"/>
      <c r="NXM41" s="191"/>
      <c r="NXN41" s="191"/>
      <c r="NXO41" s="191"/>
      <c r="NXP41" s="191"/>
      <c r="NXQ41" s="191"/>
      <c r="NXR41" s="191"/>
      <c r="NXS41" s="191"/>
      <c r="NXT41" s="191"/>
      <c r="NXU41" s="191"/>
      <c r="NXV41" s="191"/>
      <c r="NXW41" s="191"/>
      <c r="NXX41" s="191"/>
      <c r="NXY41" s="191"/>
      <c r="NXZ41" s="191"/>
      <c r="NYA41" s="191"/>
      <c r="NYB41" s="191"/>
      <c r="NYC41" s="191"/>
      <c r="NYD41" s="191"/>
      <c r="NYE41" s="191"/>
      <c r="NYF41" s="191"/>
      <c r="NYG41" s="191"/>
      <c r="NYH41" s="191"/>
      <c r="NYI41" s="191"/>
      <c r="NYJ41" s="191"/>
      <c r="NYK41" s="191"/>
      <c r="NYL41" s="191"/>
      <c r="NYM41" s="191"/>
      <c r="NYN41" s="191"/>
      <c r="NYO41" s="191"/>
      <c r="NYP41" s="191"/>
      <c r="NYQ41" s="191"/>
      <c r="NYR41" s="191"/>
      <c r="NYS41" s="191"/>
      <c r="NYT41" s="191"/>
      <c r="NYU41" s="191"/>
      <c r="NYV41" s="191"/>
      <c r="NYW41" s="191"/>
      <c r="NYX41" s="191"/>
      <c r="NYY41" s="191"/>
      <c r="NYZ41" s="191"/>
      <c r="NZA41" s="191"/>
      <c r="NZB41" s="191"/>
      <c r="NZC41" s="191"/>
      <c r="NZD41" s="191"/>
      <c r="NZE41" s="191"/>
      <c r="NZF41" s="191"/>
      <c r="NZG41" s="191"/>
      <c r="NZH41" s="191"/>
      <c r="NZI41" s="191"/>
      <c r="NZJ41" s="191"/>
      <c r="NZK41" s="191"/>
      <c r="NZL41" s="191"/>
      <c r="NZM41" s="191"/>
      <c r="NZN41" s="191"/>
      <c r="NZO41" s="191"/>
      <c r="NZP41" s="191"/>
      <c r="NZQ41" s="191"/>
      <c r="NZR41" s="191"/>
      <c r="NZS41" s="191"/>
      <c r="NZT41" s="191"/>
      <c r="NZU41" s="191"/>
      <c r="NZV41" s="191"/>
      <c r="NZW41" s="191"/>
      <c r="NZX41" s="191"/>
      <c r="NZY41" s="191"/>
      <c r="NZZ41" s="191"/>
      <c r="OAA41" s="191"/>
      <c r="OAB41" s="191"/>
      <c r="OAC41" s="191"/>
      <c r="OAD41" s="191"/>
      <c r="OAE41" s="191"/>
      <c r="OAF41" s="191"/>
      <c r="OAG41" s="191"/>
      <c r="OAH41" s="191"/>
      <c r="OAI41" s="191"/>
      <c r="OAJ41" s="191"/>
      <c r="OAK41" s="191"/>
      <c r="OAL41" s="191"/>
      <c r="OAM41" s="191"/>
      <c r="OAN41" s="191"/>
      <c r="OAO41" s="191"/>
      <c r="OAP41" s="191"/>
      <c r="OAQ41" s="191"/>
      <c r="OAR41" s="191"/>
      <c r="OAS41" s="191"/>
      <c r="OAT41" s="191"/>
      <c r="OAU41" s="191"/>
      <c r="OAV41" s="191"/>
      <c r="OAW41" s="191"/>
      <c r="OAX41" s="191"/>
      <c r="OAY41" s="191"/>
      <c r="OAZ41" s="191"/>
      <c r="OBA41" s="191"/>
      <c r="OBB41" s="191"/>
      <c r="OBC41" s="191"/>
      <c r="OBD41" s="191"/>
      <c r="OBE41" s="191"/>
      <c r="OBF41" s="191"/>
      <c r="OBG41" s="191"/>
      <c r="OBH41" s="191"/>
      <c r="OBI41" s="191"/>
      <c r="OBJ41" s="191"/>
      <c r="OBK41" s="191"/>
      <c r="OBL41" s="191"/>
      <c r="OBM41" s="191"/>
      <c r="OBN41" s="191"/>
      <c r="OBO41" s="191"/>
      <c r="OBP41" s="191"/>
      <c r="OBQ41" s="191"/>
      <c r="OBR41" s="191"/>
      <c r="OBS41" s="191"/>
      <c r="OBT41" s="191"/>
      <c r="OBU41" s="191"/>
      <c r="OBV41" s="191"/>
      <c r="OBW41" s="191"/>
      <c r="OBX41" s="191"/>
      <c r="OBY41" s="191"/>
      <c r="OBZ41" s="191"/>
      <c r="OCA41" s="191"/>
      <c r="OCB41" s="191"/>
      <c r="OCC41" s="191"/>
      <c r="OCD41" s="191"/>
      <c r="OCE41" s="191"/>
      <c r="OCF41" s="191"/>
      <c r="OCG41" s="191"/>
      <c r="OCH41" s="191"/>
      <c r="OCI41" s="191"/>
      <c r="OCJ41" s="191"/>
      <c r="OCK41" s="191"/>
      <c r="OCL41" s="191"/>
      <c r="OCM41" s="191"/>
      <c r="OCN41" s="191"/>
      <c r="OCO41" s="191"/>
      <c r="OCP41" s="191"/>
      <c r="OCQ41" s="191"/>
      <c r="OCR41" s="191"/>
      <c r="OCS41" s="191"/>
      <c r="OCT41" s="191"/>
      <c r="OCU41" s="191"/>
      <c r="OCV41" s="191"/>
      <c r="OCW41" s="191"/>
      <c r="OCX41" s="191"/>
      <c r="OCY41" s="191"/>
      <c r="OCZ41" s="191"/>
      <c r="ODA41" s="191"/>
      <c r="ODB41" s="191"/>
      <c r="ODC41" s="191"/>
      <c r="ODD41" s="191"/>
      <c r="ODE41" s="191"/>
      <c r="ODF41" s="191"/>
      <c r="ODG41" s="191"/>
      <c r="ODH41" s="191"/>
      <c r="ODI41" s="191"/>
      <c r="ODJ41" s="191"/>
      <c r="ODK41" s="191"/>
      <c r="ODL41" s="191"/>
      <c r="ODM41" s="191"/>
      <c r="ODN41" s="191"/>
      <c r="ODO41" s="191"/>
      <c r="ODP41" s="191"/>
      <c r="ODQ41" s="191"/>
      <c r="ODR41" s="191"/>
      <c r="ODS41" s="191"/>
      <c r="ODT41" s="191"/>
      <c r="ODU41" s="191"/>
      <c r="ODV41" s="191"/>
      <c r="ODW41" s="191"/>
      <c r="ODX41" s="191"/>
      <c r="ODY41" s="191"/>
      <c r="ODZ41" s="191"/>
      <c r="OEA41" s="191"/>
      <c r="OEB41" s="191"/>
      <c r="OEC41" s="191"/>
      <c r="OED41" s="191"/>
      <c r="OEE41" s="191"/>
      <c r="OEF41" s="191"/>
      <c r="OEG41" s="191"/>
      <c r="OEH41" s="191"/>
      <c r="OEI41" s="191"/>
      <c r="OEJ41" s="191"/>
      <c r="OEK41" s="191"/>
      <c r="OEL41" s="191"/>
      <c r="OEM41" s="191"/>
      <c r="OEN41" s="191"/>
      <c r="OEO41" s="191"/>
      <c r="OEP41" s="191"/>
      <c r="OEQ41" s="191"/>
      <c r="OER41" s="191"/>
      <c r="OES41" s="191"/>
      <c r="OET41" s="191"/>
      <c r="OEU41" s="191"/>
      <c r="OEV41" s="191"/>
      <c r="OEW41" s="191"/>
      <c r="OEX41" s="191"/>
      <c r="OEY41" s="191"/>
      <c r="OEZ41" s="191"/>
      <c r="OFA41" s="191"/>
      <c r="OFB41" s="191"/>
      <c r="OFC41" s="191"/>
      <c r="OFD41" s="191"/>
      <c r="OFE41" s="191"/>
      <c r="OFF41" s="191"/>
      <c r="OFG41" s="191"/>
      <c r="OFH41" s="191"/>
      <c r="OFI41" s="191"/>
      <c r="OFJ41" s="191"/>
      <c r="OFK41" s="191"/>
      <c r="OFL41" s="191"/>
      <c r="OFM41" s="191"/>
      <c r="OFN41" s="191"/>
      <c r="OFO41" s="191"/>
      <c r="OFP41" s="191"/>
      <c r="OFQ41" s="191"/>
      <c r="OFR41" s="191"/>
      <c r="OFS41" s="191"/>
      <c r="OFT41" s="191"/>
      <c r="OFU41" s="191"/>
      <c r="OFV41" s="191"/>
      <c r="OFW41" s="191"/>
      <c r="OFX41" s="191"/>
      <c r="OFY41" s="191"/>
      <c r="OFZ41" s="191"/>
      <c r="OGA41" s="191"/>
      <c r="OGB41" s="191"/>
      <c r="OGC41" s="191"/>
      <c r="OGD41" s="191"/>
      <c r="OGE41" s="191"/>
      <c r="OGF41" s="191"/>
      <c r="OGG41" s="191"/>
      <c r="OGH41" s="191"/>
      <c r="OGI41" s="191"/>
      <c r="OGJ41" s="191"/>
      <c r="OGK41" s="191"/>
      <c r="OGL41" s="191"/>
      <c r="OGM41" s="191"/>
      <c r="OGN41" s="191"/>
      <c r="OGO41" s="191"/>
      <c r="OGP41" s="191"/>
      <c r="OGQ41" s="191"/>
      <c r="OGR41" s="191"/>
      <c r="OGS41" s="191"/>
      <c r="OGT41" s="191"/>
      <c r="OGU41" s="191"/>
      <c r="OGV41" s="191"/>
      <c r="OGW41" s="191"/>
      <c r="OGX41" s="191"/>
      <c r="OGY41" s="191"/>
      <c r="OGZ41" s="191"/>
      <c r="OHA41" s="191"/>
      <c r="OHB41" s="191"/>
      <c r="OHC41" s="191"/>
      <c r="OHD41" s="191"/>
      <c r="OHE41" s="191"/>
      <c r="OHF41" s="191"/>
      <c r="OHG41" s="191"/>
      <c r="OHH41" s="191"/>
      <c r="OHI41" s="191"/>
      <c r="OHJ41" s="191"/>
      <c r="OHK41" s="191"/>
      <c r="OHL41" s="191"/>
      <c r="OHM41" s="191"/>
      <c r="OHN41" s="191"/>
      <c r="OHO41" s="191"/>
      <c r="OHP41" s="191"/>
      <c r="OHQ41" s="191"/>
      <c r="OHR41" s="191"/>
      <c r="OHS41" s="191"/>
      <c r="OHT41" s="191"/>
      <c r="OHU41" s="191"/>
      <c r="OHV41" s="191"/>
      <c r="OHW41" s="191"/>
      <c r="OHX41" s="191"/>
      <c r="OHY41" s="191"/>
      <c r="OHZ41" s="191"/>
      <c r="OIA41" s="191"/>
      <c r="OIB41" s="191"/>
      <c r="OIC41" s="191"/>
      <c r="OID41" s="191"/>
      <c r="OIE41" s="191"/>
      <c r="OIF41" s="191"/>
      <c r="OIG41" s="191"/>
      <c r="OIH41" s="191"/>
      <c r="OII41" s="191"/>
      <c r="OIJ41" s="191"/>
      <c r="OIK41" s="191"/>
      <c r="OIL41" s="191"/>
      <c r="OIM41" s="191"/>
      <c r="OIN41" s="191"/>
      <c r="OIO41" s="191"/>
      <c r="OIP41" s="191"/>
      <c r="OIQ41" s="191"/>
      <c r="OIR41" s="191"/>
      <c r="OIS41" s="191"/>
      <c r="OIT41" s="191"/>
      <c r="OIU41" s="191"/>
      <c r="OIV41" s="191"/>
      <c r="OIW41" s="191"/>
      <c r="OIX41" s="191"/>
      <c r="OIY41" s="191"/>
      <c r="OIZ41" s="191"/>
      <c r="OJA41" s="191"/>
      <c r="OJB41" s="191"/>
      <c r="OJC41" s="191"/>
      <c r="OJD41" s="191"/>
      <c r="OJE41" s="191"/>
      <c r="OJF41" s="191"/>
      <c r="OJG41" s="191"/>
      <c r="OJH41" s="191"/>
      <c r="OJI41" s="191"/>
      <c r="OJJ41" s="191"/>
      <c r="OJK41" s="191"/>
      <c r="OJL41" s="191"/>
      <c r="OJM41" s="191"/>
      <c r="OJN41" s="191"/>
      <c r="OJO41" s="191"/>
      <c r="OJP41" s="191"/>
      <c r="OJQ41" s="191"/>
      <c r="OJR41" s="191"/>
      <c r="OJS41" s="191"/>
      <c r="OJT41" s="191"/>
      <c r="OJU41" s="191"/>
      <c r="OJV41" s="191"/>
      <c r="OJW41" s="191"/>
      <c r="OJX41" s="191"/>
      <c r="OJY41" s="191"/>
      <c r="OJZ41" s="191"/>
      <c r="OKA41" s="191"/>
      <c r="OKB41" s="191"/>
      <c r="OKC41" s="191"/>
      <c r="OKD41" s="191"/>
      <c r="OKE41" s="191"/>
      <c r="OKF41" s="191"/>
      <c r="OKG41" s="191"/>
      <c r="OKH41" s="191"/>
      <c r="OKI41" s="191"/>
      <c r="OKJ41" s="191"/>
      <c r="OKK41" s="191"/>
      <c r="OKL41" s="191"/>
      <c r="OKM41" s="191"/>
      <c r="OKN41" s="191"/>
      <c r="OKO41" s="191"/>
      <c r="OKP41" s="191"/>
      <c r="OKQ41" s="191"/>
      <c r="OKR41" s="191"/>
      <c r="OKS41" s="191"/>
      <c r="OKT41" s="191"/>
      <c r="OKU41" s="191"/>
      <c r="OKV41" s="191"/>
      <c r="OKW41" s="191"/>
      <c r="OKX41" s="191"/>
      <c r="OKY41" s="191"/>
      <c r="OKZ41" s="191"/>
      <c r="OLA41" s="191"/>
      <c r="OLB41" s="191"/>
      <c r="OLC41" s="191"/>
      <c r="OLD41" s="191"/>
      <c r="OLE41" s="191"/>
      <c r="OLF41" s="191"/>
      <c r="OLG41" s="191"/>
      <c r="OLH41" s="191"/>
      <c r="OLI41" s="191"/>
      <c r="OLJ41" s="191"/>
      <c r="OLK41" s="191"/>
      <c r="OLL41" s="191"/>
      <c r="OLM41" s="191"/>
      <c r="OLN41" s="191"/>
      <c r="OLO41" s="191"/>
      <c r="OLP41" s="191"/>
      <c r="OLQ41" s="191"/>
      <c r="OLR41" s="191"/>
      <c r="OLS41" s="191"/>
      <c r="OLT41" s="191"/>
      <c r="OLU41" s="191"/>
      <c r="OLV41" s="191"/>
      <c r="OLW41" s="191"/>
      <c r="OLX41" s="191"/>
      <c r="OLY41" s="191"/>
      <c r="OLZ41" s="191"/>
      <c r="OMA41" s="191"/>
      <c r="OMB41" s="191"/>
      <c r="OMC41" s="191"/>
      <c r="OMD41" s="191"/>
      <c r="OME41" s="191"/>
      <c r="OMF41" s="191"/>
      <c r="OMG41" s="191"/>
      <c r="OMH41" s="191"/>
      <c r="OMI41" s="191"/>
      <c r="OMJ41" s="191"/>
      <c r="OMK41" s="191"/>
      <c r="OML41" s="191"/>
      <c r="OMM41" s="191"/>
      <c r="OMN41" s="191"/>
      <c r="OMO41" s="191"/>
      <c r="OMP41" s="191"/>
      <c r="OMQ41" s="191"/>
      <c r="OMR41" s="191"/>
      <c r="OMS41" s="191"/>
      <c r="OMT41" s="191"/>
      <c r="OMU41" s="191"/>
      <c r="OMV41" s="191"/>
      <c r="OMW41" s="191"/>
      <c r="OMX41" s="191"/>
      <c r="OMY41" s="191"/>
      <c r="OMZ41" s="191"/>
      <c r="ONA41" s="191"/>
      <c r="ONB41" s="191"/>
      <c r="ONC41" s="191"/>
      <c r="OND41" s="191"/>
      <c r="ONE41" s="191"/>
      <c r="ONF41" s="191"/>
      <c r="ONG41" s="191"/>
      <c r="ONH41" s="191"/>
      <c r="ONI41" s="191"/>
      <c r="ONJ41" s="191"/>
      <c r="ONK41" s="191"/>
      <c r="ONL41" s="191"/>
      <c r="ONM41" s="191"/>
      <c r="ONN41" s="191"/>
      <c r="ONO41" s="191"/>
      <c r="ONP41" s="191"/>
      <c r="ONQ41" s="191"/>
      <c r="ONR41" s="191"/>
      <c r="ONS41" s="191"/>
      <c r="ONT41" s="191"/>
      <c r="ONU41" s="191"/>
      <c r="ONV41" s="191"/>
      <c r="ONW41" s="191"/>
      <c r="ONX41" s="191"/>
      <c r="ONY41" s="191"/>
      <c r="ONZ41" s="191"/>
      <c r="OOA41" s="191"/>
      <c r="OOB41" s="191"/>
      <c r="OOC41" s="191"/>
      <c r="OOD41" s="191"/>
      <c r="OOE41" s="191"/>
      <c r="OOF41" s="191"/>
      <c r="OOG41" s="191"/>
      <c r="OOH41" s="191"/>
      <c r="OOI41" s="191"/>
      <c r="OOJ41" s="191"/>
      <c r="OOK41" s="191"/>
      <c r="OOL41" s="191"/>
      <c r="OOM41" s="191"/>
      <c r="OON41" s="191"/>
      <c r="OOO41" s="191"/>
      <c r="OOP41" s="191"/>
      <c r="OOQ41" s="191"/>
      <c r="OOR41" s="191"/>
      <c r="OOS41" s="191"/>
      <c r="OOT41" s="191"/>
      <c r="OOU41" s="191"/>
      <c r="OOV41" s="191"/>
      <c r="OOW41" s="191"/>
      <c r="OOX41" s="191"/>
      <c r="OOY41" s="191"/>
      <c r="OOZ41" s="191"/>
      <c r="OPA41" s="191"/>
      <c r="OPB41" s="191"/>
      <c r="OPC41" s="191"/>
      <c r="OPD41" s="191"/>
      <c r="OPE41" s="191"/>
      <c r="OPF41" s="191"/>
      <c r="OPG41" s="191"/>
      <c r="OPH41" s="191"/>
      <c r="OPI41" s="191"/>
      <c r="OPJ41" s="191"/>
      <c r="OPK41" s="191"/>
      <c r="OPL41" s="191"/>
      <c r="OPM41" s="191"/>
      <c r="OPN41" s="191"/>
      <c r="OPO41" s="191"/>
      <c r="OPP41" s="191"/>
      <c r="OPQ41" s="191"/>
      <c r="OPR41" s="191"/>
      <c r="OPS41" s="191"/>
      <c r="OPT41" s="191"/>
      <c r="OPU41" s="191"/>
      <c r="OPV41" s="191"/>
      <c r="OPW41" s="191"/>
      <c r="OPX41" s="191"/>
      <c r="OPY41" s="191"/>
      <c r="OPZ41" s="191"/>
      <c r="OQA41" s="191"/>
      <c r="OQB41" s="191"/>
      <c r="OQC41" s="191"/>
      <c r="OQD41" s="191"/>
      <c r="OQE41" s="191"/>
      <c r="OQF41" s="191"/>
      <c r="OQG41" s="191"/>
      <c r="OQH41" s="191"/>
      <c r="OQI41" s="191"/>
      <c r="OQJ41" s="191"/>
      <c r="OQK41" s="191"/>
      <c r="OQL41" s="191"/>
      <c r="OQM41" s="191"/>
      <c r="OQN41" s="191"/>
      <c r="OQO41" s="191"/>
      <c r="OQP41" s="191"/>
      <c r="OQQ41" s="191"/>
      <c r="OQR41" s="191"/>
      <c r="OQS41" s="191"/>
      <c r="OQT41" s="191"/>
      <c r="OQU41" s="191"/>
      <c r="OQV41" s="191"/>
      <c r="OQW41" s="191"/>
      <c r="OQX41" s="191"/>
      <c r="OQY41" s="191"/>
      <c r="OQZ41" s="191"/>
      <c r="ORA41" s="191"/>
      <c r="ORB41" s="191"/>
      <c r="ORC41" s="191"/>
      <c r="ORD41" s="191"/>
      <c r="ORE41" s="191"/>
      <c r="ORF41" s="191"/>
      <c r="ORG41" s="191"/>
      <c r="ORH41" s="191"/>
      <c r="ORI41" s="191"/>
      <c r="ORJ41" s="191"/>
      <c r="ORK41" s="191"/>
      <c r="ORL41" s="191"/>
      <c r="ORM41" s="191"/>
      <c r="ORN41" s="191"/>
      <c r="ORO41" s="191"/>
      <c r="ORP41" s="191"/>
      <c r="ORQ41" s="191"/>
      <c r="ORR41" s="191"/>
      <c r="ORS41" s="191"/>
      <c r="ORT41" s="191"/>
      <c r="ORU41" s="191"/>
      <c r="ORV41" s="191"/>
      <c r="ORW41" s="191"/>
      <c r="ORX41" s="191"/>
      <c r="ORY41" s="191"/>
      <c r="ORZ41" s="191"/>
      <c r="OSA41" s="191"/>
      <c r="OSB41" s="191"/>
      <c r="OSC41" s="191"/>
      <c r="OSD41" s="191"/>
      <c r="OSE41" s="191"/>
      <c r="OSF41" s="191"/>
      <c r="OSG41" s="191"/>
      <c r="OSH41" s="191"/>
      <c r="OSI41" s="191"/>
      <c r="OSJ41" s="191"/>
      <c r="OSK41" s="191"/>
      <c r="OSL41" s="191"/>
      <c r="OSM41" s="191"/>
      <c r="OSN41" s="191"/>
      <c r="OSO41" s="191"/>
      <c r="OSP41" s="191"/>
      <c r="OSQ41" s="191"/>
      <c r="OSR41" s="191"/>
      <c r="OSS41" s="191"/>
      <c r="OST41" s="191"/>
      <c r="OSU41" s="191"/>
      <c r="OSV41" s="191"/>
      <c r="OSW41" s="191"/>
      <c r="OSX41" s="191"/>
      <c r="OSY41" s="191"/>
      <c r="OSZ41" s="191"/>
      <c r="OTA41" s="191"/>
      <c r="OTB41" s="191"/>
      <c r="OTC41" s="191"/>
      <c r="OTD41" s="191"/>
      <c r="OTE41" s="191"/>
      <c r="OTF41" s="191"/>
      <c r="OTG41" s="191"/>
      <c r="OTH41" s="191"/>
      <c r="OTI41" s="191"/>
      <c r="OTJ41" s="191"/>
      <c r="OTK41" s="191"/>
      <c r="OTL41" s="191"/>
      <c r="OTM41" s="191"/>
      <c r="OTN41" s="191"/>
      <c r="OTO41" s="191"/>
      <c r="OTP41" s="191"/>
      <c r="OTQ41" s="191"/>
      <c r="OTR41" s="191"/>
      <c r="OTS41" s="191"/>
      <c r="OTT41" s="191"/>
      <c r="OTU41" s="191"/>
      <c r="OTV41" s="191"/>
      <c r="OTW41" s="191"/>
      <c r="OTX41" s="191"/>
      <c r="OTY41" s="191"/>
      <c r="OTZ41" s="191"/>
      <c r="OUA41" s="191"/>
      <c r="OUB41" s="191"/>
      <c r="OUC41" s="191"/>
      <c r="OUD41" s="191"/>
      <c r="OUE41" s="191"/>
      <c r="OUF41" s="191"/>
      <c r="OUG41" s="191"/>
      <c r="OUH41" s="191"/>
      <c r="OUI41" s="191"/>
      <c r="OUJ41" s="191"/>
      <c r="OUK41" s="191"/>
      <c r="OUL41" s="191"/>
      <c r="OUM41" s="191"/>
      <c r="OUN41" s="191"/>
      <c r="OUO41" s="191"/>
      <c r="OUP41" s="191"/>
      <c r="OUQ41" s="191"/>
      <c r="OUR41" s="191"/>
      <c r="OUS41" s="191"/>
      <c r="OUT41" s="191"/>
      <c r="OUU41" s="191"/>
      <c r="OUV41" s="191"/>
      <c r="OUW41" s="191"/>
      <c r="OUX41" s="191"/>
      <c r="OUY41" s="191"/>
      <c r="OUZ41" s="191"/>
      <c r="OVA41" s="191"/>
      <c r="OVB41" s="191"/>
      <c r="OVC41" s="191"/>
      <c r="OVD41" s="191"/>
      <c r="OVE41" s="191"/>
      <c r="OVF41" s="191"/>
      <c r="OVG41" s="191"/>
      <c r="OVH41" s="191"/>
      <c r="OVI41" s="191"/>
      <c r="OVJ41" s="191"/>
      <c r="OVK41" s="191"/>
      <c r="OVL41" s="191"/>
      <c r="OVM41" s="191"/>
      <c r="OVN41" s="191"/>
      <c r="OVO41" s="191"/>
      <c r="OVP41" s="191"/>
      <c r="OVQ41" s="191"/>
      <c r="OVR41" s="191"/>
      <c r="OVS41" s="191"/>
      <c r="OVT41" s="191"/>
      <c r="OVU41" s="191"/>
      <c r="OVV41" s="191"/>
      <c r="OVW41" s="191"/>
      <c r="OVX41" s="191"/>
      <c r="OVY41" s="191"/>
      <c r="OVZ41" s="191"/>
      <c r="OWA41" s="191"/>
      <c r="OWB41" s="191"/>
      <c r="OWC41" s="191"/>
      <c r="OWD41" s="191"/>
      <c r="OWE41" s="191"/>
      <c r="OWF41" s="191"/>
      <c r="OWG41" s="191"/>
      <c r="OWH41" s="191"/>
      <c r="OWI41" s="191"/>
      <c r="OWJ41" s="191"/>
      <c r="OWK41" s="191"/>
      <c r="OWL41" s="191"/>
      <c r="OWM41" s="191"/>
      <c r="OWN41" s="191"/>
      <c r="OWO41" s="191"/>
      <c r="OWP41" s="191"/>
      <c r="OWQ41" s="191"/>
      <c r="OWR41" s="191"/>
      <c r="OWS41" s="191"/>
      <c r="OWT41" s="191"/>
      <c r="OWU41" s="191"/>
      <c r="OWV41" s="191"/>
      <c r="OWW41" s="191"/>
      <c r="OWX41" s="191"/>
      <c r="OWY41" s="191"/>
      <c r="OWZ41" s="191"/>
      <c r="OXA41" s="191"/>
      <c r="OXB41" s="191"/>
      <c r="OXC41" s="191"/>
      <c r="OXD41" s="191"/>
      <c r="OXE41" s="191"/>
      <c r="OXF41" s="191"/>
      <c r="OXG41" s="191"/>
      <c r="OXH41" s="191"/>
      <c r="OXI41" s="191"/>
      <c r="OXJ41" s="191"/>
      <c r="OXK41" s="191"/>
      <c r="OXL41" s="191"/>
      <c r="OXM41" s="191"/>
      <c r="OXN41" s="191"/>
      <c r="OXO41" s="191"/>
      <c r="OXP41" s="191"/>
      <c r="OXQ41" s="191"/>
      <c r="OXR41" s="191"/>
      <c r="OXS41" s="191"/>
      <c r="OXT41" s="191"/>
      <c r="OXU41" s="191"/>
      <c r="OXV41" s="191"/>
      <c r="OXW41" s="191"/>
      <c r="OXX41" s="191"/>
      <c r="OXY41" s="191"/>
      <c r="OXZ41" s="191"/>
      <c r="OYA41" s="191"/>
      <c r="OYB41" s="191"/>
      <c r="OYC41" s="191"/>
      <c r="OYD41" s="191"/>
      <c r="OYE41" s="191"/>
      <c r="OYF41" s="191"/>
      <c r="OYG41" s="191"/>
      <c r="OYH41" s="191"/>
      <c r="OYI41" s="191"/>
      <c r="OYJ41" s="191"/>
      <c r="OYK41" s="191"/>
      <c r="OYL41" s="191"/>
      <c r="OYM41" s="191"/>
      <c r="OYN41" s="191"/>
      <c r="OYO41" s="191"/>
      <c r="OYP41" s="191"/>
      <c r="OYQ41" s="191"/>
      <c r="OYR41" s="191"/>
      <c r="OYS41" s="191"/>
      <c r="OYT41" s="191"/>
      <c r="OYU41" s="191"/>
      <c r="OYV41" s="191"/>
      <c r="OYW41" s="191"/>
      <c r="OYX41" s="191"/>
      <c r="OYY41" s="191"/>
      <c r="OYZ41" s="191"/>
      <c r="OZA41" s="191"/>
      <c r="OZB41" s="191"/>
      <c r="OZC41" s="191"/>
      <c r="OZD41" s="191"/>
      <c r="OZE41" s="191"/>
      <c r="OZF41" s="191"/>
      <c r="OZG41" s="191"/>
      <c r="OZH41" s="191"/>
      <c r="OZI41" s="191"/>
      <c r="OZJ41" s="191"/>
      <c r="OZK41" s="191"/>
      <c r="OZL41" s="191"/>
      <c r="OZM41" s="191"/>
      <c r="OZN41" s="191"/>
      <c r="OZO41" s="191"/>
      <c r="OZP41" s="191"/>
      <c r="OZQ41" s="191"/>
      <c r="OZR41" s="191"/>
      <c r="OZS41" s="191"/>
      <c r="OZT41" s="191"/>
      <c r="OZU41" s="191"/>
      <c r="OZV41" s="191"/>
      <c r="OZW41" s="191"/>
      <c r="OZX41" s="191"/>
      <c r="OZY41" s="191"/>
      <c r="OZZ41" s="191"/>
      <c r="PAA41" s="191"/>
      <c r="PAB41" s="191"/>
      <c r="PAC41" s="191"/>
      <c r="PAD41" s="191"/>
      <c r="PAE41" s="191"/>
      <c r="PAF41" s="191"/>
      <c r="PAG41" s="191"/>
      <c r="PAH41" s="191"/>
      <c r="PAI41" s="191"/>
      <c r="PAJ41" s="191"/>
      <c r="PAK41" s="191"/>
      <c r="PAL41" s="191"/>
      <c r="PAM41" s="191"/>
      <c r="PAN41" s="191"/>
      <c r="PAO41" s="191"/>
      <c r="PAP41" s="191"/>
      <c r="PAQ41" s="191"/>
      <c r="PAR41" s="191"/>
      <c r="PAS41" s="191"/>
      <c r="PAT41" s="191"/>
      <c r="PAU41" s="191"/>
      <c r="PAV41" s="191"/>
      <c r="PAW41" s="191"/>
      <c r="PAX41" s="191"/>
      <c r="PAY41" s="191"/>
      <c r="PAZ41" s="191"/>
      <c r="PBA41" s="191"/>
      <c r="PBB41" s="191"/>
      <c r="PBC41" s="191"/>
      <c r="PBD41" s="191"/>
      <c r="PBE41" s="191"/>
      <c r="PBF41" s="191"/>
      <c r="PBG41" s="191"/>
      <c r="PBH41" s="191"/>
      <c r="PBI41" s="191"/>
      <c r="PBJ41" s="191"/>
      <c r="PBK41" s="191"/>
      <c r="PBL41" s="191"/>
      <c r="PBM41" s="191"/>
      <c r="PBN41" s="191"/>
      <c r="PBO41" s="191"/>
      <c r="PBP41" s="191"/>
      <c r="PBQ41" s="191"/>
      <c r="PBR41" s="191"/>
      <c r="PBS41" s="191"/>
      <c r="PBT41" s="191"/>
      <c r="PBU41" s="191"/>
      <c r="PBV41" s="191"/>
      <c r="PBW41" s="191"/>
      <c r="PBX41" s="191"/>
      <c r="PBY41" s="191"/>
      <c r="PBZ41" s="191"/>
      <c r="PCA41" s="191"/>
      <c r="PCB41" s="191"/>
      <c r="PCC41" s="191"/>
      <c r="PCD41" s="191"/>
      <c r="PCE41" s="191"/>
      <c r="PCF41" s="191"/>
      <c r="PCG41" s="191"/>
      <c r="PCH41" s="191"/>
      <c r="PCI41" s="191"/>
      <c r="PCJ41" s="191"/>
      <c r="PCK41" s="191"/>
      <c r="PCL41" s="191"/>
      <c r="PCM41" s="191"/>
      <c r="PCN41" s="191"/>
      <c r="PCO41" s="191"/>
      <c r="PCP41" s="191"/>
      <c r="PCQ41" s="191"/>
      <c r="PCR41" s="191"/>
      <c r="PCS41" s="191"/>
      <c r="PCT41" s="191"/>
      <c r="PCU41" s="191"/>
      <c r="PCV41" s="191"/>
      <c r="PCW41" s="191"/>
      <c r="PCX41" s="191"/>
      <c r="PCY41" s="191"/>
      <c r="PCZ41" s="191"/>
      <c r="PDA41" s="191"/>
      <c r="PDB41" s="191"/>
      <c r="PDC41" s="191"/>
      <c r="PDD41" s="191"/>
      <c r="PDE41" s="191"/>
      <c r="PDF41" s="191"/>
      <c r="PDG41" s="191"/>
      <c r="PDH41" s="191"/>
      <c r="PDI41" s="191"/>
      <c r="PDJ41" s="191"/>
      <c r="PDK41" s="191"/>
      <c r="PDL41" s="191"/>
      <c r="PDM41" s="191"/>
      <c r="PDN41" s="191"/>
      <c r="PDO41" s="191"/>
      <c r="PDP41" s="191"/>
      <c r="PDQ41" s="191"/>
      <c r="PDR41" s="191"/>
      <c r="PDS41" s="191"/>
      <c r="PDT41" s="191"/>
      <c r="PDU41" s="191"/>
      <c r="PDV41" s="191"/>
      <c r="PDW41" s="191"/>
      <c r="PDX41" s="191"/>
      <c r="PDY41" s="191"/>
      <c r="PDZ41" s="191"/>
      <c r="PEA41" s="191"/>
      <c r="PEB41" s="191"/>
      <c r="PEC41" s="191"/>
      <c r="PED41" s="191"/>
      <c r="PEE41" s="191"/>
      <c r="PEF41" s="191"/>
      <c r="PEG41" s="191"/>
      <c r="PEH41" s="191"/>
      <c r="PEI41" s="191"/>
      <c r="PEJ41" s="191"/>
      <c r="PEK41" s="191"/>
      <c r="PEL41" s="191"/>
      <c r="PEM41" s="191"/>
      <c r="PEN41" s="191"/>
      <c r="PEO41" s="191"/>
      <c r="PEP41" s="191"/>
      <c r="PEQ41" s="191"/>
      <c r="PER41" s="191"/>
      <c r="PES41" s="191"/>
      <c r="PET41" s="191"/>
      <c r="PEU41" s="191"/>
      <c r="PEV41" s="191"/>
      <c r="PEW41" s="191"/>
      <c r="PEX41" s="191"/>
      <c r="PEY41" s="191"/>
      <c r="PEZ41" s="191"/>
      <c r="PFA41" s="191"/>
      <c r="PFB41" s="191"/>
      <c r="PFC41" s="191"/>
      <c r="PFD41" s="191"/>
      <c r="PFE41" s="191"/>
      <c r="PFF41" s="191"/>
      <c r="PFG41" s="191"/>
      <c r="PFH41" s="191"/>
      <c r="PFI41" s="191"/>
      <c r="PFJ41" s="191"/>
      <c r="PFK41" s="191"/>
      <c r="PFL41" s="191"/>
      <c r="PFM41" s="191"/>
      <c r="PFN41" s="191"/>
      <c r="PFO41" s="191"/>
      <c r="PFP41" s="191"/>
      <c r="PFQ41" s="191"/>
      <c r="PFR41" s="191"/>
      <c r="PFS41" s="191"/>
      <c r="PFT41" s="191"/>
      <c r="PFU41" s="191"/>
      <c r="PFV41" s="191"/>
      <c r="PFW41" s="191"/>
      <c r="PFX41" s="191"/>
      <c r="PFY41" s="191"/>
      <c r="PFZ41" s="191"/>
      <c r="PGA41" s="191"/>
      <c r="PGB41" s="191"/>
      <c r="PGC41" s="191"/>
      <c r="PGD41" s="191"/>
      <c r="PGE41" s="191"/>
      <c r="PGF41" s="191"/>
      <c r="PGG41" s="191"/>
      <c r="PGH41" s="191"/>
      <c r="PGI41" s="191"/>
      <c r="PGJ41" s="191"/>
      <c r="PGK41" s="191"/>
      <c r="PGL41" s="191"/>
      <c r="PGM41" s="191"/>
      <c r="PGN41" s="191"/>
      <c r="PGO41" s="191"/>
      <c r="PGP41" s="191"/>
      <c r="PGQ41" s="191"/>
      <c r="PGR41" s="191"/>
      <c r="PGS41" s="191"/>
      <c r="PGT41" s="191"/>
      <c r="PGU41" s="191"/>
      <c r="PGV41" s="191"/>
      <c r="PGW41" s="191"/>
      <c r="PGX41" s="191"/>
      <c r="PGY41" s="191"/>
      <c r="PGZ41" s="191"/>
      <c r="PHA41" s="191"/>
      <c r="PHB41" s="191"/>
      <c r="PHC41" s="191"/>
      <c r="PHD41" s="191"/>
      <c r="PHE41" s="191"/>
      <c r="PHF41" s="191"/>
      <c r="PHG41" s="191"/>
      <c r="PHH41" s="191"/>
      <c r="PHI41" s="191"/>
      <c r="PHJ41" s="191"/>
      <c r="PHK41" s="191"/>
      <c r="PHL41" s="191"/>
      <c r="PHM41" s="191"/>
      <c r="PHN41" s="191"/>
      <c r="PHO41" s="191"/>
      <c r="PHP41" s="191"/>
      <c r="PHQ41" s="191"/>
      <c r="PHR41" s="191"/>
      <c r="PHS41" s="191"/>
      <c r="PHT41" s="191"/>
      <c r="PHU41" s="191"/>
      <c r="PHV41" s="191"/>
      <c r="PHW41" s="191"/>
      <c r="PHX41" s="191"/>
      <c r="PHY41" s="191"/>
      <c r="PHZ41" s="191"/>
      <c r="PIA41" s="191"/>
      <c r="PIB41" s="191"/>
      <c r="PIC41" s="191"/>
      <c r="PID41" s="191"/>
      <c r="PIE41" s="191"/>
      <c r="PIF41" s="191"/>
      <c r="PIG41" s="191"/>
      <c r="PIH41" s="191"/>
      <c r="PII41" s="191"/>
      <c r="PIJ41" s="191"/>
      <c r="PIK41" s="191"/>
      <c r="PIL41" s="191"/>
      <c r="PIM41" s="191"/>
      <c r="PIN41" s="191"/>
      <c r="PIO41" s="191"/>
      <c r="PIP41" s="191"/>
      <c r="PIQ41" s="191"/>
      <c r="PIR41" s="191"/>
      <c r="PIS41" s="191"/>
      <c r="PIT41" s="191"/>
      <c r="PIU41" s="191"/>
      <c r="PIV41" s="191"/>
      <c r="PIW41" s="191"/>
      <c r="PIX41" s="191"/>
      <c r="PIY41" s="191"/>
      <c r="PIZ41" s="191"/>
      <c r="PJA41" s="191"/>
      <c r="PJB41" s="191"/>
      <c r="PJC41" s="191"/>
      <c r="PJD41" s="191"/>
      <c r="PJE41" s="191"/>
      <c r="PJF41" s="191"/>
      <c r="PJG41" s="191"/>
      <c r="PJH41" s="191"/>
      <c r="PJI41" s="191"/>
      <c r="PJJ41" s="191"/>
      <c r="PJK41" s="191"/>
      <c r="PJL41" s="191"/>
      <c r="PJM41" s="191"/>
      <c r="PJN41" s="191"/>
      <c r="PJO41" s="191"/>
      <c r="PJP41" s="191"/>
      <c r="PJQ41" s="191"/>
      <c r="PJR41" s="191"/>
      <c r="PJS41" s="191"/>
      <c r="PJT41" s="191"/>
      <c r="PJU41" s="191"/>
      <c r="PJV41" s="191"/>
      <c r="PJW41" s="191"/>
      <c r="PJX41" s="191"/>
      <c r="PJY41" s="191"/>
      <c r="PJZ41" s="191"/>
      <c r="PKA41" s="191"/>
      <c r="PKB41" s="191"/>
      <c r="PKC41" s="191"/>
      <c r="PKD41" s="191"/>
      <c r="PKE41" s="191"/>
      <c r="PKF41" s="191"/>
      <c r="PKG41" s="191"/>
      <c r="PKH41" s="191"/>
      <c r="PKI41" s="191"/>
      <c r="PKJ41" s="191"/>
      <c r="PKK41" s="191"/>
      <c r="PKL41" s="191"/>
      <c r="PKM41" s="191"/>
      <c r="PKN41" s="191"/>
      <c r="PKO41" s="191"/>
      <c r="PKP41" s="191"/>
      <c r="PKQ41" s="191"/>
      <c r="PKR41" s="191"/>
      <c r="PKS41" s="191"/>
      <c r="PKT41" s="191"/>
      <c r="PKU41" s="191"/>
      <c r="PKV41" s="191"/>
      <c r="PKW41" s="191"/>
      <c r="PKX41" s="191"/>
      <c r="PKY41" s="191"/>
      <c r="PKZ41" s="191"/>
      <c r="PLA41" s="191"/>
      <c r="PLB41" s="191"/>
      <c r="PLC41" s="191"/>
      <c r="PLD41" s="191"/>
      <c r="PLE41" s="191"/>
      <c r="PLF41" s="191"/>
      <c r="PLG41" s="191"/>
      <c r="PLH41" s="191"/>
      <c r="PLI41" s="191"/>
      <c r="PLJ41" s="191"/>
      <c r="PLK41" s="191"/>
      <c r="PLL41" s="191"/>
      <c r="PLM41" s="191"/>
      <c r="PLN41" s="191"/>
      <c r="PLO41" s="191"/>
      <c r="PLP41" s="191"/>
      <c r="PLQ41" s="191"/>
      <c r="PLR41" s="191"/>
      <c r="PLS41" s="191"/>
      <c r="PLT41" s="191"/>
      <c r="PLU41" s="191"/>
      <c r="PLV41" s="191"/>
      <c r="PLW41" s="191"/>
      <c r="PLX41" s="191"/>
      <c r="PLY41" s="191"/>
      <c r="PLZ41" s="191"/>
      <c r="PMA41" s="191"/>
      <c r="PMB41" s="191"/>
      <c r="PMC41" s="191"/>
      <c r="PMD41" s="191"/>
      <c r="PME41" s="191"/>
      <c r="PMF41" s="191"/>
      <c r="PMG41" s="191"/>
      <c r="PMH41" s="191"/>
      <c r="PMI41" s="191"/>
      <c r="PMJ41" s="191"/>
      <c r="PMK41" s="191"/>
      <c r="PML41" s="191"/>
      <c r="PMM41" s="191"/>
      <c r="PMN41" s="191"/>
      <c r="PMO41" s="191"/>
      <c r="PMP41" s="191"/>
      <c r="PMQ41" s="191"/>
      <c r="PMR41" s="191"/>
      <c r="PMS41" s="191"/>
      <c r="PMT41" s="191"/>
      <c r="PMU41" s="191"/>
      <c r="PMV41" s="191"/>
      <c r="PMW41" s="191"/>
      <c r="PMX41" s="191"/>
      <c r="PMY41" s="191"/>
      <c r="PMZ41" s="191"/>
      <c r="PNA41" s="191"/>
      <c r="PNB41" s="191"/>
      <c r="PNC41" s="191"/>
      <c r="PND41" s="191"/>
      <c r="PNE41" s="191"/>
      <c r="PNF41" s="191"/>
      <c r="PNG41" s="191"/>
      <c r="PNH41" s="191"/>
      <c r="PNI41" s="191"/>
      <c r="PNJ41" s="191"/>
      <c r="PNK41" s="191"/>
      <c r="PNL41" s="191"/>
      <c r="PNM41" s="191"/>
      <c r="PNN41" s="191"/>
      <c r="PNO41" s="191"/>
      <c r="PNP41" s="191"/>
      <c r="PNQ41" s="191"/>
      <c r="PNR41" s="191"/>
      <c r="PNS41" s="191"/>
      <c r="PNT41" s="191"/>
      <c r="PNU41" s="191"/>
      <c r="PNV41" s="191"/>
      <c r="PNW41" s="191"/>
      <c r="PNX41" s="191"/>
      <c r="PNY41" s="191"/>
      <c r="PNZ41" s="191"/>
      <c r="POA41" s="191"/>
      <c r="POB41" s="191"/>
      <c r="POC41" s="191"/>
      <c r="POD41" s="191"/>
      <c r="POE41" s="191"/>
      <c r="POF41" s="191"/>
      <c r="POG41" s="191"/>
      <c r="POH41" s="191"/>
      <c r="POI41" s="191"/>
      <c r="POJ41" s="191"/>
      <c r="POK41" s="191"/>
      <c r="POL41" s="191"/>
      <c r="POM41" s="191"/>
      <c r="PON41" s="191"/>
      <c r="POO41" s="191"/>
      <c r="POP41" s="191"/>
      <c r="POQ41" s="191"/>
      <c r="POR41" s="191"/>
      <c r="POS41" s="191"/>
      <c r="POT41" s="191"/>
      <c r="POU41" s="191"/>
      <c r="POV41" s="191"/>
      <c r="POW41" s="191"/>
      <c r="POX41" s="191"/>
      <c r="POY41" s="191"/>
      <c r="POZ41" s="191"/>
      <c r="PPA41" s="191"/>
      <c r="PPB41" s="191"/>
      <c r="PPC41" s="191"/>
      <c r="PPD41" s="191"/>
      <c r="PPE41" s="191"/>
      <c r="PPF41" s="191"/>
      <c r="PPG41" s="191"/>
      <c r="PPH41" s="191"/>
      <c r="PPI41" s="191"/>
      <c r="PPJ41" s="191"/>
      <c r="PPK41" s="191"/>
      <c r="PPL41" s="191"/>
      <c r="PPM41" s="191"/>
      <c r="PPN41" s="191"/>
      <c r="PPO41" s="191"/>
      <c r="PPP41" s="191"/>
      <c r="PPQ41" s="191"/>
      <c r="PPR41" s="191"/>
      <c r="PPS41" s="191"/>
      <c r="PPT41" s="191"/>
      <c r="PPU41" s="191"/>
      <c r="PPV41" s="191"/>
      <c r="PPW41" s="191"/>
      <c r="PPX41" s="191"/>
      <c r="PPY41" s="191"/>
      <c r="PPZ41" s="191"/>
      <c r="PQA41" s="191"/>
      <c r="PQB41" s="191"/>
      <c r="PQC41" s="191"/>
      <c r="PQD41" s="191"/>
      <c r="PQE41" s="191"/>
      <c r="PQF41" s="191"/>
      <c r="PQG41" s="191"/>
      <c r="PQH41" s="191"/>
      <c r="PQI41" s="191"/>
      <c r="PQJ41" s="191"/>
      <c r="PQK41" s="191"/>
      <c r="PQL41" s="191"/>
      <c r="PQM41" s="191"/>
      <c r="PQN41" s="191"/>
      <c r="PQO41" s="191"/>
      <c r="PQP41" s="191"/>
      <c r="PQQ41" s="191"/>
      <c r="PQR41" s="191"/>
      <c r="PQS41" s="191"/>
      <c r="PQT41" s="191"/>
      <c r="PQU41" s="191"/>
      <c r="PQV41" s="191"/>
      <c r="PQW41" s="191"/>
      <c r="PQX41" s="191"/>
      <c r="PQY41" s="191"/>
      <c r="PQZ41" s="191"/>
      <c r="PRA41" s="191"/>
      <c r="PRB41" s="191"/>
      <c r="PRC41" s="191"/>
      <c r="PRD41" s="191"/>
      <c r="PRE41" s="191"/>
      <c r="PRF41" s="191"/>
      <c r="PRG41" s="191"/>
      <c r="PRH41" s="191"/>
      <c r="PRI41" s="191"/>
      <c r="PRJ41" s="191"/>
      <c r="PRK41" s="191"/>
      <c r="PRL41" s="191"/>
      <c r="PRM41" s="191"/>
      <c r="PRN41" s="191"/>
      <c r="PRO41" s="191"/>
      <c r="PRP41" s="191"/>
      <c r="PRQ41" s="191"/>
      <c r="PRR41" s="191"/>
      <c r="PRS41" s="191"/>
      <c r="PRT41" s="191"/>
      <c r="PRU41" s="191"/>
      <c r="PRV41" s="191"/>
      <c r="PRW41" s="191"/>
      <c r="PRX41" s="191"/>
      <c r="PRY41" s="191"/>
      <c r="PRZ41" s="191"/>
      <c r="PSA41" s="191"/>
      <c r="PSB41" s="191"/>
      <c r="PSC41" s="191"/>
      <c r="PSD41" s="191"/>
      <c r="PSE41" s="191"/>
      <c r="PSF41" s="191"/>
      <c r="PSG41" s="191"/>
      <c r="PSH41" s="191"/>
      <c r="PSI41" s="191"/>
      <c r="PSJ41" s="191"/>
      <c r="PSK41" s="191"/>
      <c r="PSL41" s="191"/>
      <c r="PSM41" s="191"/>
      <c r="PSN41" s="191"/>
      <c r="PSO41" s="191"/>
      <c r="PSP41" s="191"/>
      <c r="PSQ41" s="191"/>
      <c r="PSR41" s="191"/>
      <c r="PSS41" s="191"/>
      <c r="PST41" s="191"/>
      <c r="PSU41" s="191"/>
      <c r="PSV41" s="191"/>
      <c r="PSW41" s="191"/>
      <c r="PSX41" s="191"/>
      <c r="PSY41" s="191"/>
      <c r="PSZ41" s="191"/>
      <c r="PTA41" s="191"/>
      <c r="PTB41" s="191"/>
      <c r="PTC41" s="191"/>
      <c r="PTD41" s="191"/>
      <c r="PTE41" s="191"/>
      <c r="PTF41" s="191"/>
      <c r="PTG41" s="191"/>
      <c r="PTH41" s="191"/>
      <c r="PTI41" s="191"/>
      <c r="PTJ41" s="191"/>
      <c r="PTK41" s="191"/>
      <c r="PTL41" s="191"/>
      <c r="PTM41" s="191"/>
      <c r="PTN41" s="191"/>
      <c r="PTO41" s="191"/>
      <c r="PTP41" s="191"/>
      <c r="PTQ41" s="191"/>
      <c r="PTR41" s="191"/>
      <c r="PTS41" s="191"/>
      <c r="PTT41" s="191"/>
      <c r="PTU41" s="191"/>
      <c r="PTV41" s="191"/>
      <c r="PTW41" s="191"/>
      <c r="PTX41" s="191"/>
      <c r="PTY41" s="191"/>
      <c r="PTZ41" s="191"/>
      <c r="PUA41" s="191"/>
      <c r="PUB41" s="191"/>
      <c r="PUC41" s="191"/>
      <c r="PUD41" s="191"/>
      <c r="PUE41" s="191"/>
      <c r="PUF41" s="191"/>
      <c r="PUG41" s="191"/>
      <c r="PUH41" s="191"/>
      <c r="PUI41" s="191"/>
      <c r="PUJ41" s="191"/>
      <c r="PUK41" s="191"/>
      <c r="PUL41" s="191"/>
      <c r="PUM41" s="191"/>
      <c r="PUN41" s="191"/>
      <c r="PUO41" s="191"/>
      <c r="PUP41" s="191"/>
      <c r="PUQ41" s="191"/>
      <c r="PUR41" s="191"/>
      <c r="PUS41" s="191"/>
      <c r="PUT41" s="191"/>
      <c r="PUU41" s="191"/>
      <c r="PUV41" s="191"/>
      <c r="PUW41" s="191"/>
      <c r="PUX41" s="191"/>
      <c r="PUY41" s="191"/>
      <c r="PUZ41" s="191"/>
      <c r="PVA41" s="191"/>
      <c r="PVB41" s="191"/>
      <c r="PVC41" s="191"/>
      <c r="PVD41" s="191"/>
      <c r="PVE41" s="191"/>
      <c r="PVF41" s="191"/>
      <c r="PVG41" s="191"/>
      <c r="PVH41" s="191"/>
      <c r="PVI41" s="191"/>
      <c r="PVJ41" s="191"/>
      <c r="PVK41" s="191"/>
      <c r="PVL41" s="191"/>
      <c r="PVM41" s="191"/>
      <c r="PVN41" s="191"/>
      <c r="PVO41" s="191"/>
      <c r="PVP41" s="191"/>
      <c r="PVQ41" s="191"/>
      <c r="PVR41" s="191"/>
      <c r="PVS41" s="191"/>
      <c r="PVT41" s="191"/>
      <c r="PVU41" s="191"/>
      <c r="PVV41" s="191"/>
      <c r="PVW41" s="191"/>
      <c r="PVX41" s="191"/>
      <c r="PVY41" s="191"/>
      <c r="PVZ41" s="191"/>
      <c r="PWA41" s="191"/>
      <c r="PWB41" s="191"/>
      <c r="PWC41" s="191"/>
      <c r="PWD41" s="191"/>
      <c r="PWE41" s="191"/>
      <c r="PWF41" s="191"/>
      <c r="PWG41" s="191"/>
      <c r="PWH41" s="191"/>
      <c r="PWI41" s="191"/>
      <c r="PWJ41" s="191"/>
      <c r="PWK41" s="191"/>
      <c r="PWL41" s="191"/>
      <c r="PWM41" s="191"/>
      <c r="PWN41" s="191"/>
      <c r="PWO41" s="191"/>
      <c r="PWP41" s="191"/>
      <c r="PWQ41" s="191"/>
      <c r="PWR41" s="191"/>
      <c r="PWS41" s="191"/>
      <c r="PWT41" s="191"/>
      <c r="PWU41" s="191"/>
      <c r="PWV41" s="191"/>
      <c r="PWW41" s="191"/>
      <c r="PWX41" s="191"/>
      <c r="PWY41" s="191"/>
      <c r="PWZ41" s="191"/>
      <c r="PXA41" s="191"/>
      <c r="PXB41" s="191"/>
      <c r="PXC41" s="191"/>
      <c r="PXD41" s="191"/>
      <c r="PXE41" s="191"/>
      <c r="PXF41" s="191"/>
      <c r="PXG41" s="191"/>
      <c r="PXH41" s="191"/>
      <c r="PXI41" s="191"/>
      <c r="PXJ41" s="191"/>
      <c r="PXK41" s="191"/>
      <c r="PXL41" s="191"/>
      <c r="PXM41" s="191"/>
      <c r="PXN41" s="191"/>
      <c r="PXO41" s="191"/>
      <c r="PXP41" s="191"/>
      <c r="PXQ41" s="191"/>
      <c r="PXR41" s="191"/>
      <c r="PXS41" s="191"/>
      <c r="PXT41" s="191"/>
      <c r="PXU41" s="191"/>
      <c r="PXV41" s="191"/>
      <c r="PXW41" s="191"/>
      <c r="PXX41" s="191"/>
      <c r="PXY41" s="191"/>
      <c r="PXZ41" s="191"/>
      <c r="PYA41" s="191"/>
      <c r="PYB41" s="191"/>
      <c r="PYC41" s="191"/>
      <c r="PYD41" s="191"/>
      <c r="PYE41" s="191"/>
      <c r="PYF41" s="191"/>
      <c r="PYG41" s="191"/>
      <c r="PYH41" s="191"/>
      <c r="PYI41" s="191"/>
      <c r="PYJ41" s="191"/>
      <c r="PYK41" s="191"/>
      <c r="PYL41" s="191"/>
      <c r="PYM41" s="191"/>
      <c r="PYN41" s="191"/>
      <c r="PYO41" s="191"/>
      <c r="PYP41" s="191"/>
      <c r="PYQ41" s="191"/>
      <c r="PYR41" s="191"/>
      <c r="PYS41" s="191"/>
      <c r="PYT41" s="191"/>
      <c r="PYU41" s="191"/>
      <c r="PYV41" s="191"/>
      <c r="PYW41" s="191"/>
      <c r="PYX41" s="191"/>
      <c r="PYY41" s="191"/>
      <c r="PYZ41" s="191"/>
      <c r="PZA41" s="191"/>
      <c r="PZB41" s="191"/>
      <c r="PZC41" s="191"/>
      <c r="PZD41" s="191"/>
      <c r="PZE41" s="191"/>
      <c r="PZF41" s="191"/>
      <c r="PZG41" s="191"/>
      <c r="PZH41" s="191"/>
      <c r="PZI41" s="191"/>
      <c r="PZJ41" s="191"/>
      <c r="PZK41" s="191"/>
      <c r="PZL41" s="191"/>
      <c r="PZM41" s="191"/>
      <c r="PZN41" s="191"/>
      <c r="PZO41" s="191"/>
      <c r="PZP41" s="191"/>
      <c r="PZQ41" s="191"/>
      <c r="PZR41" s="191"/>
      <c r="PZS41" s="191"/>
      <c r="PZT41" s="191"/>
      <c r="PZU41" s="191"/>
      <c r="PZV41" s="191"/>
      <c r="PZW41" s="191"/>
      <c r="PZX41" s="191"/>
      <c r="PZY41" s="191"/>
      <c r="PZZ41" s="191"/>
      <c r="QAA41" s="191"/>
      <c r="QAB41" s="191"/>
      <c r="QAC41" s="191"/>
      <c r="QAD41" s="191"/>
      <c r="QAE41" s="191"/>
      <c r="QAF41" s="191"/>
      <c r="QAG41" s="191"/>
      <c r="QAH41" s="191"/>
      <c r="QAI41" s="191"/>
      <c r="QAJ41" s="191"/>
      <c r="QAK41" s="191"/>
      <c r="QAL41" s="191"/>
      <c r="QAM41" s="191"/>
      <c r="QAN41" s="191"/>
      <c r="QAO41" s="191"/>
      <c r="QAP41" s="191"/>
      <c r="QAQ41" s="191"/>
      <c r="QAR41" s="191"/>
      <c r="QAS41" s="191"/>
      <c r="QAT41" s="191"/>
      <c r="QAU41" s="191"/>
      <c r="QAV41" s="191"/>
      <c r="QAW41" s="191"/>
      <c r="QAX41" s="191"/>
      <c r="QAY41" s="191"/>
      <c r="QAZ41" s="191"/>
      <c r="QBA41" s="191"/>
      <c r="QBB41" s="191"/>
      <c r="QBC41" s="191"/>
      <c r="QBD41" s="191"/>
      <c r="QBE41" s="191"/>
      <c r="QBF41" s="191"/>
      <c r="QBG41" s="191"/>
      <c r="QBH41" s="191"/>
      <c r="QBI41" s="191"/>
      <c r="QBJ41" s="191"/>
      <c r="QBK41" s="191"/>
      <c r="QBL41" s="191"/>
      <c r="QBM41" s="191"/>
      <c r="QBN41" s="191"/>
      <c r="QBO41" s="191"/>
      <c r="QBP41" s="191"/>
      <c r="QBQ41" s="191"/>
      <c r="QBR41" s="191"/>
      <c r="QBS41" s="191"/>
      <c r="QBT41" s="191"/>
      <c r="QBU41" s="191"/>
      <c r="QBV41" s="191"/>
      <c r="QBW41" s="191"/>
      <c r="QBX41" s="191"/>
      <c r="QBY41" s="191"/>
      <c r="QBZ41" s="191"/>
      <c r="QCA41" s="191"/>
      <c r="QCB41" s="191"/>
      <c r="QCC41" s="191"/>
      <c r="QCD41" s="191"/>
      <c r="QCE41" s="191"/>
      <c r="QCF41" s="191"/>
      <c r="QCG41" s="191"/>
      <c r="QCH41" s="191"/>
      <c r="QCI41" s="191"/>
      <c r="QCJ41" s="191"/>
      <c r="QCK41" s="191"/>
      <c r="QCL41" s="191"/>
      <c r="QCM41" s="191"/>
      <c r="QCN41" s="191"/>
      <c r="QCO41" s="191"/>
      <c r="QCP41" s="191"/>
      <c r="QCQ41" s="191"/>
      <c r="QCR41" s="191"/>
      <c r="QCS41" s="191"/>
      <c r="QCT41" s="191"/>
      <c r="QCU41" s="191"/>
      <c r="QCV41" s="191"/>
      <c r="QCW41" s="191"/>
      <c r="QCX41" s="191"/>
      <c r="QCY41" s="191"/>
      <c r="QCZ41" s="191"/>
      <c r="QDA41" s="191"/>
      <c r="QDB41" s="191"/>
      <c r="QDC41" s="191"/>
      <c r="QDD41" s="191"/>
      <c r="QDE41" s="191"/>
      <c r="QDF41" s="191"/>
      <c r="QDG41" s="191"/>
      <c r="QDH41" s="191"/>
      <c r="QDI41" s="191"/>
      <c r="QDJ41" s="191"/>
      <c r="QDK41" s="191"/>
      <c r="QDL41" s="191"/>
      <c r="QDM41" s="191"/>
      <c r="QDN41" s="191"/>
      <c r="QDO41" s="191"/>
      <c r="QDP41" s="191"/>
      <c r="QDQ41" s="191"/>
      <c r="QDR41" s="191"/>
      <c r="QDS41" s="191"/>
      <c r="QDT41" s="191"/>
      <c r="QDU41" s="191"/>
      <c r="QDV41" s="191"/>
      <c r="QDW41" s="191"/>
      <c r="QDX41" s="191"/>
      <c r="QDY41" s="191"/>
      <c r="QDZ41" s="191"/>
      <c r="QEA41" s="191"/>
      <c r="QEB41" s="191"/>
      <c r="QEC41" s="191"/>
      <c r="QED41" s="191"/>
      <c r="QEE41" s="191"/>
      <c r="QEF41" s="191"/>
      <c r="QEG41" s="191"/>
      <c r="QEH41" s="191"/>
      <c r="QEI41" s="191"/>
      <c r="QEJ41" s="191"/>
      <c r="QEK41" s="191"/>
      <c r="QEL41" s="191"/>
      <c r="QEM41" s="191"/>
      <c r="QEN41" s="191"/>
      <c r="QEO41" s="191"/>
      <c r="QEP41" s="191"/>
      <c r="QEQ41" s="191"/>
      <c r="QER41" s="191"/>
      <c r="QES41" s="191"/>
      <c r="QET41" s="191"/>
      <c r="QEU41" s="191"/>
      <c r="QEV41" s="191"/>
      <c r="QEW41" s="191"/>
      <c r="QEX41" s="191"/>
      <c r="QEY41" s="191"/>
      <c r="QEZ41" s="191"/>
      <c r="QFA41" s="191"/>
      <c r="QFB41" s="191"/>
      <c r="QFC41" s="191"/>
      <c r="QFD41" s="191"/>
      <c r="QFE41" s="191"/>
      <c r="QFF41" s="191"/>
      <c r="QFG41" s="191"/>
      <c r="QFH41" s="191"/>
      <c r="QFI41" s="191"/>
      <c r="QFJ41" s="191"/>
      <c r="QFK41" s="191"/>
      <c r="QFL41" s="191"/>
      <c r="QFM41" s="191"/>
      <c r="QFN41" s="191"/>
      <c r="QFO41" s="191"/>
      <c r="QFP41" s="191"/>
      <c r="QFQ41" s="191"/>
      <c r="QFR41" s="191"/>
      <c r="QFS41" s="191"/>
      <c r="QFT41" s="191"/>
      <c r="QFU41" s="191"/>
      <c r="QFV41" s="191"/>
      <c r="QFW41" s="191"/>
      <c r="QFX41" s="191"/>
      <c r="QFY41" s="191"/>
      <c r="QFZ41" s="191"/>
      <c r="QGA41" s="191"/>
      <c r="QGB41" s="191"/>
      <c r="QGC41" s="191"/>
      <c r="QGD41" s="191"/>
      <c r="QGE41" s="191"/>
      <c r="QGF41" s="191"/>
      <c r="QGG41" s="191"/>
      <c r="QGH41" s="191"/>
      <c r="QGI41" s="191"/>
      <c r="QGJ41" s="191"/>
      <c r="QGK41" s="191"/>
      <c r="QGL41" s="191"/>
      <c r="QGM41" s="191"/>
      <c r="QGN41" s="191"/>
      <c r="QGO41" s="191"/>
      <c r="QGP41" s="191"/>
      <c r="QGQ41" s="191"/>
      <c r="QGR41" s="191"/>
      <c r="QGS41" s="191"/>
      <c r="QGT41" s="191"/>
      <c r="QGU41" s="191"/>
      <c r="QGV41" s="191"/>
      <c r="QGW41" s="191"/>
      <c r="QGX41" s="191"/>
      <c r="QGY41" s="191"/>
      <c r="QGZ41" s="191"/>
      <c r="QHA41" s="191"/>
      <c r="QHB41" s="191"/>
      <c r="QHC41" s="191"/>
      <c r="QHD41" s="191"/>
      <c r="QHE41" s="191"/>
      <c r="QHF41" s="191"/>
      <c r="QHG41" s="191"/>
      <c r="QHH41" s="191"/>
      <c r="QHI41" s="191"/>
      <c r="QHJ41" s="191"/>
      <c r="QHK41" s="191"/>
      <c r="QHL41" s="191"/>
      <c r="QHM41" s="191"/>
      <c r="QHN41" s="191"/>
      <c r="QHO41" s="191"/>
      <c r="QHP41" s="191"/>
      <c r="QHQ41" s="191"/>
      <c r="QHR41" s="191"/>
      <c r="QHS41" s="191"/>
      <c r="QHT41" s="191"/>
      <c r="QHU41" s="191"/>
      <c r="QHV41" s="191"/>
      <c r="QHW41" s="191"/>
      <c r="QHX41" s="191"/>
      <c r="QHY41" s="191"/>
      <c r="QHZ41" s="191"/>
      <c r="QIA41" s="191"/>
      <c r="QIB41" s="191"/>
      <c r="QIC41" s="191"/>
      <c r="QID41" s="191"/>
      <c r="QIE41" s="191"/>
      <c r="QIF41" s="191"/>
      <c r="QIG41" s="191"/>
      <c r="QIH41" s="191"/>
      <c r="QII41" s="191"/>
      <c r="QIJ41" s="191"/>
      <c r="QIK41" s="191"/>
      <c r="QIL41" s="191"/>
      <c r="QIM41" s="191"/>
      <c r="QIN41" s="191"/>
      <c r="QIO41" s="191"/>
      <c r="QIP41" s="191"/>
      <c r="QIQ41" s="191"/>
      <c r="QIR41" s="191"/>
      <c r="QIS41" s="191"/>
      <c r="QIT41" s="191"/>
      <c r="QIU41" s="191"/>
      <c r="QIV41" s="191"/>
      <c r="QIW41" s="191"/>
      <c r="QIX41" s="191"/>
      <c r="QIY41" s="191"/>
      <c r="QIZ41" s="191"/>
      <c r="QJA41" s="191"/>
      <c r="QJB41" s="191"/>
      <c r="QJC41" s="191"/>
      <c r="QJD41" s="191"/>
      <c r="QJE41" s="191"/>
      <c r="QJF41" s="191"/>
      <c r="QJG41" s="191"/>
      <c r="QJH41" s="191"/>
      <c r="QJI41" s="191"/>
      <c r="QJJ41" s="191"/>
      <c r="QJK41" s="191"/>
      <c r="QJL41" s="191"/>
      <c r="QJM41" s="191"/>
      <c r="QJN41" s="191"/>
      <c r="QJO41" s="191"/>
      <c r="QJP41" s="191"/>
      <c r="QJQ41" s="191"/>
      <c r="QJR41" s="191"/>
      <c r="QJS41" s="191"/>
      <c r="QJT41" s="191"/>
      <c r="QJU41" s="191"/>
      <c r="QJV41" s="191"/>
      <c r="QJW41" s="191"/>
      <c r="QJX41" s="191"/>
      <c r="QJY41" s="191"/>
      <c r="QJZ41" s="191"/>
      <c r="QKA41" s="191"/>
      <c r="QKB41" s="191"/>
      <c r="QKC41" s="191"/>
      <c r="QKD41" s="191"/>
      <c r="QKE41" s="191"/>
      <c r="QKF41" s="191"/>
      <c r="QKG41" s="191"/>
      <c r="QKH41" s="191"/>
      <c r="QKI41" s="191"/>
      <c r="QKJ41" s="191"/>
      <c r="QKK41" s="191"/>
      <c r="QKL41" s="191"/>
      <c r="QKM41" s="191"/>
      <c r="QKN41" s="191"/>
      <c r="QKO41" s="191"/>
      <c r="QKP41" s="191"/>
      <c r="QKQ41" s="191"/>
      <c r="QKR41" s="191"/>
      <c r="QKS41" s="191"/>
      <c r="QKT41" s="191"/>
      <c r="QKU41" s="191"/>
      <c r="QKV41" s="191"/>
      <c r="QKW41" s="191"/>
      <c r="QKX41" s="191"/>
      <c r="QKY41" s="191"/>
      <c r="QKZ41" s="191"/>
      <c r="QLA41" s="191"/>
      <c r="QLB41" s="191"/>
      <c r="QLC41" s="191"/>
      <c r="QLD41" s="191"/>
      <c r="QLE41" s="191"/>
      <c r="QLF41" s="191"/>
      <c r="QLG41" s="191"/>
      <c r="QLH41" s="191"/>
      <c r="QLI41" s="191"/>
      <c r="QLJ41" s="191"/>
      <c r="QLK41" s="191"/>
      <c r="QLL41" s="191"/>
      <c r="QLM41" s="191"/>
      <c r="QLN41" s="191"/>
      <c r="QLO41" s="191"/>
      <c r="QLP41" s="191"/>
      <c r="QLQ41" s="191"/>
      <c r="QLR41" s="191"/>
      <c r="QLS41" s="191"/>
      <c r="QLT41" s="191"/>
      <c r="QLU41" s="191"/>
      <c r="QLV41" s="191"/>
      <c r="QLW41" s="191"/>
      <c r="QLX41" s="191"/>
      <c r="QLY41" s="191"/>
      <c r="QLZ41" s="191"/>
      <c r="QMA41" s="191"/>
      <c r="QMB41" s="191"/>
      <c r="QMC41" s="191"/>
      <c r="QMD41" s="191"/>
      <c r="QME41" s="191"/>
      <c r="QMF41" s="191"/>
      <c r="QMG41" s="191"/>
      <c r="QMH41" s="191"/>
      <c r="QMI41" s="191"/>
      <c r="QMJ41" s="191"/>
      <c r="QMK41" s="191"/>
      <c r="QML41" s="191"/>
      <c r="QMM41" s="191"/>
      <c r="QMN41" s="191"/>
      <c r="QMO41" s="191"/>
      <c r="QMP41" s="191"/>
      <c r="QMQ41" s="191"/>
      <c r="QMR41" s="191"/>
      <c r="QMS41" s="191"/>
      <c r="QMT41" s="191"/>
      <c r="QMU41" s="191"/>
      <c r="QMV41" s="191"/>
      <c r="QMW41" s="191"/>
      <c r="QMX41" s="191"/>
      <c r="QMY41" s="191"/>
      <c r="QMZ41" s="191"/>
      <c r="QNA41" s="191"/>
      <c r="QNB41" s="191"/>
      <c r="QNC41" s="191"/>
      <c r="QND41" s="191"/>
      <c r="QNE41" s="191"/>
      <c r="QNF41" s="191"/>
      <c r="QNG41" s="191"/>
      <c r="QNH41" s="191"/>
      <c r="QNI41" s="191"/>
      <c r="QNJ41" s="191"/>
      <c r="QNK41" s="191"/>
      <c r="QNL41" s="191"/>
      <c r="QNM41" s="191"/>
      <c r="QNN41" s="191"/>
      <c r="QNO41" s="191"/>
      <c r="QNP41" s="191"/>
      <c r="QNQ41" s="191"/>
      <c r="QNR41" s="191"/>
      <c r="QNS41" s="191"/>
      <c r="QNT41" s="191"/>
      <c r="QNU41" s="191"/>
      <c r="QNV41" s="191"/>
      <c r="QNW41" s="191"/>
      <c r="QNX41" s="191"/>
      <c r="QNY41" s="191"/>
      <c r="QNZ41" s="191"/>
      <c r="QOA41" s="191"/>
      <c r="QOB41" s="191"/>
      <c r="QOC41" s="191"/>
      <c r="QOD41" s="191"/>
      <c r="QOE41" s="191"/>
      <c r="QOF41" s="191"/>
      <c r="QOG41" s="191"/>
      <c r="QOH41" s="191"/>
      <c r="QOI41" s="191"/>
      <c r="QOJ41" s="191"/>
      <c r="QOK41" s="191"/>
      <c r="QOL41" s="191"/>
      <c r="QOM41" s="191"/>
      <c r="QON41" s="191"/>
      <c r="QOO41" s="191"/>
      <c r="QOP41" s="191"/>
      <c r="QOQ41" s="191"/>
      <c r="QOR41" s="191"/>
      <c r="QOS41" s="191"/>
      <c r="QOT41" s="191"/>
      <c r="QOU41" s="191"/>
      <c r="QOV41" s="191"/>
      <c r="QOW41" s="191"/>
      <c r="QOX41" s="191"/>
      <c r="QOY41" s="191"/>
      <c r="QOZ41" s="191"/>
      <c r="QPA41" s="191"/>
      <c r="QPB41" s="191"/>
      <c r="QPC41" s="191"/>
      <c r="QPD41" s="191"/>
      <c r="QPE41" s="191"/>
      <c r="QPF41" s="191"/>
      <c r="QPG41" s="191"/>
      <c r="QPH41" s="191"/>
      <c r="QPI41" s="191"/>
      <c r="QPJ41" s="191"/>
      <c r="QPK41" s="191"/>
      <c r="QPL41" s="191"/>
      <c r="QPM41" s="191"/>
      <c r="QPN41" s="191"/>
      <c r="QPO41" s="191"/>
      <c r="QPP41" s="191"/>
      <c r="QPQ41" s="191"/>
      <c r="QPR41" s="191"/>
      <c r="QPS41" s="191"/>
      <c r="QPT41" s="191"/>
      <c r="QPU41" s="191"/>
      <c r="QPV41" s="191"/>
      <c r="QPW41" s="191"/>
      <c r="QPX41" s="191"/>
      <c r="QPY41" s="191"/>
      <c r="QPZ41" s="191"/>
      <c r="QQA41" s="191"/>
      <c r="QQB41" s="191"/>
      <c r="QQC41" s="191"/>
      <c r="QQD41" s="191"/>
      <c r="QQE41" s="191"/>
      <c r="QQF41" s="191"/>
      <c r="QQG41" s="191"/>
      <c r="QQH41" s="191"/>
      <c r="QQI41" s="191"/>
      <c r="QQJ41" s="191"/>
      <c r="QQK41" s="191"/>
      <c r="QQL41" s="191"/>
      <c r="QQM41" s="191"/>
      <c r="QQN41" s="191"/>
      <c r="QQO41" s="191"/>
      <c r="QQP41" s="191"/>
      <c r="QQQ41" s="191"/>
      <c r="QQR41" s="191"/>
      <c r="QQS41" s="191"/>
      <c r="QQT41" s="191"/>
      <c r="QQU41" s="191"/>
      <c r="QQV41" s="191"/>
      <c r="QQW41" s="191"/>
      <c r="QQX41" s="191"/>
      <c r="QQY41" s="191"/>
      <c r="QQZ41" s="191"/>
      <c r="QRA41" s="191"/>
      <c r="QRB41" s="191"/>
      <c r="QRC41" s="191"/>
      <c r="QRD41" s="191"/>
      <c r="QRE41" s="191"/>
      <c r="QRF41" s="191"/>
      <c r="QRG41" s="191"/>
      <c r="QRH41" s="191"/>
      <c r="QRI41" s="191"/>
      <c r="QRJ41" s="191"/>
      <c r="QRK41" s="191"/>
      <c r="QRL41" s="191"/>
      <c r="QRM41" s="191"/>
      <c r="QRN41" s="191"/>
      <c r="QRO41" s="191"/>
      <c r="QRP41" s="191"/>
      <c r="QRQ41" s="191"/>
      <c r="QRR41" s="191"/>
      <c r="QRS41" s="191"/>
      <c r="QRT41" s="191"/>
      <c r="QRU41" s="191"/>
      <c r="QRV41" s="191"/>
      <c r="QRW41" s="191"/>
      <c r="QRX41" s="191"/>
      <c r="QRY41" s="191"/>
      <c r="QRZ41" s="191"/>
      <c r="QSA41" s="191"/>
      <c r="QSB41" s="191"/>
      <c r="QSC41" s="191"/>
      <c r="QSD41" s="191"/>
      <c r="QSE41" s="191"/>
      <c r="QSF41" s="191"/>
      <c r="QSG41" s="191"/>
      <c r="QSH41" s="191"/>
      <c r="QSI41" s="191"/>
      <c r="QSJ41" s="191"/>
      <c r="QSK41" s="191"/>
      <c r="QSL41" s="191"/>
      <c r="QSM41" s="191"/>
      <c r="QSN41" s="191"/>
      <c r="QSO41" s="191"/>
      <c r="QSP41" s="191"/>
      <c r="QSQ41" s="191"/>
      <c r="QSR41" s="191"/>
      <c r="QSS41" s="191"/>
      <c r="QST41" s="191"/>
      <c r="QSU41" s="191"/>
      <c r="QSV41" s="191"/>
      <c r="QSW41" s="191"/>
      <c r="QSX41" s="191"/>
      <c r="QSY41" s="191"/>
      <c r="QSZ41" s="191"/>
      <c r="QTA41" s="191"/>
      <c r="QTB41" s="191"/>
      <c r="QTC41" s="191"/>
      <c r="QTD41" s="191"/>
      <c r="QTE41" s="191"/>
      <c r="QTF41" s="191"/>
      <c r="QTG41" s="191"/>
      <c r="QTH41" s="191"/>
      <c r="QTI41" s="191"/>
      <c r="QTJ41" s="191"/>
      <c r="QTK41" s="191"/>
      <c r="QTL41" s="191"/>
      <c r="QTM41" s="191"/>
      <c r="QTN41" s="191"/>
      <c r="QTO41" s="191"/>
      <c r="QTP41" s="191"/>
      <c r="QTQ41" s="191"/>
      <c r="QTR41" s="191"/>
      <c r="QTS41" s="191"/>
      <c r="QTT41" s="191"/>
      <c r="QTU41" s="191"/>
      <c r="QTV41" s="191"/>
      <c r="QTW41" s="191"/>
      <c r="QTX41" s="191"/>
      <c r="QTY41" s="191"/>
      <c r="QTZ41" s="191"/>
      <c r="QUA41" s="191"/>
      <c r="QUB41" s="191"/>
      <c r="QUC41" s="191"/>
      <c r="QUD41" s="191"/>
      <c r="QUE41" s="191"/>
      <c r="QUF41" s="191"/>
      <c r="QUG41" s="191"/>
      <c r="QUH41" s="191"/>
      <c r="QUI41" s="191"/>
      <c r="QUJ41" s="191"/>
      <c r="QUK41" s="191"/>
      <c r="QUL41" s="191"/>
      <c r="QUM41" s="191"/>
      <c r="QUN41" s="191"/>
      <c r="QUO41" s="191"/>
      <c r="QUP41" s="191"/>
      <c r="QUQ41" s="191"/>
      <c r="QUR41" s="191"/>
      <c r="QUS41" s="191"/>
      <c r="QUT41" s="191"/>
      <c r="QUU41" s="191"/>
      <c r="QUV41" s="191"/>
      <c r="QUW41" s="191"/>
      <c r="QUX41" s="191"/>
      <c r="QUY41" s="191"/>
      <c r="QUZ41" s="191"/>
      <c r="QVA41" s="191"/>
      <c r="QVB41" s="191"/>
      <c r="QVC41" s="191"/>
      <c r="QVD41" s="191"/>
      <c r="QVE41" s="191"/>
      <c r="QVF41" s="191"/>
      <c r="QVG41" s="191"/>
      <c r="QVH41" s="191"/>
      <c r="QVI41" s="191"/>
      <c r="QVJ41" s="191"/>
      <c r="QVK41" s="191"/>
      <c r="QVL41" s="191"/>
      <c r="QVM41" s="191"/>
      <c r="QVN41" s="191"/>
      <c r="QVO41" s="191"/>
      <c r="QVP41" s="191"/>
      <c r="QVQ41" s="191"/>
      <c r="QVR41" s="191"/>
      <c r="QVS41" s="191"/>
      <c r="QVT41" s="191"/>
      <c r="QVU41" s="191"/>
      <c r="QVV41" s="191"/>
      <c r="QVW41" s="191"/>
      <c r="QVX41" s="191"/>
      <c r="QVY41" s="191"/>
      <c r="QVZ41" s="191"/>
      <c r="QWA41" s="191"/>
      <c r="QWB41" s="191"/>
      <c r="QWC41" s="191"/>
      <c r="QWD41" s="191"/>
      <c r="QWE41" s="191"/>
      <c r="QWF41" s="191"/>
      <c r="QWG41" s="191"/>
      <c r="QWH41" s="191"/>
      <c r="QWI41" s="191"/>
      <c r="QWJ41" s="191"/>
      <c r="QWK41" s="191"/>
      <c r="QWL41" s="191"/>
      <c r="QWM41" s="191"/>
      <c r="QWN41" s="191"/>
      <c r="QWO41" s="191"/>
      <c r="QWP41" s="191"/>
      <c r="QWQ41" s="191"/>
      <c r="QWR41" s="191"/>
      <c r="QWS41" s="191"/>
      <c r="QWT41" s="191"/>
      <c r="QWU41" s="191"/>
      <c r="QWV41" s="191"/>
      <c r="QWW41" s="191"/>
      <c r="QWX41" s="191"/>
      <c r="QWY41" s="191"/>
      <c r="QWZ41" s="191"/>
      <c r="QXA41" s="191"/>
      <c r="QXB41" s="191"/>
      <c r="QXC41" s="191"/>
      <c r="QXD41" s="191"/>
      <c r="QXE41" s="191"/>
      <c r="QXF41" s="191"/>
      <c r="QXG41" s="191"/>
      <c r="QXH41" s="191"/>
      <c r="QXI41" s="191"/>
      <c r="QXJ41" s="191"/>
      <c r="QXK41" s="191"/>
      <c r="QXL41" s="191"/>
      <c r="QXM41" s="191"/>
      <c r="QXN41" s="191"/>
      <c r="QXO41" s="191"/>
      <c r="QXP41" s="191"/>
      <c r="QXQ41" s="191"/>
      <c r="QXR41" s="191"/>
      <c r="QXS41" s="191"/>
      <c r="QXT41" s="191"/>
      <c r="QXU41" s="191"/>
      <c r="QXV41" s="191"/>
      <c r="QXW41" s="191"/>
      <c r="QXX41" s="191"/>
      <c r="QXY41" s="191"/>
      <c r="QXZ41" s="191"/>
      <c r="QYA41" s="191"/>
      <c r="QYB41" s="191"/>
      <c r="QYC41" s="191"/>
      <c r="QYD41" s="191"/>
      <c r="QYE41" s="191"/>
      <c r="QYF41" s="191"/>
      <c r="QYG41" s="191"/>
      <c r="QYH41" s="191"/>
      <c r="QYI41" s="191"/>
      <c r="QYJ41" s="191"/>
      <c r="QYK41" s="191"/>
      <c r="QYL41" s="191"/>
      <c r="QYM41" s="191"/>
      <c r="QYN41" s="191"/>
      <c r="QYO41" s="191"/>
      <c r="QYP41" s="191"/>
      <c r="QYQ41" s="191"/>
      <c r="QYR41" s="191"/>
      <c r="QYS41" s="191"/>
      <c r="QYT41" s="191"/>
      <c r="QYU41" s="191"/>
      <c r="QYV41" s="191"/>
      <c r="QYW41" s="191"/>
      <c r="QYX41" s="191"/>
      <c r="QYY41" s="191"/>
      <c r="QYZ41" s="191"/>
      <c r="QZA41" s="191"/>
      <c r="QZB41" s="191"/>
      <c r="QZC41" s="191"/>
      <c r="QZD41" s="191"/>
      <c r="QZE41" s="191"/>
      <c r="QZF41" s="191"/>
      <c r="QZG41" s="191"/>
      <c r="QZH41" s="191"/>
      <c r="QZI41" s="191"/>
      <c r="QZJ41" s="191"/>
      <c r="QZK41" s="191"/>
      <c r="QZL41" s="191"/>
      <c r="QZM41" s="191"/>
      <c r="QZN41" s="191"/>
      <c r="QZO41" s="191"/>
      <c r="QZP41" s="191"/>
      <c r="QZQ41" s="191"/>
      <c r="QZR41" s="191"/>
      <c r="QZS41" s="191"/>
      <c r="QZT41" s="191"/>
      <c r="QZU41" s="191"/>
      <c r="QZV41" s="191"/>
      <c r="QZW41" s="191"/>
      <c r="QZX41" s="191"/>
      <c r="QZY41" s="191"/>
      <c r="QZZ41" s="191"/>
      <c r="RAA41" s="191"/>
      <c r="RAB41" s="191"/>
      <c r="RAC41" s="191"/>
      <c r="RAD41" s="191"/>
      <c r="RAE41" s="191"/>
      <c r="RAF41" s="191"/>
      <c r="RAG41" s="191"/>
      <c r="RAH41" s="191"/>
      <c r="RAI41" s="191"/>
      <c r="RAJ41" s="191"/>
      <c r="RAK41" s="191"/>
      <c r="RAL41" s="191"/>
      <c r="RAM41" s="191"/>
      <c r="RAN41" s="191"/>
      <c r="RAO41" s="191"/>
      <c r="RAP41" s="191"/>
      <c r="RAQ41" s="191"/>
      <c r="RAR41" s="191"/>
      <c r="RAS41" s="191"/>
      <c r="RAT41" s="191"/>
      <c r="RAU41" s="191"/>
      <c r="RAV41" s="191"/>
      <c r="RAW41" s="191"/>
      <c r="RAX41" s="191"/>
      <c r="RAY41" s="191"/>
      <c r="RAZ41" s="191"/>
      <c r="RBA41" s="191"/>
      <c r="RBB41" s="191"/>
      <c r="RBC41" s="191"/>
      <c r="RBD41" s="191"/>
      <c r="RBE41" s="191"/>
      <c r="RBF41" s="191"/>
      <c r="RBG41" s="191"/>
      <c r="RBH41" s="191"/>
      <c r="RBI41" s="191"/>
      <c r="RBJ41" s="191"/>
      <c r="RBK41" s="191"/>
      <c r="RBL41" s="191"/>
      <c r="RBM41" s="191"/>
      <c r="RBN41" s="191"/>
      <c r="RBO41" s="191"/>
      <c r="RBP41" s="191"/>
      <c r="RBQ41" s="191"/>
      <c r="RBR41" s="191"/>
      <c r="RBS41" s="191"/>
      <c r="RBT41" s="191"/>
      <c r="RBU41" s="191"/>
      <c r="RBV41" s="191"/>
      <c r="RBW41" s="191"/>
      <c r="RBX41" s="191"/>
      <c r="RBY41" s="191"/>
      <c r="RBZ41" s="191"/>
      <c r="RCA41" s="191"/>
      <c r="RCB41" s="191"/>
      <c r="RCC41" s="191"/>
      <c r="RCD41" s="191"/>
      <c r="RCE41" s="191"/>
      <c r="RCF41" s="191"/>
      <c r="RCG41" s="191"/>
      <c r="RCH41" s="191"/>
      <c r="RCI41" s="191"/>
      <c r="RCJ41" s="191"/>
      <c r="RCK41" s="191"/>
      <c r="RCL41" s="191"/>
      <c r="RCM41" s="191"/>
      <c r="RCN41" s="191"/>
      <c r="RCO41" s="191"/>
      <c r="RCP41" s="191"/>
      <c r="RCQ41" s="191"/>
      <c r="RCR41" s="191"/>
      <c r="RCS41" s="191"/>
      <c r="RCT41" s="191"/>
      <c r="RCU41" s="191"/>
      <c r="RCV41" s="191"/>
      <c r="RCW41" s="191"/>
      <c r="RCX41" s="191"/>
      <c r="RCY41" s="191"/>
      <c r="RCZ41" s="191"/>
      <c r="RDA41" s="191"/>
      <c r="RDB41" s="191"/>
      <c r="RDC41" s="191"/>
      <c r="RDD41" s="191"/>
      <c r="RDE41" s="191"/>
      <c r="RDF41" s="191"/>
      <c r="RDG41" s="191"/>
      <c r="RDH41" s="191"/>
      <c r="RDI41" s="191"/>
      <c r="RDJ41" s="191"/>
      <c r="RDK41" s="191"/>
      <c r="RDL41" s="191"/>
      <c r="RDM41" s="191"/>
      <c r="RDN41" s="191"/>
      <c r="RDO41" s="191"/>
      <c r="RDP41" s="191"/>
      <c r="RDQ41" s="191"/>
      <c r="RDR41" s="191"/>
      <c r="RDS41" s="191"/>
      <c r="RDT41" s="191"/>
      <c r="RDU41" s="191"/>
      <c r="RDV41" s="191"/>
      <c r="RDW41" s="191"/>
      <c r="RDX41" s="191"/>
      <c r="RDY41" s="191"/>
      <c r="RDZ41" s="191"/>
      <c r="REA41" s="191"/>
      <c r="REB41" s="191"/>
      <c r="REC41" s="191"/>
      <c r="RED41" s="191"/>
      <c r="REE41" s="191"/>
      <c r="REF41" s="191"/>
      <c r="REG41" s="191"/>
      <c r="REH41" s="191"/>
      <c r="REI41" s="191"/>
      <c r="REJ41" s="191"/>
      <c r="REK41" s="191"/>
      <c r="REL41" s="191"/>
      <c r="REM41" s="191"/>
      <c r="REN41" s="191"/>
      <c r="REO41" s="191"/>
      <c r="REP41" s="191"/>
      <c r="REQ41" s="191"/>
      <c r="RER41" s="191"/>
      <c r="RES41" s="191"/>
      <c r="RET41" s="191"/>
      <c r="REU41" s="191"/>
      <c r="REV41" s="191"/>
      <c r="REW41" s="191"/>
      <c r="REX41" s="191"/>
      <c r="REY41" s="191"/>
      <c r="REZ41" s="191"/>
      <c r="RFA41" s="191"/>
      <c r="RFB41" s="191"/>
      <c r="RFC41" s="191"/>
      <c r="RFD41" s="191"/>
      <c r="RFE41" s="191"/>
      <c r="RFF41" s="191"/>
      <c r="RFG41" s="191"/>
      <c r="RFH41" s="191"/>
      <c r="RFI41" s="191"/>
      <c r="RFJ41" s="191"/>
      <c r="RFK41" s="191"/>
      <c r="RFL41" s="191"/>
      <c r="RFM41" s="191"/>
      <c r="RFN41" s="191"/>
      <c r="RFO41" s="191"/>
      <c r="RFP41" s="191"/>
      <c r="RFQ41" s="191"/>
      <c r="RFR41" s="191"/>
      <c r="RFS41" s="191"/>
      <c r="RFT41" s="191"/>
      <c r="RFU41" s="191"/>
      <c r="RFV41" s="191"/>
      <c r="RFW41" s="191"/>
      <c r="RFX41" s="191"/>
      <c r="RFY41" s="191"/>
      <c r="RFZ41" s="191"/>
      <c r="RGA41" s="191"/>
      <c r="RGB41" s="191"/>
      <c r="RGC41" s="191"/>
      <c r="RGD41" s="191"/>
      <c r="RGE41" s="191"/>
      <c r="RGF41" s="191"/>
      <c r="RGG41" s="191"/>
      <c r="RGH41" s="191"/>
      <c r="RGI41" s="191"/>
      <c r="RGJ41" s="191"/>
      <c r="RGK41" s="191"/>
      <c r="RGL41" s="191"/>
      <c r="RGM41" s="191"/>
      <c r="RGN41" s="191"/>
      <c r="RGO41" s="191"/>
      <c r="RGP41" s="191"/>
      <c r="RGQ41" s="191"/>
      <c r="RGR41" s="191"/>
      <c r="RGS41" s="191"/>
      <c r="RGT41" s="191"/>
      <c r="RGU41" s="191"/>
      <c r="RGV41" s="191"/>
      <c r="RGW41" s="191"/>
      <c r="RGX41" s="191"/>
      <c r="RGY41" s="191"/>
      <c r="RGZ41" s="191"/>
      <c r="RHA41" s="191"/>
      <c r="RHB41" s="191"/>
      <c r="RHC41" s="191"/>
      <c r="RHD41" s="191"/>
      <c r="RHE41" s="191"/>
      <c r="RHF41" s="191"/>
      <c r="RHG41" s="191"/>
      <c r="RHH41" s="191"/>
      <c r="RHI41" s="191"/>
      <c r="RHJ41" s="191"/>
      <c r="RHK41" s="191"/>
      <c r="RHL41" s="191"/>
      <c r="RHM41" s="191"/>
      <c r="RHN41" s="191"/>
      <c r="RHO41" s="191"/>
      <c r="RHP41" s="191"/>
      <c r="RHQ41" s="191"/>
      <c r="RHR41" s="191"/>
      <c r="RHS41" s="191"/>
      <c r="RHT41" s="191"/>
      <c r="RHU41" s="191"/>
      <c r="RHV41" s="191"/>
      <c r="RHW41" s="191"/>
      <c r="RHX41" s="191"/>
      <c r="RHY41" s="191"/>
      <c r="RHZ41" s="191"/>
      <c r="RIA41" s="191"/>
      <c r="RIB41" s="191"/>
      <c r="RIC41" s="191"/>
      <c r="RID41" s="191"/>
      <c r="RIE41" s="191"/>
      <c r="RIF41" s="191"/>
      <c r="RIG41" s="191"/>
      <c r="RIH41" s="191"/>
      <c r="RII41" s="191"/>
      <c r="RIJ41" s="191"/>
      <c r="RIK41" s="191"/>
      <c r="RIL41" s="191"/>
      <c r="RIM41" s="191"/>
      <c r="RIN41" s="191"/>
      <c r="RIO41" s="191"/>
      <c r="RIP41" s="191"/>
      <c r="RIQ41" s="191"/>
      <c r="RIR41" s="191"/>
      <c r="RIS41" s="191"/>
      <c r="RIT41" s="191"/>
      <c r="RIU41" s="191"/>
      <c r="RIV41" s="191"/>
      <c r="RIW41" s="191"/>
      <c r="RIX41" s="191"/>
      <c r="RIY41" s="191"/>
      <c r="RIZ41" s="191"/>
      <c r="RJA41" s="191"/>
      <c r="RJB41" s="191"/>
      <c r="RJC41" s="191"/>
      <c r="RJD41" s="191"/>
      <c r="RJE41" s="191"/>
      <c r="RJF41" s="191"/>
      <c r="RJG41" s="191"/>
      <c r="RJH41" s="191"/>
      <c r="RJI41" s="191"/>
      <c r="RJJ41" s="191"/>
      <c r="RJK41" s="191"/>
      <c r="RJL41" s="191"/>
      <c r="RJM41" s="191"/>
      <c r="RJN41" s="191"/>
      <c r="RJO41" s="191"/>
      <c r="RJP41" s="191"/>
      <c r="RJQ41" s="191"/>
      <c r="RJR41" s="191"/>
      <c r="RJS41" s="191"/>
      <c r="RJT41" s="191"/>
      <c r="RJU41" s="191"/>
      <c r="RJV41" s="191"/>
      <c r="RJW41" s="191"/>
      <c r="RJX41" s="191"/>
      <c r="RJY41" s="191"/>
      <c r="RJZ41" s="191"/>
      <c r="RKA41" s="191"/>
      <c r="RKB41" s="191"/>
      <c r="RKC41" s="191"/>
      <c r="RKD41" s="191"/>
      <c r="RKE41" s="191"/>
      <c r="RKF41" s="191"/>
      <c r="RKG41" s="191"/>
      <c r="RKH41" s="191"/>
      <c r="RKI41" s="191"/>
      <c r="RKJ41" s="191"/>
      <c r="RKK41" s="191"/>
      <c r="RKL41" s="191"/>
      <c r="RKM41" s="191"/>
      <c r="RKN41" s="191"/>
      <c r="RKO41" s="191"/>
      <c r="RKP41" s="191"/>
      <c r="RKQ41" s="191"/>
      <c r="RKR41" s="191"/>
      <c r="RKS41" s="191"/>
      <c r="RKT41" s="191"/>
      <c r="RKU41" s="191"/>
      <c r="RKV41" s="191"/>
      <c r="RKW41" s="191"/>
      <c r="RKX41" s="191"/>
      <c r="RKY41" s="191"/>
      <c r="RKZ41" s="191"/>
      <c r="RLA41" s="191"/>
      <c r="RLB41" s="191"/>
      <c r="RLC41" s="191"/>
      <c r="RLD41" s="191"/>
      <c r="RLE41" s="191"/>
      <c r="RLF41" s="191"/>
      <c r="RLG41" s="191"/>
      <c r="RLH41" s="191"/>
      <c r="RLI41" s="191"/>
      <c r="RLJ41" s="191"/>
      <c r="RLK41" s="191"/>
      <c r="RLL41" s="191"/>
      <c r="RLM41" s="191"/>
      <c r="RLN41" s="191"/>
      <c r="RLO41" s="191"/>
      <c r="RLP41" s="191"/>
      <c r="RLQ41" s="191"/>
      <c r="RLR41" s="191"/>
      <c r="RLS41" s="191"/>
      <c r="RLT41" s="191"/>
      <c r="RLU41" s="191"/>
      <c r="RLV41" s="191"/>
      <c r="RLW41" s="191"/>
      <c r="RLX41" s="191"/>
      <c r="RLY41" s="191"/>
      <c r="RLZ41" s="191"/>
      <c r="RMA41" s="191"/>
      <c r="RMB41" s="191"/>
      <c r="RMC41" s="191"/>
      <c r="RMD41" s="191"/>
      <c r="RME41" s="191"/>
      <c r="RMF41" s="191"/>
      <c r="RMG41" s="191"/>
      <c r="RMH41" s="191"/>
      <c r="RMI41" s="191"/>
      <c r="RMJ41" s="191"/>
      <c r="RMK41" s="191"/>
      <c r="RML41" s="191"/>
      <c r="RMM41" s="191"/>
      <c r="RMN41" s="191"/>
      <c r="RMO41" s="191"/>
      <c r="RMP41" s="191"/>
      <c r="RMQ41" s="191"/>
      <c r="RMR41" s="191"/>
      <c r="RMS41" s="191"/>
      <c r="RMT41" s="191"/>
      <c r="RMU41" s="191"/>
      <c r="RMV41" s="191"/>
      <c r="RMW41" s="191"/>
      <c r="RMX41" s="191"/>
      <c r="RMY41" s="191"/>
      <c r="RMZ41" s="191"/>
      <c r="RNA41" s="191"/>
      <c r="RNB41" s="191"/>
      <c r="RNC41" s="191"/>
      <c r="RND41" s="191"/>
      <c r="RNE41" s="191"/>
      <c r="RNF41" s="191"/>
      <c r="RNG41" s="191"/>
      <c r="RNH41" s="191"/>
      <c r="RNI41" s="191"/>
      <c r="RNJ41" s="191"/>
      <c r="RNK41" s="191"/>
      <c r="RNL41" s="191"/>
      <c r="RNM41" s="191"/>
      <c r="RNN41" s="191"/>
      <c r="RNO41" s="191"/>
      <c r="RNP41" s="191"/>
      <c r="RNQ41" s="191"/>
      <c r="RNR41" s="191"/>
      <c r="RNS41" s="191"/>
      <c r="RNT41" s="191"/>
      <c r="RNU41" s="191"/>
      <c r="RNV41" s="191"/>
      <c r="RNW41" s="191"/>
      <c r="RNX41" s="191"/>
      <c r="RNY41" s="191"/>
      <c r="RNZ41" s="191"/>
      <c r="ROA41" s="191"/>
      <c r="ROB41" s="191"/>
      <c r="ROC41" s="191"/>
      <c r="ROD41" s="191"/>
      <c r="ROE41" s="191"/>
      <c r="ROF41" s="191"/>
      <c r="ROG41" s="191"/>
      <c r="ROH41" s="191"/>
      <c r="ROI41" s="191"/>
      <c r="ROJ41" s="191"/>
      <c r="ROK41" s="191"/>
      <c r="ROL41" s="191"/>
      <c r="ROM41" s="191"/>
      <c r="RON41" s="191"/>
      <c r="ROO41" s="191"/>
      <c r="ROP41" s="191"/>
      <c r="ROQ41" s="191"/>
      <c r="ROR41" s="191"/>
      <c r="ROS41" s="191"/>
      <c r="ROT41" s="191"/>
      <c r="ROU41" s="191"/>
      <c r="ROV41" s="191"/>
      <c r="ROW41" s="191"/>
      <c r="ROX41" s="191"/>
      <c r="ROY41" s="191"/>
      <c r="ROZ41" s="191"/>
      <c r="RPA41" s="191"/>
      <c r="RPB41" s="191"/>
      <c r="RPC41" s="191"/>
      <c r="RPD41" s="191"/>
      <c r="RPE41" s="191"/>
      <c r="RPF41" s="191"/>
      <c r="RPG41" s="191"/>
      <c r="RPH41" s="191"/>
      <c r="RPI41" s="191"/>
      <c r="RPJ41" s="191"/>
      <c r="RPK41" s="191"/>
      <c r="RPL41" s="191"/>
      <c r="RPM41" s="191"/>
      <c r="RPN41" s="191"/>
      <c r="RPO41" s="191"/>
      <c r="RPP41" s="191"/>
      <c r="RPQ41" s="191"/>
      <c r="RPR41" s="191"/>
      <c r="RPS41" s="191"/>
      <c r="RPT41" s="191"/>
      <c r="RPU41" s="191"/>
      <c r="RPV41" s="191"/>
      <c r="RPW41" s="191"/>
      <c r="RPX41" s="191"/>
      <c r="RPY41" s="191"/>
      <c r="RPZ41" s="191"/>
      <c r="RQA41" s="191"/>
      <c r="RQB41" s="191"/>
      <c r="RQC41" s="191"/>
      <c r="RQD41" s="191"/>
      <c r="RQE41" s="191"/>
      <c r="RQF41" s="191"/>
      <c r="RQG41" s="191"/>
      <c r="RQH41" s="191"/>
      <c r="RQI41" s="191"/>
      <c r="RQJ41" s="191"/>
      <c r="RQK41" s="191"/>
      <c r="RQL41" s="191"/>
      <c r="RQM41" s="191"/>
      <c r="RQN41" s="191"/>
      <c r="RQO41" s="191"/>
      <c r="RQP41" s="191"/>
      <c r="RQQ41" s="191"/>
      <c r="RQR41" s="191"/>
      <c r="RQS41" s="191"/>
      <c r="RQT41" s="191"/>
      <c r="RQU41" s="191"/>
      <c r="RQV41" s="191"/>
      <c r="RQW41" s="191"/>
      <c r="RQX41" s="191"/>
      <c r="RQY41" s="191"/>
      <c r="RQZ41" s="191"/>
      <c r="RRA41" s="191"/>
      <c r="RRB41" s="191"/>
      <c r="RRC41" s="191"/>
      <c r="RRD41" s="191"/>
      <c r="RRE41" s="191"/>
      <c r="RRF41" s="191"/>
      <c r="RRG41" s="191"/>
      <c r="RRH41" s="191"/>
      <c r="RRI41" s="191"/>
      <c r="RRJ41" s="191"/>
      <c r="RRK41" s="191"/>
      <c r="RRL41" s="191"/>
      <c r="RRM41" s="191"/>
      <c r="RRN41" s="191"/>
      <c r="RRO41" s="191"/>
      <c r="RRP41" s="191"/>
      <c r="RRQ41" s="191"/>
      <c r="RRR41" s="191"/>
      <c r="RRS41" s="191"/>
      <c r="RRT41" s="191"/>
      <c r="RRU41" s="191"/>
      <c r="RRV41" s="191"/>
      <c r="RRW41" s="191"/>
      <c r="RRX41" s="191"/>
      <c r="RRY41" s="191"/>
      <c r="RRZ41" s="191"/>
      <c r="RSA41" s="191"/>
      <c r="RSB41" s="191"/>
      <c r="RSC41" s="191"/>
      <c r="RSD41" s="191"/>
      <c r="RSE41" s="191"/>
      <c r="RSF41" s="191"/>
      <c r="RSG41" s="191"/>
      <c r="RSH41" s="191"/>
      <c r="RSI41" s="191"/>
      <c r="RSJ41" s="191"/>
      <c r="RSK41" s="191"/>
      <c r="RSL41" s="191"/>
      <c r="RSM41" s="191"/>
      <c r="RSN41" s="191"/>
      <c r="RSO41" s="191"/>
      <c r="RSP41" s="191"/>
      <c r="RSQ41" s="191"/>
      <c r="RSR41" s="191"/>
      <c r="RSS41" s="191"/>
      <c r="RST41" s="191"/>
      <c r="RSU41" s="191"/>
      <c r="RSV41" s="191"/>
      <c r="RSW41" s="191"/>
      <c r="RSX41" s="191"/>
      <c r="RSY41" s="191"/>
      <c r="RSZ41" s="191"/>
      <c r="RTA41" s="191"/>
      <c r="RTB41" s="191"/>
      <c r="RTC41" s="191"/>
      <c r="RTD41" s="191"/>
      <c r="RTE41" s="191"/>
      <c r="RTF41" s="191"/>
      <c r="RTG41" s="191"/>
      <c r="RTH41" s="191"/>
      <c r="RTI41" s="191"/>
      <c r="RTJ41" s="191"/>
      <c r="RTK41" s="191"/>
      <c r="RTL41" s="191"/>
      <c r="RTM41" s="191"/>
      <c r="RTN41" s="191"/>
      <c r="RTO41" s="191"/>
      <c r="RTP41" s="191"/>
      <c r="RTQ41" s="191"/>
      <c r="RTR41" s="191"/>
      <c r="RTS41" s="191"/>
      <c r="RTT41" s="191"/>
      <c r="RTU41" s="191"/>
      <c r="RTV41" s="191"/>
      <c r="RTW41" s="191"/>
      <c r="RTX41" s="191"/>
      <c r="RTY41" s="191"/>
      <c r="RTZ41" s="191"/>
      <c r="RUA41" s="191"/>
      <c r="RUB41" s="191"/>
      <c r="RUC41" s="191"/>
      <c r="RUD41" s="191"/>
      <c r="RUE41" s="191"/>
      <c r="RUF41" s="191"/>
      <c r="RUG41" s="191"/>
      <c r="RUH41" s="191"/>
      <c r="RUI41" s="191"/>
      <c r="RUJ41" s="191"/>
      <c r="RUK41" s="191"/>
      <c r="RUL41" s="191"/>
      <c r="RUM41" s="191"/>
      <c r="RUN41" s="191"/>
      <c r="RUO41" s="191"/>
      <c r="RUP41" s="191"/>
      <c r="RUQ41" s="191"/>
      <c r="RUR41" s="191"/>
      <c r="RUS41" s="191"/>
      <c r="RUT41" s="191"/>
      <c r="RUU41" s="191"/>
      <c r="RUV41" s="191"/>
      <c r="RUW41" s="191"/>
      <c r="RUX41" s="191"/>
      <c r="RUY41" s="191"/>
      <c r="RUZ41" s="191"/>
      <c r="RVA41" s="191"/>
      <c r="RVB41" s="191"/>
      <c r="RVC41" s="191"/>
      <c r="RVD41" s="191"/>
      <c r="RVE41" s="191"/>
      <c r="RVF41" s="191"/>
      <c r="RVG41" s="191"/>
      <c r="RVH41" s="191"/>
      <c r="RVI41" s="191"/>
      <c r="RVJ41" s="191"/>
      <c r="RVK41" s="191"/>
      <c r="RVL41" s="191"/>
      <c r="RVM41" s="191"/>
      <c r="RVN41" s="191"/>
      <c r="RVO41" s="191"/>
      <c r="RVP41" s="191"/>
      <c r="RVQ41" s="191"/>
      <c r="RVR41" s="191"/>
      <c r="RVS41" s="191"/>
      <c r="RVT41" s="191"/>
      <c r="RVU41" s="191"/>
      <c r="RVV41" s="191"/>
      <c r="RVW41" s="191"/>
      <c r="RVX41" s="191"/>
      <c r="RVY41" s="191"/>
      <c r="RVZ41" s="191"/>
      <c r="RWA41" s="191"/>
      <c r="RWB41" s="191"/>
      <c r="RWC41" s="191"/>
      <c r="RWD41" s="191"/>
      <c r="RWE41" s="191"/>
      <c r="RWF41" s="191"/>
      <c r="RWG41" s="191"/>
      <c r="RWH41" s="191"/>
      <c r="RWI41" s="191"/>
      <c r="RWJ41" s="191"/>
      <c r="RWK41" s="191"/>
      <c r="RWL41" s="191"/>
      <c r="RWM41" s="191"/>
      <c r="RWN41" s="191"/>
      <c r="RWO41" s="191"/>
      <c r="RWP41" s="191"/>
      <c r="RWQ41" s="191"/>
      <c r="RWR41" s="191"/>
      <c r="RWS41" s="191"/>
      <c r="RWT41" s="191"/>
      <c r="RWU41" s="191"/>
      <c r="RWV41" s="191"/>
      <c r="RWW41" s="191"/>
      <c r="RWX41" s="191"/>
      <c r="RWY41" s="191"/>
      <c r="RWZ41" s="191"/>
      <c r="RXA41" s="191"/>
      <c r="RXB41" s="191"/>
      <c r="RXC41" s="191"/>
      <c r="RXD41" s="191"/>
      <c r="RXE41" s="191"/>
      <c r="RXF41" s="191"/>
      <c r="RXG41" s="191"/>
      <c r="RXH41" s="191"/>
      <c r="RXI41" s="191"/>
      <c r="RXJ41" s="191"/>
      <c r="RXK41" s="191"/>
      <c r="RXL41" s="191"/>
      <c r="RXM41" s="191"/>
      <c r="RXN41" s="191"/>
      <c r="RXO41" s="191"/>
      <c r="RXP41" s="191"/>
      <c r="RXQ41" s="191"/>
      <c r="RXR41" s="191"/>
      <c r="RXS41" s="191"/>
      <c r="RXT41" s="191"/>
      <c r="RXU41" s="191"/>
      <c r="RXV41" s="191"/>
      <c r="RXW41" s="191"/>
      <c r="RXX41" s="191"/>
      <c r="RXY41" s="191"/>
      <c r="RXZ41" s="191"/>
      <c r="RYA41" s="191"/>
      <c r="RYB41" s="191"/>
      <c r="RYC41" s="191"/>
      <c r="RYD41" s="191"/>
      <c r="RYE41" s="191"/>
      <c r="RYF41" s="191"/>
      <c r="RYG41" s="191"/>
      <c r="RYH41" s="191"/>
      <c r="RYI41" s="191"/>
      <c r="RYJ41" s="191"/>
      <c r="RYK41" s="191"/>
      <c r="RYL41" s="191"/>
      <c r="RYM41" s="191"/>
      <c r="RYN41" s="191"/>
      <c r="RYO41" s="191"/>
      <c r="RYP41" s="191"/>
      <c r="RYQ41" s="191"/>
      <c r="RYR41" s="191"/>
      <c r="RYS41" s="191"/>
      <c r="RYT41" s="191"/>
      <c r="RYU41" s="191"/>
      <c r="RYV41" s="191"/>
      <c r="RYW41" s="191"/>
      <c r="RYX41" s="191"/>
      <c r="RYY41" s="191"/>
      <c r="RYZ41" s="191"/>
      <c r="RZA41" s="191"/>
      <c r="RZB41" s="191"/>
      <c r="RZC41" s="191"/>
      <c r="RZD41" s="191"/>
      <c r="RZE41" s="191"/>
      <c r="RZF41" s="191"/>
      <c r="RZG41" s="191"/>
      <c r="RZH41" s="191"/>
      <c r="RZI41" s="191"/>
      <c r="RZJ41" s="191"/>
      <c r="RZK41" s="191"/>
      <c r="RZL41" s="191"/>
      <c r="RZM41" s="191"/>
      <c r="RZN41" s="191"/>
      <c r="RZO41" s="191"/>
      <c r="RZP41" s="191"/>
      <c r="RZQ41" s="191"/>
      <c r="RZR41" s="191"/>
      <c r="RZS41" s="191"/>
      <c r="RZT41" s="191"/>
      <c r="RZU41" s="191"/>
      <c r="RZV41" s="191"/>
      <c r="RZW41" s="191"/>
      <c r="RZX41" s="191"/>
      <c r="RZY41" s="191"/>
      <c r="RZZ41" s="191"/>
      <c r="SAA41" s="191"/>
      <c r="SAB41" s="191"/>
      <c r="SAC41" s="191"/>
      <c r="SAD41" s="191"/>
      <c r="SAE41" s="191"/>
      <c r="SAF41" s="191"/>
      <c r="SAG41" s="191"/>
      <c r="SAH41" s="191"/>
      <c r="SAI41" s="191"/>
      <c r="SAJ41" s="191"/>
      <c r="SAK41" s="191"/>
      <c r="SAL41" s="191"/>
      <c r="SAM41" s="191"/>
      <c r="SAN41" s="191"/>
      <c r="SAO41" s="191"/>
      <c r="SAP41" s="191"/>
      <c r="SAQ41" s="191"/>
      <c r="SAR41" s="191"/>
      <c r="SAS41" s="191"/>
      <c r="SAT41" s="191"/>
      <c r="SAU41" s="191"/>
      <c r="SAV41" s="191"/>
      <c r="SAW41" s="191"/>
      <c r="SAX41" s="191"/>
      <c r="SAY41" s="191"/>
      <c r="SAZ41" s="191"/>
      <c r="SBA41" s="191"/>
      <c r="SBB41" s="191"/>
      <c r="SBC41" s="191"/>
      <c r="SBD41" s="191"/>
      <c r="SBE41" s="191"/>
      <c r="SBF41" s="191"/>
      <c r="SBG41" s="191"/>
      <c r="SBH41" s="191"/>
      <c r="SBI41" s="191"/>
      <c r="SBJ41" s="191"/>
      <c r="SBK41" s="191"/>
      <c r="SBL41" s="191"/>
      <c r="SBM41" s="191"/>
      <c r="SBN41" s="191"/>
      <c r="SBO41" s="191"/>
      <c r="SBP41" s="191"/>
      <c r="SBQ41" s="191"/>
      <c r="SBR41" s="191"/>
      <c r="SBS41" s="191"/>
      <c r="SBT41" s="191"/>
      <c r="SBU41" s="191"/>
      <c r="SBV41" s="191"/>
      <c r="SBW41" s="191"/>
      <c r="SBX41" s="191"/>
      <c r="SBY41" s="191"/>
      <c r="SBZ41" s="191"/>
      <c r="SCA41" s="191"/>
      <c r="SCB41" s="191"/>
      <c r="SCC41" s="191"/>
      <c r="SCD41" s="191"/>
      <c r="SCE41" s="191"/>
      <c r="SCF41" s="191"/>
      <c r="SCG41" s="191"/>
      <c r="SCH41" s="191"/>
      <c r="SCI41" s="191"/>
      <c r="SCJ41" s="191"/>
      <c r="SCK41" s="191"/>
      <c r="SCL41" s="191"/>
      <c r="SCM41" s="191"/>
      <c r="SCN41" s="191"/>
      <c r="SCO41" s="191"/>
      <c r="SCP41" s="191"/>
      <c r="SCQ41" s="191"/>
      <c r="SCR41" s="191"/>
      <c r="SCS41" s="191"/>
      <c r="SCT41" s="191"/>
      <c r="SCU41" s="191"/>
      <c r="SCV41" s="191"/>
      <c r="SCW41" s="191"/>
      <c r="SCX41" s="191"/>
      <c r="SCY41" s="191"/>
      <c r="SCZ41" s="191"/>
      <c r="SDA41" s="191"/>
      <c r="SDB41" s="191"/>
      <c r="SDC41" s="191"/>
      <c r="SDD41" s="191"/>
      <c r="SDE41" s="191"/>
      <c r="SDF41" s="191"/>
      <c r="SDG41" s="191"/>
      <c r="SDH41" s="191"/>
      <c r="SDI41" s="191"/>
      <c r="SDJ41" s="191"/>
      <c r="SDK41" s="191"/>
      <c r="SDL41" s="191"/>
      <c r="SDM41" s="191"/>
      <c r="SDN41" s="191"/>
      <c r="SDO41" s="191"/>
      <c r="SDP41" s="191"/>
      <c r="SDQ41" s="191"/>
      <c r="SDR41" s="191"/>
      <c r="SDS41" s="191"/>
      <c r="SDT41" s="191"/>
      <c r="SDU41" s="191"/>
      <c r="SDV41" s="191"/>
      <c r="SDW41" s="191"/>
      <c r="SDX41" s="191"/>
      <c r="SDY41" s="191"/>
      <c r="SDZ41" s="191"/>
      <c r="SEA41" s="191"/>
      <c r="SEB41" s="191"/>
      <c r="SEC41" s="191"/>
      <c r="SED41" s="191"/>
      <c r="SEE41" s="191"/>
      <c r="SEF41" s="191"/>
      <c r="SEG41" s="191"/>
      <c r="SEH41" s="191"/>
      <c r="SEI41" s="191"/>
      <c r="SEJ41" s="191"/>
      <c r="SEK41" s="191"/>
      <c r="SEL41" s="191"/>
      <c r="SEM41" s="191"/>
      <c r="SEN41" s="191"/>
      <c r="SEO41" s="191"/>
      <c r="SEP41" s="191"/>
      <c r="SEQ41" s="191"/>
      <c r="SER41" s="191"/>
      <c r="SES41" s="191"/>
      <c r="SET41" s="191"/>
      <c r="SEU41" s="191"/>
      <c r="SEV41" s="191"/>
      <c r="SEW41" s="191"/>
      <c r="SEX41" s="191"/>
      <c r="SEY41" s="191"/>
      <c r="SEZ41" s="191"/>
      <c r="SFA41" s="191"/>
      <c r="SFB41" s="191"/>
      <c r="SFC41" s="191"/>
      <c r="SFD41" s="191"/>
      <c r="SFE41" s="191"/>
      <c r="SFF41" s="191"/>
      <c r="SFG41" s="191"/>
      <c r="SFH41" s="191"/>
      <c r="SFI41" s="191"/>
      <c r="SFJ41" s="191"/>
      <c r="SFK41" s="191"/>
      <c r="SFL41" s="191"/>
      <c r="SFM41" s="191"/>
      <c r="SFN41" s="191"/>
      <c r="SFO41" s="191"/>
      <c r="SFP41" s="191"/>
      <c r="SFQ41" s="191"/>
      <c r="SFR41" s="191"/>
      <c r="SFS41" s="191"/>
      <c r="SFT41" s="191"/>
      <c r="SFU41" s="191"/>
      <c r="SFV41" s="191"/>
      <c r="SFW41" s="191"/>
      <c r="SFX41" s="191"/>
      <c r="SFY41" s="191"/>
      <c r="SFZ41" s="191"/>
      <c r="SGA41" s="191"/>
      <c r="SGB41" s="191"/>
      <c r="SGC41" s="191"/>
      <c r="SGD41" s="191"/>
      <c r="SGE41" s="191"/>
      <c r="SGF41" s="191"/>
      <c r="SGG41" s="191"/>
      <c r="SGH41" s="191"/>
      <c r="SGI41" s="191"/>
      <c r="SGJ41" s="191"/>
      <c r="SGK41" s="191"/>
      <c r="SGL41" s="191"/>
      <c r="SGM41" s="191"/>
      <c r="SGN41" s="191"/>
      <c r="SGO41" s="191"/>
      <c r="SGP41" s="191"/>
      <c r="SGQ41" s="191"/>
      <c r="SGR41" s="191"/>
      <c r="SGS41" s="191"/>
      <c r="SGT41" s="191"/>
      <c r="SGU41" s="191"/>
      <c r="SGV41" s="191"/>
      <c r="SGW41" s="191"/>
      <c r="SGX41" s="191"/>
      <c r="SGY41" s="191"/>
      <c r="SGZ41" s="191"/>
      <c r="SHA41" s="191"/>
      <c r="SHB41" s="191"/>
      <c r="SHC41" s="191"/>
      <c r="SHD41" s="191"/>
      <c r="SHE41" s="191"/>
      <c r="SHF41" s="191"/>
      <c r="SHG41" s="191"/>
      <c r="SHH41" s="191"/>
      <c r="SHI41" s="191"/>
      <c r="SHJ41" s="191"/>
      <c r="SHK41" s="191"/>
      <c r="SHL41" s="191"/>
      <c r="SHM41" s="191"/>
      <c r="SHN41" s="191"/>
      <c r="SHO41" s="191"/>
      <c r="SHP41" s="191"/>
      <c r="SHQ41" s="191"/>
      <c r="SHR41" s="191"/>
      <c r="SHS41" s="191"/>
      <c r="SHT41" s="191"/>
      <c r="SHU41" s="191"/>
      <c r="SHV41" s="191"/>
      <c r="SHW41" s="191"/>
      <c r="SHX41" s="191"/>
      <c r="SHY41" s="191"/>
      <c r="SHZ41" s="191"/>
      <c r="SIA41" s="191"/>
      <c r="SIB41" s="191"/>
      <c r="SIC41" s="191"/>
      <c r="SID41" s="191"/>
      <c r="SIE41" s="191"/>
      <c r="SIF41" s="191"/>
      <c r="SIG41" s="191"/>
      <c r="SIH41" s="191"/>
      <c r="SII41" s="191"/>
      <c r="SIJ41" s="191"/>
      <c r="SIK41" s="191"/>
      <c r="SIL41" s="191"/>
      <c r="SIM41" s="191"/>
      <c r="SIN41" s="191"/>
      <c r="SIO41" s="191"/>
      <c r="SIP41" s="191"/>
      <c r="SIQ41" s="191"/>
      <c r="SIR41" s="191"/>
      <c r="SIS41" s="191"/>
      <c r="SIT41" s="191"/>
      <c r="SIU41" s="191"/>
      <c r="SIV41" s="191"/>
      <c r="SIW41" s="191"/>
      <c r="SIX41" s="191"/>
      <c r="SIY41" s="191"/>
      <c r="SIZ41" s="191"/>
      <c r="SJA41" s="191"/>
      <c r="SJB41" s="191"/>
      <c r="SJC41" s="191"/>
      <c r="SJD41" s="191"/>
      <c r="SJE41" s="191"/>
      <c r="SJF41" s="191"/>
      <c r="SJG41" s="191"/>
      <c r="SJH41" s="191"/>
      <c r="SJI41" s="191"/>
      <c r="SJJ41" s="191"/>
      <c r="SJK41" s="191"/>
      <c r="SJL41" s="191"/>
      <c r="SJM41" s="191"/>
      <c r="SJN41" s="191"/>
      <c r="SJO41" s="191"/>
      <c r="SJP41" s="191"/>
      <c r="SJQ41" s="191"/>
      <c r="SJR41" s="191"/>
      <c r="SJS41" s="191"/>
      <c r="SJT41" s="191"/>
      <c r="SJU41" s="191"/>
      <c r="SJV41" s="191"/>
      <c r="SJW41" s="191"/>
      <c r="SJX41" s="191"/>
      <c r="SJY41" s="191"/>
      <c r="SJZ41" s="191"/>
      <c r="SKA41" s="191"/>
      <c r="SKB41" s="191"/>
      <c r="SKC41" s="191"/>
      <c r="SKD41" s="191"/>
      <c r="SKE41" s="191"/>
      <c r="SKF41" s="191"/>
      <c r="SKG41" s="191"/>
      <c r="SKH41" s="191"/>
      <c r="SKI41" s="191"/>
      <c r="SKJ41" s="191"/>
      <c r="SKK41" s="191"/>
      <c r="SKL41" s="191"/>
      <c r="SKM41" s="191"/>
      <c r="SKN41" s="191"/>
      <c r="SKO41" s="191"/>
      <c r="SKP41" s="191"/>
      <c r="SKQ41" s="191"/>
      <c r="SKR41" s="191"/>
      <c r="SKS41" s="191"/>
      <c r="SKT41" s="191"/>
      <c r="SKU41" s="191"/>
      <c r="SKV41" s="191"/>
      <c r="SKW41" s="191"/>
      <c r="SKX41" s="191"/>
      <c r="SKY41" s="191"/>
      <c r="SKZ41" s="191"/>
      <c r="SLA41" s="191"/>
      <c r="SLB41" s="191"/>
      <c r="SLC41" s="191"/>
      <c r="SLD41" s="191"/>
      <c r="SLE41" s="191"/>
      <c r="SLF41" s="191"/>
      <c r="SLG41" s="191"/>
      <c r="SLH41" s="191"/>
      <c r="SLI41" s="191"/>
      <c r="SLJ41" s="191"/>
      <c r="SLK41" s="191"/>
      <c r="SLL41" s="191"/>
      <c r="SLM41" s="191"/>
      <c r="SLN41" s="191"/>
      <c r="SLO41" s="191"/>
      <c r="SLP41" s="191"/>
      <c r="SLQ41" s="191"/>
      <c r="SLR41" s="191"/>
      <c r="SLS41" s="191"/>
      <c r="SLT41" s="191"/>
      <c r="SLU41" s="191"/>
      <c r="SLV41" s="191"/>
      <c r="SLW41" s="191"/>
      <c r="SLX41" s="191"/>
      <c r="SLY41" s="191"/>
      <c r="SLZ41" s="191"/>
      <c r="SMA41" s="191"/>
      <c r="SMB41" s="191"/>
      <c r="SMC41" s="191"/>
      <c r="SMD41" s="191"/>
      <c r="SME41" s="191"/>
      <c r="SMF41" s="191"/>
      <c r="SMG41" s="191"/>
      <c r="SMH41" s="191"/>
      <c r="SMI41" s="191"/>
      <c r="SMJ41" s="191"/>
      <c r="SMK41" s="191"/>
      <c r="SML41" s="191"/>
      <c r="SMM41" s="191"/>
      <c r="SMN41" s="191"/>
      <c r="SMO41" s="191"/>
      <c r="SMP41" s="191"/>
      <c r="SMQ41" s="191"/>
      <c r="SMR41" s="191"/>
      <c r="SMS41" s="191"/>
      <c r="SMT41" s="191"/>
      <c r="SMU41" s="191"/>
      <c r="SMV41" s="191"/>
      <c r="SMW41" s="191"/>
      <c r="SMX41" s="191"/>
      <c r="SMY41" s="191"/>
      <c r="SMZ41" s="191"/>
      <c r="SNA41" s="191"/>
      <c r="SNB41" s="191"/>
      <c r="SNC41" s="191"/>
      <c r="SND41" s="191"/>
      <c r="SNE41" s="191"/>
      <c r="SNF41" s="191"/>
      <c r="SNG41" s="191"/>
      <c r="SNH41" s="191"/>
      <c r="SNI41" s="191"/>
      <c r="SNJ41" s="191"/>
      <c r="SNK41" s="191"/>
      <c r="SNL41" s="191"/>
      <c r="SNM41" s="191"/>
      <c r="SNN41" s="191"/>
      <c r="SNO41" s="191"/>
      <c r="SNP41" s="191"/>
      <c r="SNQ41" s="191"/>
      <c r="SNR41" s="191"/>
      <c r="SNS41" s="191"/>
      <c r="SNT41" s="191"/>
      <c r="SNU41" s="191"/>
      <c r="SNV41" s="191"/>
      <c r="SNW41" s="191"/>
      <c r="SNX41" s="191"/>
      <c r="SNY41" s="191"/>
      <c r="SNZ41" s="191"/>
      <c r="SOA41" s="191"/>
      <c r="SOB41" s="191"/>
      <c r="SOC41" s="191"/>
      <c r="SOD41" s="191"/>
      <c r="SOE41" s="191"/>
      <c r="SOF41" s="191"/>
      <c r="SOG41" s="191"/>
      <c r="SOH41" s="191"/>
      <c r="SOI41" s="191"/>
      <c r="SOJ41" s="191"/>
      <c r="SOK41" s="191"/>
      <c r="SOL41" s="191"/>
      <c r="SOM41" s="191"/>
      <c r="SON41" s="191"/>
      <c r="SOO41" s="191"/>
      <c r="SOP41" s="191"/>
      <c r="SOQ41" s="191"/>
      <c r="SOR41" s="191"/>
      <c r="SOS41" s="191"/>
      <c r="SOT41" s="191"/>
      <c r="SOU41" s="191"/>
      <c r="SOV41" s="191"/>
      <c r="SOW41" s="191"/>
      <c r="SOX41" s="191"/>
      <c r="SOY41" s="191"/>
      <c r="SOZ41" s="191"/>
      <c r="SPA41" s="191"/>
      <c r="SPB41" s="191"/>
      <c r="SPC41" s="191"/>
      <c r="SPD41" s="191"/>
      <c r="SPE41" s="191"/>
      <c r="SPF41" s="191"/>
      <c r="SPG41" s="191"/>
      <c r="SPH41" s="191"/>
      <c r="SPI41" s="191"/>
      <c r="SPJ41" s="191"/>
      <c r="SPK41" s="191"/>
      <c r="SPL41" s="191"/>
      <c r="SPM41" s="191"/>
      <c r="SPN41" s="191"/>
      <c r="SPO41" s="191"/>
      <c r="SPP41" s="191"/>
      <c r="SPQ41" s="191"/>
      <c r="SPR41" s="191"/>
      <c r="SPS41" s="191"/>
      <c r="SPT41" s="191"/>
      <c r="SPU41" s="191"/>
      <c r="SPV41" s="191"/>
      <c r="SPW41" s="191"/>
      <c r="SPX41" s="191"/>
      <c r="SPY41" s="191"/>
      <c r="SPZ41" s="191"/>
      <c r="SQA41" s="191"/>
      <c r="SQB41" s="191"/>
      <c r="SQC41" s="191"/>
      <c r="SQD41" s="191"/>
      <c r="SQE41" s="191"/>
      <c r="SQF41" s="191"/>
      <c r="SQG41" s="191"/>
      <c r="SQH41" s="191"/>
      <c r="SQI41" s="191"/>
      <c r="SQJ41" s="191"/>
      <c r="SQK41" s="191"/>
      <c r="SQL41" s="191"/>
      <c r="SQM41" s="191"/>
      <c r="SQN41" s="191"/>
      <c r="SQO41" s="191"/>
      <c r="SQP41" s="191"/>
      <c r="SQQ41" s="191"/>
      <c r="SQR41" s="191"/>
      <c r="SQS41" s="191"/>
      <c r="SQT41" s="191"/>
      <c r="SQU41" s="191"/>
      <c r="SQV41" s="191"/>
      <c r="SQW41" s="191"/>
      <c r="SQX41" s="191"/>
      <c r="SQY41" s="191"/>
      <c r="SQZ41" s="191"/>
      <c r="SRA41" s="191"/>
      <c r="SRB41" s="191"/>
      <c r="SRC41" s="191"/>
      <c r="SRD41" s="191"/>
      <c r="SRE41" s="191"/>
      <c r="SRF41" s="191"/>
      <c r="SRG41" s="191"/>
      <c r="SRH41" s="191"/>
      <c r="SRI41" s="191"/>
      <c r="SRJ41" s="191"/>
      <c r="SRK41" s="191"/>
      <c r="SRL41" s="191"/>
      <c r="SRM41" s="191"/>
      <c r="SRN41" s="191"/>
      <c r="SRO41" s="191"/>
      <c r="SRP41" s="191"/>
      <c r="SRQ41" s="191"/>
      <c r="SRR41" s="191"/>
      <c r="SRS41" s="191"/>
      <c r="SRT41" s="191"/>
      <c r="SRU41" s="191"/>
      <c r="SRV41" s="191"/>
      <c r="SRW41" s="191"/>
      <c r="SRX41" s="191"/>
      <c r="SRY41" s="191"/>
      <c r="SRZ41" s="191"/>
      <c r="SSA41" s="191"/>
      <c r="SSB41" s="191"/>
      <c r="SSC41" s="191"/>
      <c r="SSD41" s="191"/>
      <c r="SSE41" s="191"/>
      <c r="SSF41" s="191"/>
      <c r="SSG41" s="191"/>
      <c r="SSH41" s="191"/>
      <c r="SSI41" s="191"/>
      <c r="SSJ41" s="191"/>
      <c r="SSK41" s="191"/>
      <c r="SSL41" s="191"/>
      <c r="SSM41" s="191"/>
      <c r="SSN41" s="191"/>
      <c r="SSO41" s="191"/>
      <c r="SSP41" s="191"/>
      <c r="SSQ41" s="191"/>
      <c r="SSR41" s="191"/>
      <c r="SSS41" s="191"/>
      <c r="SST41" s="191"/>
      <c r="SSU41" s="191"/>
      <c r="SSV41" s="191"/>
      <c r="SSW41" s="191"/>
      <c r="SSX41" s="191"/>
      <c r="SSY41" s="191"/>
      <c r="SSZ41" s="191"/>
      <c r="STA41" s="191"/>
      <c r="STB41" s="191"/>
      <c r="STC41" s="191"/>
      <c r="STD41" s="191"/>
      <c r="STE41" s="191"/>
      <c r="STF41" s="191"/>
      <c r="STG41" s="191"/>
      <c r="STH41" s="191"/>
      <c r="STI41" s="191"/>
      <c r="STJ41" s="191"/>
      <c r="STK41" s="191"/>
      <c r="STL41" s="191"/>
      <c r="STM41" s="191"/>
      <c r="STN41" s="191"/>
      <c r="STO41" s="191"/>
      <c r="STP41" s="191"/>
      <c r="STQ41" s="191"/>
      <c r="STR41" s="191"/>
      <c r="STS41" s="191"/>
      <c r="STT41" s="191"/>
      <c r="STU41" s="191"/>
      <c r="STV41" s="191"/>
      <c r="STW41" s="191"/>
      <c r="STX41" s="191"/>
      <c r="STY41" s="191"/>
      <c r="STZ41" s="191"/>
      <c r="SUA41" s="191"/>
      <c r="SUB41" s="191"/>
      <c r="SUC41" s="191"/>
      <c r="SUD41" s="191"/>
      <c r="SUE41" s="191"/>
      <c r="SUF41" s="191"/>
      <c r="SUG41" s="191"/>
      <c r="SUH41" s="191"/>
      <c r="SUI41" s="191"/>
      <c r="SUJ41" s="191"/>
      <c r="SUK41" s="191"/>
      <c r="SUL41" s="191"/>
      <c r="SUM41" s="191"/>
      <c r="SUN41" s="191"/>
      <c r="SUO41" s="191"/>
      <c r="SUP41" s="191"/>
      <c r="SUQ41" s="191"/>
      <c r="SUR41" s="191"/>
      <c r="SUS41" s="191"/>
      <c r="SUT41" s="191"/>
      <c r="SUU41" s="191"/>
      <c r="SUV41" s="191"/>
      <c r="SUW41" s="191"/>
      <c r="SUX41" s="191"/>
      <c r="SUY41" s="191"/>
      <c r="SUZ41" s="191"/>
      <c r="SVA41" s="191"/>
      <c r="SVB41" s="191"/>
      <c r="SVC41" s="191"/>
      <c r="SVD41" s="191"/>
      <c r="SVE41" s="191"/>
      <c r="SVF41" s="191"/>
      <c r="SVG41" s="191"/>
      <c r="SVH41" s="191"/>
      <c r="SVI41" s="191"/>
      <c r="SVJ41" s="191"/>
      <c r="SVK41" s="191"/>
      <c r="SVL41" s="191"/>
      <c r="SVM41" s="191"/>
      <c r="SVN41" s="191"/>
      <c r="SVO41" s="191"/>
      <c r="SVP41" s="191"/>
      <c r="SVQ41" s="191"/>
      <c r="SVR41" s="191"/>
      <c r="SVS41" s="191"/>
      <c r="SVT41" s="191"/>
      <c r="SVU41" s="191"/>
      <c r="SVV41" s="191"/>
      <c r="SVW41" s="191"/>
      <c r="SVX41" s="191"/>
      <c r="SVY41" s="191"/>
      <c r="SVZ41" s="191"/>
      <c r="SWA41" s="191"/>
      <c r="SWB41" s="191"/>
      <c r="SWC41" s="191"/>
      <c r="SWD41" s="191"/>
      <c r="SWE41" s="191"/>
      <c r="SWF41" s="191"/>
      <c r="SWG41" s="191"/>
      <c r="SWH41" s="191"/>
      <c r="SWI41" s="191"/>
      <c r="SWJ41" s="191"/>
      <c r="SWK41" s="191"/>
      <c r="SWL41" s="191"/>
      <c r="SWM41" s="191"/>
      <c r="SWN41" s="191"/>
      <c r="SWO41" s="191"/>
      <c r="SWP41" s="191"/>
      <c r="SWQ41" s="191"/>
      <c r="SWR41" s="191"/>
      <c r="SWS41" s="191"/>
      <c r="SWT41" s="191"/>
      <c r="SWU41" s="191"/>
      <c r="SWV41" s="191"/>
      <c r="SWW41" s="191"/>
      <c r="SWX41" s="191"/>
      <c r="SWY41" s="191"/>
      <c r="SWZ41" s="191"/>
      <c r="SXA41" s="191"/>
      <c r="SXB41" s="191"/>
      <c r="SXC41" s="191"/>
      <c r="SXD41" s="191"/>
      <c r="SXE41" s="191"/>
      <c r="SXF41" s="191"/>
      <c r="SXG41" s="191"/>
      <c r="SXH41" s="191"/>
      <c r="SXI41" s="191"/>
      <c r="SXJ41" s="191"/>
      <c r="SXK41" s="191"/>
      <c r="SXL41" s="191"/>
      <c r="SXM41" s="191"/>
      <c r="SXN41" s="191"/>
      <c r="SXO41" s="191"/>
      <c r="SXP41" s="191"/>
      <c r="SXQ41" s="191"/>
      <c r="SXR41" s="191"/>
      <c r="SXS41" s="191"/>
      <c r="SXT41" s="191"/>
      <c r="SXU41" s="191"/>
      <c r="SXV41" s="191"/>
      <c r="SXW41" s="191"/>
      <c r="SXX41" s="191"/>
      <c r="SXY41" s="191"/>
      <c r="SXZ41" s="191"/>
      <c r="SYA41" s="191"/>
      <c r="SYB41" s="191"/>
      <c r="SYC41" s="191"/>
      <c r="SYD41" s="191"/>
      <c r="SYE41" s="191"/>
      <c r="SYF41" s="191"/>
      <c r="SYG41" s="191"/>
      <c r="SYH41" s="191"/>
      <c r="SYI41" s="191"/>
      <c r="SYJ41" s="191"/>
      <c r="SYK41" s="191"/>
      <c r="SYL41" s="191"/>
      <c r="SYM41" s="191"/>
      <c r="SYN41" s="191"/>
      <c r="SYO41" s="191"/>
      <c r="SYP41" s="191"/>
      <c r="SYQ41" s="191"/>
      <c r="SYR41" s="191"/>
      <c r="SYS41" s="191"/>
      <c r="SYT41" s="191"/>
      <c r="SYU41" s="191"/>
      <c r="SYV41" s="191"/>
      <c r="SYW41" s="191"/>
      <c r="SYX41" s="191"/>
      <c r="SYY41" s="191"/>
      <c r="SYZ41" s="191"/>
      <c r="SZA41" s="191"/>
      <c r="SZB41" s="191"/>
      <c r="SZC41" s="191"/>
      <c r="SZD41" s="191"/>
      <c r="SZE41" s="191"/>
      <c r="SZF41" s="191"/>
      <c r="SZG41" s="191"/>
      <c r="SZH41" s="191"/>
      <c r="SZI41" s="191"/>
      <c r="SZJ41" s="191"/>
      <c r="SZK41" s="191"/>
      <c r="SZL41" s="191"/>
      <c r="SZM41" s="191"/>
      <c r="SZN41" s="191"/>
      <c r="SZO41" s="191"/>
      <c r="SZP41" s="191"/>
      <c r="SZQ41" s="191"/>
      <c r="SZR41" s="191"/>
      <c r="SZS41" s="191"/>
      <c r="SZT41" s="191"/>
      <c r="SZU41" s="191"/>
      <c r="SZV41" s="191"/>
      <c r="SZW41" s="191"/>
      <c r="SZX41" s="191"/>
      <c r="SZY41" s="191"/>
      <c r="SZZ41" s="191"/>
      <c r="TAA41" s="191"/>
      <c r="TAB41" s="191"/>
      <c r="TAC41" s="191"/>
      <c r="TAD41" s="191"/>
      <c r="TAE41" s="191"/>
      <c r="TAF41" s="191"/>
      <c r="TAG41" s="191"/>
      <c r="TAH41" s="191"/>
      <c r="TAI41" s="191"/>
      <c r="TAJ41" s="191"/>
      <c r="TAK41" s="191"/>
      <c r="TAL41" s="191"/>
      <c r="TAM41" s="191"/>
      <c r="TAN41" s="191"/>
      <c r="TAO41" s="191"/>
      <c r="TAP41" s="191"/>
      <c r="TAQ41" s="191"/>
      <c r="TAR41" s="191"/>
      <c r="TAS41" s="191"/>
      <c r="TAT41" s="191"/>
      <c r="TAU41" s="191"/>
      <c r="TAV41" s="191"/>
      <c r="TAW41" s="191"/>
      <c r="TAX41" s="191"/>
      <c r="TAY41" s="191"/>
      <c r="TAZ41" s="191"/>
      <c r="TBA41" s="191"/>
      <c r="TBB41" s="191"/>
      <c r="TBC41" s="191"/>
      <c r="TBD41" s="191"/>
      <c r="TBE41" s="191"/>
      <c r="TBF41" s="191"/>
      <c r="TBG41" s="191"/>
      <c r="TBH41" s="191"/>
      <c r="TBI41" s="191"/>
      <c r="TBJ41" s="191"/>
      <c r="TBK41" s="191"/>
      <c r="TBL41" s="191"/>
      <c r="TBM41" s="191"/>
      <c r="TBN41" s="191"/>
      <c r="TBO41" s="191"/>
      <c r="TBP41" s="191"/>
      <c r="TBQ41" s="191"/>
      <c r="TBR41" s="191"/>
      <c r="TBS41" s="191"/>
      <c r="TBT41" s="191"/>
      <c r="TBU41" s="191"/>
      <c r="TBV41" s="191"/>
      <c r="TBW41" s="191"/>
      <c r="TBX41" s="191"/>
      <c r="TBY41" s="191"/>
      <c r="TBZ41" s="191"/>
      <c r="TCA41" s="191"/>
      <c r="TCB41" s="191"/>
      <c r="TCC41" s="191"/>
      <c r="TCD41" s="191"/>
      <c r="TCE41" s="191"/>
      <c r="TCF41" s="191"/>
      <c r="TCG41" s="191"/>
      <c r="TCH41" s="191"/>
      <c r="TCI41" s="191"/>
      <c r="TCJ41" s="191"/>
      <c r="TCK41" s="191"/>
      <c r="TCL41" s="191"/>
      <c r="TCM41" s="191"/>
      <c r="TCN41" s="191"/>
      <c r="TCO41" s="191"/>
      <c r="TCP41" s="191"/>
      <c r="TCQ41" s="191"/>
      <c r="TCR41" s="191"/>
      <c r="TCS41" s="191"/>
      <c r="TCT41" s="191"/>
      <c r="TCU41" s="191"/>
      <c r="TCV41" s="191"/>
      <c r="TCW41" s="191"/>
      <c r="TCX41" s="191"/>
      <c r="TCY41" s="191"/>
      <c r="TCZ41" s="191"/>
      <c r="TDA41" s="191"/>
      <c r="TDB41" s="191"/>
      <c r="TDC41" s="191"/>
      <c r="TDD41" s="191"/>
      <c r="TDE41" s="191"/>
      <c r="TDF41" s="191"/>
      <c r="TDG41" s="191"/>
      <c r="TDH41" s="191"/>
      <c r="TDI41" s="191"/>
      <c r="TDJ41" s="191"/>
      <c r="TDK41" s="191"/>
      <c r="TDL41" s="191"/>
      <c r="TDM41" s="191"/>
      <c r="TDN41" s="191"/>
      <c r="TDO41" s="191"/>
      <c r="TDP41" s="191"/>
      <c r="TDQ41" s="191"/>
      <c r="TDR41" s="191"/>
      <c r="TDS41" s="191"/>
      <c r="TDT41" s="191"/>
      <c r="TDU41" s="191"/>
      <c r="TDV41" s="191"/>
      <c r="TDW41" s="191"/>
      <c r="TDX41" s="191"/>
      <c r="TDY41" s="191"/>
      <c r="TDZ41" s="191"/>
      <c r="TEA41" s="191"/>
      <c r="TEB41" s="191"/>
      <c r="TEC41" s="191"/>
      <c r="TED41" s="191"/>
      <c r="TEE41" s="191"/>
      <c r="TEF41" s="191"/>
      <c r="TEG41" s="191"/>
      <c r="TEH41" s="191"/>
      <c r="TEI41" s="191"/>
      <c r="TEJ41" s="191"/>
      <c r="TEK41" s="191"/>
      <c r="TEL41" s="191"/>
      <c r="TEM41" s="191"/>
      <c r="TEN41" s="191"/>
      <c r="TEO41" s="191"/>
      <c r="TEP41" s="191"/>
      <c r="TEQ41" s="191"/>
      <c r="TER41" s="191"/>
      <c r="TES41" s="191"/>
      <c r="TET41" s="191"/>
      <c r="TEU41" s="191"/>
      <c r="TEV41" s="191"/>
      <c r="TEW41" s="191"/>
      <c r="TEX41" s="191"/>
      <c r="TEY41" s="191"/>
      <c r="TEZ41" s="191"/>
      <c r="TFA41" s="191"/>
      <c r="TFB41" s="191"/>
      <c r="TFC41" s="191"/>
      <c r="TFD41" s="191"/>
      <c r="TFE41" s="191"/>
      <c r="TFF41" s="191"/>
      <c r="TFG41" s="191"/>
      <c r="TFH41" s="191"/>
      <c r="TFI41" s="191"/>
      <c r="TFJ41" s="191"/>
      <c r="TFK41" s="191"/>
      <c r="TFL41" s="191"/>
      <c r="TFM41" s="191"/>
      <c r="TFN41" s="191"/>
      <c r="TFO41" s="191"/>
      <c r="TFP41" s="191"/>
      <c r="TFQ41" s="191"/>
      <c r="TFR41" s="191"/>
      <c r="TFS41" s="191"/>
      <c r="TFT41" s="191"/>
      <c r="TFU41" s="191"/>
      <c r="TFV41" s="191"/>
      <c r="TFW41" s="191"/>
      <c r="TFX41" s="191"/>
      <c r="TFY41" s="191"/>
      <c r="TFZ41" s="191"/>
      <c r="TGA41" s="191"/>
      <c r="TGB41" s="191"/>
      <c r="TGC41" s="191"/>
      <c r="TGD41" s="191"/>
      <c r="TGE41" s="191"/>
      <c r="TGF41" s="191"/>
      <c r="TGG41" s="191"/>
      <c r="TGH41" s="191"/>
      <c r="TGI41" s="191"/>
      <c r="TGJ41" s="191"/>
      <c r="TGK41" s="191"/>
      <c r="TGL41" s="191"/>
      <c r="TGM41" s="191"/>
      <c r="TGN41" s="191"/>
      <c r="TGO41" s="191"/>
      <c r="TGP41" s="191"/>
      <c r="TGQ41" s="191"/>
      <c r="TGR41" s="191"/>
      <c r="TGS41" s="191"/>
      <c r="TGT41" s="191"/>
      <c r="TGU41" s="191"/>
      <c r="TGV41" s="191"/>
      <c r="TGW41" s="191"/>
      <c r="TGX41" s="191"/>
      <c r="TGY41" s="191"/>
      <c r="TGZ41" s="191"/>
      <c r="THA41" s="191"/>
      <c r="THB41" s="191"/>
      <c r="THC41" s="191"/>
      <c r="THD41" s="191"/>
      <c r="THE41" s="191"/>
      <c r="THF41" s="191"/>
      <c r="THG41" s="191"/>
      <c r="THH41" s="191"/>
      <c r="THI41" s="191"/>
      <c r="THJ41" s="191"/>
      <c r="THK41" s="191"/>
      <c r="THL41" s="191"/>
      <c r="THM41" s="191"/>
      <c r="THN41" s="191"/>
      <c r="THO41" s="191"/>
      <c r="THP41" s="191"/>
      <c r="THQ41" s="191"/>
      <c r="THR41" s="191"/>
      <c r="THS41" s="191"/>
      <c r="THT41" s="191"/>
      <c r="THU41" s="191"/>
      <c r="THV41" s="191"/>
      <c r="THW41" s="191"/>
      <c r="THX41" s="191"/>
      <c r="THY41" s="191"/>
      <c r="THZ41" s="191"/>
      <c r="TIA41" s="191"/>
      <c r="TIB41" s="191"/>
      <c r="TIC41" s="191"/>
      <c r="TID41" s="191"/>
      <c r="TIE41" s="191"/>
      <c r="TIF41" s="191"/>
      <c r="TIG41" s="191"/>
      <c r="TIH41" s="191"/>
      <c r="TII41" s="191"/>
      <c r="TIJ41" s="191"/>
      <c r="TIK41" s="191"/>
      <c r="TIL41" s="191"/>
      <c r="TIM41" s="191"/>
      <c r="TIN41" s="191"/>
      <c r="TIO41" s="191"/>
      <c r="TIP41" s="191"/>
      <c r="TIQ41" s="191"/>
      <c r="TIR41" s="191"/>
      <c r="TIS41" s="191"/>
      <c r="TIT41" s="191"/>
      <c r="TIU41" s="191"/>
      <c r="TIV41" s="191"/>
      <c r="TIW41" s="191"/>
      <c r="TIX41" s="191"/>
      <c r="TIY41" s="191"/>
      <c r="TIZ41" s="191"/>
      <c r="TJA41" s="191"/>
      <c r="TJB41" s="191"/>
      <c r="TJC41" s="191"/>
      <c r="TJD41" s="191"/>
      <c r="TJE41" s="191"/>
      <c r="TJF41" s="191"/>
      <c r="TJG41" s="191"/>
      <c r="TJH41" s="191"/>
      <c r="TJI41" s="191"/>
      <c r="TJJ41" s="191"/>
      <c r="TJK41" s="191"/>
      <c r="TJL41" s="191"/>
      <c r="TJM41" s="191"/>
      <c r="TJN41" s="191"/>
      <c r="TJO41" s="191"/>
      <c r="TJP41" s="191"/>
      <c r="TJQ41" s="191"/>
      <c r="TJR41" s="191"/>
      <c r="TJS41" s="191"/>
      <c r="TJT41" s="191"/>
      <c r="TJU41" s="191"/>
      <c r="TJV41" s="191"/>
      <c r="TJW41" s="191"/>
      <c r="TJX41" s="191"/>
      <c r="TJY41" s="191"/>
      <c r="TJZ41" s="191"/>
      <c r="TKA41" s="191"/>
      <c r="TKB41" s="191"/>
      <c r="TKC41" s="191"/>
      <c r="TKD41" s="191"/>
      <c r="TKE41" s="191"/>
      <c r="TKF41" s="191"/>
      <c r="TKG41" s="191"/>
      <c r="TKH41" s="191"/>
      <c r="TKI41" s="191"/>
      <c r="TKJ41" s="191"/>
      <c r="TKK41" s="191"/>
      <c r="TKL41" s="191"/>
      <c r="TKM41" s="191"/>
      <c r="TKN41" s="191"/>
      <c r="TKO41" s="191"/>
      <c r="TKP41" s="191"/>
      <c r="TKQ41" s="191"/>
      <c r="TKR41" s="191"/>
      <c r="TKS41" s="191"/>
      <c r="TKT41" s="191"/>
      <c r="TKU41" s="191"/>
      <c r="TKV41" s="191"/>
      <c r="TKW41" s="191"/>
      <c r="TKX41" s="191"/>
      <c r="TKY41" s="191"/>
      <c r="TKZ41" s="191"/>
      <c r="TLA41" s="191"/>
      <c r="TLB41" s="191"/>
      <c r="TLC41" s="191"/>
      <c r="TLD41" s="191"/>
      <c r="TLE41" s="191"/>
      <c r="TLF41" s="191"/>
      <c r="TLG41" s="191"/>
      <c r="TLH41" s="191"/>
      <c r="TLI41" s="191"/>
      <c r="TLJ41" s="191"/>
      <c r="TLK41" s="191"/>
      <c r="TLL41" s="191"/>
      <c r="TLM41" s="191"/>
      <c r="TLN41" s="191"/>
      <c r="TLO41" s="191"/>
      <c r="TLP41" s="191"/>
      <c r="TLQ41" s="191"/>
      <c r="TLR41" s="191"/>
      <c r="TLS41" s="191"/>
      <c r="TLT41" s="191"/>
      <c r="TLU41" s="191"/>
      <c r="TLV41" s="191"/>
      <c r="TLW41" s="191"/>
      <c r="TLX41" s="191"/>
      <c r="TLY41" s="191"/>
      <c r="TLZ41" s="191"/>
      <c r="TMA41" s="191"/>
      <c r="TMB41" s="191"/>
      <c r="TMC41" s="191"/>
      <c r="TMD41" s="191"/>
      <c r="TME41" s="191"/>
      <c r="TMF41" s="191"/>
      <c r="TMG41" s="191"/>
      <c r="TMH41" s="191"/>
      <c r="TMI41" s="191"/>
      <c r="TMJ41" s="191"/>
      <c r="TMK41" s="191"/>
      <c r="TML41" s="191"/>
      <c r="TMM41" s="191"/>
      <c r="TMN41" s="191"/>
      <c r="TMO41" s="191"/>
      <c r="TMP41" s="191"/>
      <c r="TMQ41" s="191"/>
      <c r="TMR41" s="191"/>
      <c r="TMS41" s="191"/>
      <c r="TMT41" s="191"/>
      <c r="TMU41" s="191"/>
      <c r="TMV41" s="191"/>
      <c r="TMW41" s="191"/>
      <c r="TMX41" s="191"/>
      <c r="TMY41" s="191"/>
      <c r="TMZ41" s="191"/>
      <c r="TNA41" s="191"/>
      <c r="TNB41" s="191"/>
      <c r="TNC41" s="191"/>
      <c r="TND41" s="191"/>
      <c r="TNE41" s="191"/>
      <c r="TNF41" s="191"/>
      <c r="TNG41" s="191"/>
      <c r="TNH41" s="191"/>
      <c r="TNI41" s="191"/>
      <c r="TNJ41" s="191"/>
      <c r="TNK41" s="191"/>
      <c r="TNL41" s="191"/>
      <c r="TNM41" s="191"/>
      <c r="TNN41" s="191"/>
      <c r="TNO41" s="191"/>
      <c r="TNP41" s="191"/>
      <c r="TNQ41" s="191"/>
      <c r="TNR41" s="191"/>
      <c r="TNS41" s="191"/>
      <c r="TNT41" s="191"/>
      <c r="TNU41" s="191"/>
      <c r="TNV41" s="191"/>
      <c r="TNW41" s="191"/>
      <c r="TNX41" s="191"/>
      <c r="TNY41" s="191"/>
      <c r="TNZ41" s="191"/>
      <c r="TOA41" s="191"/>
      <c r="TOB41" s="191"/>
      <c r="TOC41" s="191"/>
      <c r="TOD41" s="191"/>
      <c r="TOE41" s="191"/>
      <c r="TOF41" s="191"/>
      <c r="TOG41" s="191"/>
      <c r="TOH41" s="191"/>
      <c r="TOI41" s="191"/>
      <c r="TOJ41" s="191"/>
      <c r="TOK41" s="191"/>
      <c r="TOL41" s="191"/>
      <c r="TOM41" s="191"/>
      <c r="TON41" s="191"/>
      <c r="TOO41" s="191"/>
      <c r="TOP41" s="191"/>
      <c r="TOQ41" s="191"/>
      <c r="TOR41" s="191"/>
      <c r="TOS41" s="191"/>
      <c r="TOT41" s="191"/>
      <c r="TOU41" s="191"/>
      <c r="TOV41" s="191"/>
      <c r="TOW41" s="191"/>
      <c r="TOX41" s="191"/>
      <c r="TOY41" s="191"/>
      <c r="TOZ41" s="191"/>
      <c r="TPA41" s="191"/>
      <c r="TPB41" s="191"/>
      <c r="TPC41" s="191"/>
      <c r="TPD41" s="191"/>
      <c r="TPE41" s="191"/>
      <c r="TPF41" s="191"/>
      <c r="TPG41" s="191"/>
      <c r="TPH41" s="191"/>
      <c r="TPI41" s="191"/>
      <c r="TPJ41" s="191"/>
      <c r="TPK41" s="191"/>
      <c r="TPL41" s="191"/>
      <c r="TPM41" s="191"/>
      <c r="TPN41" s="191"/>
      <c r="TPO41" s="191"/>
      <c r="TPP41" s="191"/>
      <c r="TPQ41" s="191"/>
      <c r="TPR41" s="191"/>
      <c r="TPS41" s="191"/>
      <c r="TPT41" s="191"/>
      <c r="TPU41" s="191"/>
      <c r="TPV41" s="191"/>
      <c r="TPW41" s="191"/>
      <c r="TPX41" s="191"/>
      <c r="TPY41" s="191"/>
      <c r="TPZ41" s="191"/>
      <c r="TQA41" s="191"/>
      <c r="TQB41" s="191"/>
      <c r="TQC41" s="191"/>
      <c r="TQD41" s="191"/>
      <c r="TQE41" s="191"/>
      <c r="TQF41" s="191"/>
      <c r="TQG41" s="191"/>
      <c r="TQH41" s="191"/>
      <c r="TQI41" s="191"/>
      <c r="TQJ41" s="191"/>
      <c r="TQK41" s="191"/>
      <c r="TQL41" s="191"/>
      <c r="TQM41" s="191"/>
      <c r="TQN41" s="191"/>
      <c r="TQO41" s="191"/>
      <c r="TQP41" s="191"/>
      <c r="TQQ41" s="191"/>
      <c r="TQR41" s="191"/>
      <c r="TQS41" s="191"/>
      <c r="TQT41" s="191"/>
      <c r="TQU41" s="191"/>
      <c r="TQV41" s="191"/>
      <c r="TQW41" s="191"/>
      <c r="TQX41" s="191"/>
      <c r="TQY41" s="191"/>
      <c r="TQZ41" s="191"/>
      <c r="TRA41" s="191"/>
      <c r="TRB41" s="191"/>
      <c r="TRC41" s="191"/>
      <c r="TRD41" s="191"/>
      <c r="TRE41" s="191"/>
      <c r="TRF41" s="191"/>
      <c r="TRG41" s="191"/>
      <c r="TRH41" s="191"/>
      <c r="TRI41" s="191"/>
      <c r="TRJ41" s="191"/>
      <c r="TRK41" s="191"/>
      <c r="TRL41" s="191"/>
      <c r="TRM41" s="191"/>
      <c r="TRN41" s="191"/>
      <c r="TRO41" s="191"/>
      <c r="TRP41" s="191"/>
      <c r="TRQ41" s="191"/>
      <c r="TRR41" s="191"/>
      <c r="TRS41" s="191"/>
      <c r="TRT41" s="191"/>
      <c r="TRU41" s="191"/>
      <c r="TRV41" s="191"/>
      <c r="TRW41" s="191"/>
      <c r="TRX41" s="191"/>
      <c r="TRY41" s="191"/>
      <c r="TRZ41" s="191"/>
      <c r="TSA41" s="191"/>
      <c r="TSB41" s="191"/>
      <c r="TSC41" s="191"/>
      <c r="TSD41" s="191"/>
      <c r="TSE41" s="191"/>
      <c r="TSF41" s="191"/>
      <c r="TSG41" s="191"/>
      <c r="TSH41" s="191"/>
      <c r="TSI41" s="191"/>
      <c r="TSJ41" s="191"/>
      <c r="TSK41" s="191"/>
      <c r="TSL41" s="191"/>
      <c r="TSM41" s="191"/>
      <c r="TSN41" s="191"/>
      <c r="TSO41" s="191"/>
      <c r="TSP41" s="191"/>
      <c r="TSQ41" s="191"/>
      <c r="TSR41" s="191"/>
      <c r="TSS41" s="191"/>
      <c r="TST41" s="191"/>
      <c r="TSU41" s="191"/>
      <c r="TSV41" s="191"/>
      <c r="TSW41" s="191"/>
      <c r="TSX41" s="191"/>
      <c r="TSY41" s="191"/>
      <c r="TSZ41" s="191"/>
      <c r="TTA41" s="191"/>
      <c r="TTB41" s="191"/>
      <c r="TTC41" s="191"/>
      <c r="TTD41" s="191"/>
      <c r="TTE41" s="191"/>
      <c r="TTF41" s="191"/>
      <c r="TTG41" s="191"/>
      <c r="TTH41" s="191"/>
      <c r="TTI41" s="191"/>
      <c r="TTJ41" s="191"/>
      <c r="TTK41" s="191"/>
      <c r="TTL41" s="191"/>
      <c r="TTM41" s="191"/>
      <c r="TTN41" s="191"/>
      <c r="TTO41" s="191"/>
      <c r="TTP41" s="191"/>
      <c r="TTQ41" s="191"/>
      <c r="TTR41" s="191"/>
      <c r="TTS41" s="191"/>
      <c r="TTT41" s="191"/>
      <c r="TTU41" s="191"/>
      <c r="TTV41" s="191"/>
      <c r="TTW41" s="191"/>
      <c r="TTX41" s="191"/>
      <c r="TTY41" s="191"/>
      <c r="TTZ41" s="191"/>
      <c r="TUA41" s="191"/>
      <c r="TUB41" s="191"/>
      <c r="TUC41" s="191"/>
      <c r="TUD41" s="191"/>
      <c r="TUE41" s="191"/>
      <c r="TUF41" s="191"/>
      <c r="TUG41" s="191"/>
      <c r="TUH41" s="191"/>
      <c r="TUI41" s="191"/>
      <c r="TUJ41" s="191"/>
      <c r="TUK41" s="191"/>
      <c r="TUL41" s="191"/>
      <c r="TUM41" s="191"/>
      <c r="TUN41" s="191"/>
      <c r="TUO41" s="191"/>
      <c r="TUP41" s="191"/>
      <c r="TUQ41" s="191"/>
      <c r="TUR41" s="191"/>
      <c r="TUS41" s="191"/>
      <c r="TUT41" s="191"/>
      <c r="TUU41" s="191"/>
      <c r="TUV41" s="191"/>
      <c r="TUW41" s="191"/>
      <c r="TUX41" s="191"/>
      <c r="TUY41" s="191"/>
      <c r="TUZ41" s="191"/>
      <c r="TVA41" s="191"/>
      <c r="TVB41" s="191"/>
      <c r="TVC41" s="191"/>
      <c r="TVD41" s="191"/>
      <c r="TVE41" s="191"/>
      <c r="TVF41" s="191"/>
      <c r="TVG41" s="191"/>
      <c r="TVH41" s="191"/>
      <c r="TVI41" s="191"/>
      <c r="TVJ41" s="191"/>
      <c r="TVK41" s="191"/>
      <c r="TVL41" s="191"/>
      <c r="TVM41" s="191"/>
      <c r="TVN41" s="191"/>
      <c r="TVO41" s="191"/>
      <c r="TVP41" s="191"/>
      <c r="TVQ41" s="191"/>
      <c r="TVR41" s="191"/>
      <c r="TVS41" s="191"/>
      <c r="TVT41" s="191"/>
      <c r="TVU41" s="191"/>
      <c r="TVV41" s="191"/>
      <c r="TVW41" s="191"/>
      <c r="TVX41" s="191"/>
      <c r="TVY41" s="191"/>
      <c r="TVZ41" s="191"/>
      <c r="TWA41" s="191"/>
      <c r="TWB41" s="191"/>
      <c r="TWC41" s="191"/>
      <c r="TWD41" s="191"/>
      <c r="TWE41" s="191"/>
      <c r="TWF41" s="191"/>
      <c r="TWG41" s="191"/>
      <c r="TWH41" s="191"/>
      <c r="TWI41" s="191"/>
      <c r="TWJ41" s="191"/>
      <c r="TWK41" s="191"/>
      <c r="TWL41" s="191"/>
      <c r="TWM41" s="191"/>
      <c r="TWN41" s="191"/>
      <c r="TWO41" s="191"/>
      <c r="TWP41" s="191"/>
      <c r="TWQ41" s="191"/>
      <c r="TWR41" s="191"/>
      <c r="TWS41" s="191"/>
      <c r="TWT41" s="191"/>
      <c r="TWU41" s="191"/>
      <c r="TWV41" s="191"/>
      <c r="TWW41" s="191"/>
      <c r="TWX41" s="191"/>
      <c r="TWY41" s="191"/>
      <c r="TWZ41" s="191"/>
      <c r="TXA41" s="191"/>
      <c r="TXB41" s="191"/>
      <c r="TXC41" s="191"/>
      <c r="TXD41" s="191"/>
      <c r="TXE41" s="191"/>
      <c r="TXF41" s="191"/>
      <c r="TXG41" s="191"/>
      <c r="TXH41" s="191"/>
      <c r="TXI41" s="191"/>
      <c r="TXJ41" s="191"/>
      <c r="TXK41" s="191"/>
      <c r="TXL41" s="191"/>
      <c r="TXM41" s="191"/>
      <c r="TXN41" s="191"/>
      <c r="TXO41" s="191"/>
      <c r="TXP41" s="191"/>
      <c r="TXQ41" s="191"/>
      <c r="TXR41" s="191"/>
      <c r="TXS41" s="191"/>
      <c r="TXT41" s="191"/>
      <c r="TXU41" s="191"/>
      <c r="TXV41" s="191"/>
      <c r="TXW41" s="191"/>
      <c r="TXX41" s="191"/>
      <c r="TXY41" s="191"/>
      <c r="TXZ41" s="191"/>
      <c r="TYA41" s="191"/>
      <c r="TYB41" s="191"/>
      <c r="TYC41" s="191"/>
      <c r="TYD41" s="191"/>
      <c r="TYE41" s="191"/>
      <c r="TYF41" s="191"/>
      <c r="TYG41" s="191"/>
      <c r="TYH41" s="191"/>
      <c r="TYI41" s="191"/>
      <c r="TYJ41" s="191"/>
      <c r="TYK41" s="191"/>
      <c r="TYL41" s="191"/>
      <c r="TYM41" s="191"/>
      <c r="TYN41" s="191"/>
      <c r="TYO41" s="191"/>
      <c r="TYP41" s="191"/>
      <c r="TYQ41" s="191"/>
      <c r="TYR41" s="191"/>
      <c r="TYS41" s="191"/>
      <c r="TYT41" s="191"/>
      <c r="TYU41" s="191"/>
      <c r="TYV41" s="191"/>
      <c r="TYW41" s="191"/>
      <c r="TYX41" s="191"/>
      <c r="TYY41" s="191"/>
      <c r="TYZ41" s="191"/>
      <c r="TZA41" s="191"/>
      <c r="TZB41" s="191"/>
      <c r="TZC41" s="191"/>
      <c r="TZD41" s="191"/>
      <c r="TZE41" s="191"/>
      <c r="TZF41" s="191"/>
      <c r="TZG41" s="191"/>
      <c r="TZH41" s="191"/>
      <c r="TZI41" s="191"/>
      <c r="TZJ41" s="191"/>
      <c r="TZK41" s="191"/>
      <c r="TZL41" s="191"/>
      <c r="TZM41" s="191"/>
      <c r="TZN41" s="191"/>
      <c r="TZO41" s="191"/>
      <c r="TZP41" s="191"/>
      <c r="TZQ41" s="191"/>
      <c r="TZR41" s="191"/>
      <c r="TZS41" s="191"/>
      <c r="TZT41" s="191"/>
      <c r="TZU41" s="191"/>
      <c r="TZV41" s="191"/>
      <c r="TZW41" s="191"/>
      <c r="TZX41" s="191"/>
      <c r="TZY41" s="191"/>
      <c r="TZZ41" s="191"/>
      <c r="UAA41" s="191"/>
      <c r="UAB41" s="191"/>
      <c r="UAC41" s="191"/>
      <c r="UAD41" s="191"/>
      <c r="UAE41" s="191"/>
      <c r="UAF41" s="191"/>
      <c r="UAG41" s="191"/>
      <c r="UAH41" s="191"/>
      <c r="UAI41" s="191"/>
      <c r="UAJ41" s="191"/>
      <c r="UAK41" s="191"/>
      <c r="UAL41" s="191"/>
      <c r="UAM41" s="191"/>
      <c r="UAN41" s="191"/>
      <c r="UAO41" s="191"/>
      <c r="UAP41" s="191"/>
      <c r="UAQ41" s="191"/>
      <c r="UAR41" s="191"/>
      <c r="UAS41" s="191"/>
      <c r="UAT41" s="191"/>
      <c r="UAU41" s="191"/>
      <c r="UAV41" s="191"/>
      <c r="UAW41" s="191"/>
      <c r="UAX41" s="191"/>
      <c r="UAY41" s="191"/>
      <c r="UAZ41" s="191"/>
      <c r="UBA41" s="191"/>
      <c r="UBB41" s="191"/>
      <c r="UBC41" s="191"/>
      <c r="UBD41" s="191"/>
      <c r="UBE41" s="191"/>
      <c r="UBF41" s="191"/>
      <c r="UBG41" s="191"/>
      <c r="UBH41" s="191"/>
      <c r="UBI41" s="191"/>
      <c r="UBJ41" s="191"/>
      <c r="UBK41" s="191"/>
      <c r="UBL41" s="191"/>
      <c r="UBM41" s="191"/>
      <c r="UBN41" s="191"/>
      <c r="UBO41" s="191"/>
      <c r="UBP41" s="191"/>
      <c r="UBQ41" s="191"/>
      <c r="UBR41" s="191"/>
      <c r="UBS41" s="191"/>
      <c r="UBT41" s="191"/>
      <c r="UBU41" s="191"/>
      <c r="UBV41" s="191"/>
      <c r="UBW41" s="191"/>
      <c r="UBX41" s="191"/>
      <c r="UBY41" s="191"/>
      <c r="UBZ41" s="191"/>
      <c r="UCA41" s="191"/>
      <c r="UCB41" s="191"/>
      <c r="UCC41" s="191"/>
      <c r="UCD41" s="191"/>
      <c r="UCE41" s="191"/>
      <c r="UCF41" s="191"/>
      <c r="UCG41" s="191"/>
      <c r="UCH41" s="191"/>
      <c r="UCI41" s="191"/>
      <c r="UCJ41" s="191"/>
      <c r="UCK41" s="191"/>
      <c r="UCL41" s="191"/>
      <c r="UCM41" s="191"/>
      <c r="UCN41" s="191"/>
      <c r="UCO41" s="191"/>
      <c r="UCP41" s="191"/>
      <c r="UCQ41" s="191"/>
      <c r="UCR41" s="191"/>
      <c r="UCS41" s="191"/>
      <c r="UCT41" s="191"/>
      <c r="UCU41" s="191"/>
      <c r="UCV41" s="191"/>
      <c r="UCW41" s="191"/>
      <c r="UCX41" s="191"/>
      <c r="UCY41" s="191"/>
      <c r="UCZ41" s="191"/>
      <c r="UDA41" s="191"/>
      <c r="UDB41" s="191"/>
      <c r="UDC41" s="191"/>
      <c r="UDD41" s="191"/>
      <c r="UDE41" s="191"/>
      <c r="UDF41" s="191"/>
      <c r="UDG41" s="191"/>
      <c r="UDH41" s="191"/>
      <c r="UDI41" s="191"/>
      <c r="UDJ41" s="191"/>
      <c r="UDK41" s="191"/>
      <c r="UDL41" s="191"/>
      <c r="UDM41" s="191"/>
      <c r="UDN41" s="191"/>
      <c r="UDO41" s="191"/>
      <c r="UDP41" s="191"/>
      <c r="UDQ41" s="191"/>
      <c r="UDR41" s="191"/>
      <c r="UDS41" s="191"/>
      <c r="UDT41" s="191"/>
      <c r="UDU41" s="191"/>
      <c r="UDV41" s="191"/>
      <c r="UDW41" s="191"/>
      <c r="UDX41" s="191"/>
      <c r="UDY41" s="191"/>
      <c r="UDZ41" s="191"/>
      <c r="UEA41" s="191"/>
      <c r="UEB41" s="191"/>
      <c r="UEC41" s="191"/>
      <c r="UED41" s="191"/>
      <c r="UEE41" s="191"/>
      <c r="UEF41" s="191"/>
      <c r="UEG41" s="191"/>
      <c r="UEH41" s="191"/>
      <c r="UEI41" s="191"/>
      <c r="UEJ41" s="191"/>
      <c r="UEK41" s="191"/>
      <c r="UEL41" s="191"/>
      <c r="UEM41" s="191"/>
      <c r="UEN41" s="191"/>
      <c r="UEO41" s="191"/>
      <c r="UEP41" s="191"/>
      <c r="UEQ41" s="191"/>
      <c r="UER41" s="191"/>
      <c r="UES41" s="191"/>
      <c r="UET41" s="191"/>
      <c r="UEU41" s="191"/>
      <c r="UEV41" s="191"/>
      <c r="UEW41" s="191"/>
      <c r="UEX41" s="191"/>
      <c r="UEY41" s="191"/>
      <c r="UEZ41" s="191"/>
      <c r="UFA41" s="191"/>
      <c r="UFB41" s="191"/>
      <c r="UFC41" s="191"/>
      <c r="UFD41" s="191"/>
      <c r="UFE41" s="191"/>
      <c r="UFF41" s="191"/>
      <c r="UFG41" s="191"/>
      <c r="UFH41" s="191"/>
      <c r="UFI41" s="191"/>
      <c r="UFJ41" s="191"/>
      <c r="UFK41" s="191"/>
      <c r="UFL41" s="191"/>
      <c r="UFM41" s="191"/>
      <c r="UFN41" s="191"/>
      <c r="UFO41" s="191"/>
      <c r="UFP41" s="191"/>
      <c r="UFQ41" s="191"/>
      <c r="UFR41" s="191"/>
      <c r="UFS41" s="191"/>
      <c r="UFT41" s="191"/>
      <c r="UFU41" s="191"/>
      <c r="UFV41" s="191"/>
      <c r="UFW41" s="191"/>
      <c r="UFX41" s="191"/>
      <c r="UFY41" s="191"/>
      <c r="UFZ41" s="191"/>
      <c r="UGA41" s="191"/>
      <c r="UGB41" s="191"/>
      <c r="UGC41" s="191"/>
      <c r="UGD41" s="191"/>
      <c r="UGE41" s="191"/>
      <c r="UGF41" s="191"/>
      <c r="UGG41" s="191"/>
      <c r="UGH41" s="191"/>
      <c r="UGI41" s="191"/>
      <c r="UGJ41" s="191"/>
      <c r="UGK41" s="191"/>
      <c r="UGL41" s="191"/>
      <c r="UGM41" s="191"/>
      <c r="UGN41" s="191"/>
      <c r="UGO41" s="191"/>
      <c r="UGP41" s="191"/>
      <c r="UGQ41" s="191"/>
      <c r="UGR41" s="191"/>
      <c r="UGS41" s="191"/>
      <c r="UGT41" s="191"/>
      <c r="UGU41" s="191"/>
      <c r="UGV41" s="191"/>
      <c r="UGW41" s="191"/>
      <c r="UGX41" s="191"/>
      <c r="UGY41" s="191"/>
      <c r="UGZ41" s="191"/>
      <c r="UHA41" s="191"/>
      <c r="UHB41" s="191"/>
      <c r="UHC41" s="191"/>
      <c r="UHD41" s="191"/>
      <c r="UHE41" s="191"/>
      <c r="UHF41" s="191"/>
      <c r="UHG41" s="191"/>
      <c r="UHH41" s="191"/>
      <c r="UHI41" s="191"/>
      <c r="UHJ41" s="191"/>
      <c r="UHK41" s="191"/>
      <c r="UHL41" s="191"/>
      <c r="UHM41" s="191"/>
      <c r="UHN41" s="191"/>
      <c r="UHO41" s="191"/>
      <c r="UHP41" s="191"/>
      <c r="UHQ41" s="191"/>
      <c r="UHR41" s="191"/>
      <c r="UHS41" s="191"/>
      <c r="UHT41" s="191"/>
      <c r="UHU41" s="191"/>
      <c r="UHV41" s="191"/>
      <c r="UHW41" s="191"/>
      <c r="UHX41" s="191"/>
      <c r="UHY41" s="191"/>
      <c r="UHZ41" s="191"/>
      <c r="UIA41" s="191"/>
      <c r="UIB41" s="191"/>
      <c r="UIC41" s="191"/>
      <c r="UID41" s="191"/>
      <c r="UIE41" s="191"/>
      <c r="UIF41" s="191"/>
      <c r="UIG41" s="191"/>
      <c r="UIH41" s="191"/>
      <c r="UII41" s="191"/>
      <c r="UIJ41" s="191"/>
      <c r="UIK41" s="191"/>
      <c r="UIL41" s="191"/>
      <c r="UIM41" s="191"/>
      <c r="UIN41" s="191"/>
      <c r="UIO41" s="191"/>
      <c r="UIP41" s="191"/>
      <c r="UIQ41" s="191"/>
      <c r="UIR41" s="191"/>
      <c r="UIS41" s="191"/>
      <c r="UIT41" s="191"/>
      <c r="UIU41" s="191"/>
      <c r="UIV41" s="191"/>
      <c r="UIW41" s="191"/>
      <c r="UIX41" s="191"/>
      <c r="UIY41" s="191"/>
      <c r="UIZ41" s="191"/>
      <c r="UJA41" s="191"/>
      <c r="UJB41" s="191"/>
      <c r="UJC41" s="191"/>
      <c r="UJD41" s="191"/>
      <c r="UJE41" s="191"/>
      <c r="UJF41" s="191"/>
      <c r="UJG41" s="191"/>
      <c r="UJH41" s="191"/>
      <c r="UJI41" s="191"/>
      <c r="UJJ41" s="191"/>
      <c r="UJK41" s="191"/>
      <c r="UJL41" s="191"/>
      <c r="UJM41" s="191"/>
      <c r="UJN41" s="191"/>
      <c r="UJO41" s="191"/>
      <c r="UJP41" s="191"/>
      <c r="UJQ41" s="191"/>
      <c r="UJR41" s="191"/>
      <c r="UJS41" s="191"/>
      <c r="UJT41" s="191"/>
      <c r="UJU41" s="191"/>
      <c r="UJV41" s="191"/>
      <c r="UJW41" s="191"/>
      <c r="UJX41" s="191"/>
      <c r="UJY41" s="191"/>
      <c r="UJZ41" s="191"/>
      <c r="UKA41" s="191"/>
      <c r="UKB41" s="191"/>
      <c r="UKC41" s="191"/>
      <c r="UKD41" s="191"/>
      <c r="UKE41" s="191"/>
      <c r="UKF41" s="191"/>
      <c r="UKG41" s="191"/>
      <c r="UKH41" s="191"/>
      <c r="UKI41" s="191"/>
      <c r="UKJ41" s="191"/>
      <c r="UKK41" s="191"/>
      <c r="UKL41" s="191"/>
      <c r="UKM41" s="191"/>
      <c r="UKN41" s="191"/>
      <c r="UKO41" s="191"/>
      <c r="UKP41" s="191"/>
      <c r="UKQ41" s="191"/>
      <c r="UKR41" s="191"/>
      <c r="UKS41" s="191"/>
      <c r="UKT41" s="191"/>
      <c r="UKU41" s="191"/>
      <c r="UKV41" s="191"/>
      <c r="UKW41" s="191"/>
      <c r="UKX41" s="191"/>
      <c r="UKY41" s="191"/>
      <c r="UKZ41" s="191"/>
      <c r="ULA41" s="191"/>
      <c r="ULB41" s="191"/>
      <c r="ULC41" s="191"/>
      <c r="ULD41" s="191"/>
      <c r="ULE41" s="191"/>
      <c r="ULF41" s="191"/>
      <c r="ULG41" s="191"/>
      <c r="ULH41" s="191"/>
      <c r="ULI41" s="191"/>
      <c r="ULJ41" s="191"/>
      <c r="ULK41" s="191"/>
      <c r="ULL41" s="191"/>
      <c r="ULM41" s="191"/>
      <c r="ULN41" s="191"/>
      <c r="ULO41" s="191"/>
      <c r="ULP41" s="191"/>
      <c r="ULQ41" s="191"/>
      <c r="ULR41" s="191"/>
      <c r="ULS41" s="191"/>
      <c r="ULT41" s="191"/>
      <c r="ULU41" s="191"/>
      <c r="ULV41" s="191"/>
      <c r="ULW41" s="191"/>
      <c r="ULX41" s="191"/>
      <c r="ULY41" s="191"/>
      <c r="ULZ41" s="191"/>
      <c r="UMA41" s="191"/>
      <c r="UMB41" s="191"/>
      <c r="UMC41" s="191"/>
      <c r="UMD41" s="191"/>
      <c r="UME41" s="191"/>
      <c r="UMF41" s="191"/>
      <c r="UMG41" s="191"/>
      <c r="UMH41" s="191"/>
      <c r="UMI41" s="191"/>
      <c r="UMJ41" s="191"/>
      <c r="UMK41" s="191"/>
      <c r="UML41" s="191"/>
      <c r="UMM41" s="191"/>
      <c r="UMN41" s="191"/>
      <c r="UMO41" s="191"/>
      <c r="UMP41" s="191"/>
      <c r="UMQ41" s="191"/>
      <c r="UMR41" s="191"/>
      <c r="UMS41" s="191"/>
      <c r="UMT41" s="191"/>
      <c r="UMU41" s="191"/>
      <c r="UMV41" s="191"/>
      <c r="UMW41" s="191"/>
      <c r="UMX41" s="191"/>
      <c r="UMY41" s="191"/>
      <c r="UMZ41" s="191"/>
      <c r="UNA41" s="191"/>
      <c r="UNB41" s="191"/>
      <c r="UNC41" s="191"/>
      <c r="UND41" s="191"/>
      <c r="UNE41" s="191"/>
      <c r="UNF41" s="191"/>
      <c r="UNG41" s="191"/>
      <c r="UNH41" s="191"/>
      <c r="UNI41" s="191"/>
      <c r="UNJ41" s="191"/>
      <c r="UNK41" s="191"/>
      <c r="UNL41" s="191"/>
      <c r="UNM41" s="191"/>
      <c r="UNN41" s="191"/>
      <c r="UNO41" s="191"/>
      <c r="UNP41" s="191"/>
      <c r="UNQ41" s="191"/>
      <c r="UNR41" s="191"/>
      <c r="UNS41" s="191"/>
      <c r="UNT41" s="191"/>
      <c r="UNU41" s="191"/>
      <c r="UNV41" s="191"/>
      <c r="UNW41" s="191"/>
      <c r="UNX41" s="191"/>
      <c r="UNY41" s="191"/>
      <c r="UNZ41" s="191"/>
      <c r="UOA41" s="191"/>
      <c r="UOB41" s="191"/>
      <c r="UOC41" s="191"/>
      <c r="UOD41" s="191"/>
      <c r="UOE41" s="191"/>
      <c r="UOF41" s="191"/>
      <c r="UOG41" s="191"/>
      <c r="UOH41" s="191"/>
      <c r="UOI41" s="191"/>
      <c r="UOJ41" s="191"/>
      <c r="UOK41" s="191"/>
      <c r="UOL41" s="191"/>
      <c r="UOM41" s="191"/>
      <c r="UON41" s="191"/>
      <c r="UOO41" s="191"/>
      <c r="UOP41" s="191"/>
      <c r="UOQ41" s="191"/>
      <c r="UOR41" s="191"/>
      <c r="UOS41" s="191"/>
      <c r="UOT41" s="191"/>
      <c r="UOU41" s="191"/>
      <c r="UOV41" s="191"/>
      <c r="UOW41" s="191"/>
      <c r="UOX41" s="191"/>
      <c r="UOY41" s="191"/>
      <c r="UOZ41" s="191"/>
      <c r="UPA41" s="191"/>
      <c r="UPB41" s="191"/>
      <c r="UPC41" s="191"/>
      <c r="UPD41" s="191"/>
      <c r="UPE41" s="191"/>
      <c r="UPF41" s="191"/>
      <c r="UPG41" s="191"/>
      <c r="UPH41" s="191"/>
      <c r="UPI41" s="191"/>
      <c r="UPJ41" s="191"/>
      <c r="UPK41" s="191"/>
      <c r="UPL41" s="191"/>
      <c r="UPM41" s="191"/>
      <c r="UPN41" s="191"/>
      <c r="UPO41" s="191"/>
      <c r="UPP41" s="191"/>
      <c r="UPQ41" s="191"/>
      <c r="UPR41" s="191"/>
      <c r="UPS41" s="191"/>
      <c r="UPT41" s="191"/>
      <c r="UPU41" s="191"/>
      <c r="UPV41" s="191"/>
      <c r="UPW41" s="191"/>
      <c r="UPX41" s="191"/>
      <c r="UPY41" s="191"/>
      <c r="UPZ41" s="191"/>
      <c r="UQA41" s="191"/>
      <c r="UQB41" s="191"/>
      <c r="UQC41" s="191"/>
      <c r="UQD41" s="191"/>
      <c r="UQE41" s="191"/>
      <c r="UQF41" s="191"/>
      <c r="UQG41" s="191"/>
      <c r="UQH41" s="191"/>
      <c r="UQI41" s="191"/>
      <c r="UQJ41" s="191"/>
      <c r="UQK41" s="191"/>
      <c r="UQL41" s="191"/>
      <c r="UQM41" s="191"/>
      <c r="UQN41" s="191"/>
      <c r="UQO41" s="191"/>
      <c r="UQP41" s="191"/>
      <c r="UQQ41" s="191"/>
      <c r="UQR41" s="191"/>
      <c r="UQS41" s="191"/>
      <c r="UQT41" s="191"/>
      <c r="UQU41" s="191"/>
      <c r="UQV41" s="191"/>
      <c r="UQW41" s="191"/>
      <c r="UQX41" s="191"/>
      <c r="UQY41" s="191"/>
      <c r="UQZ41" s="191"/>
      <c r="URA41" s="191"/>
      <c r="URB41" s="191"/>
      <c r="URC41" s="191"/>
      <c r="URD41" s="191"/>
      <c r="URE41" s="191"/>
      <c r="URF41" s="191"/>
      <c r="URG41" s="191"/>
      <c r="URH41" s="191"/>
      <c r="URI41" s="191"/>
      <c r="URJ41" s="191"/>
      <c r="URK41" s="191"/>
      <c r="URL41" s="191"/>
      <c r="URM41" s="191"/>
      <c r="URN41" s="191"/>
      <c r="URO41" s="191"/>
      <c r="URP41" s="191"/>
      <c r="URQ41" s="191"/>
      <c r="URR41" s="191"/>
      <c r="URS41" s="191"/>
      <c r="URT41" s="191"/>
      <c r="URU41" s="191"/>
      <c r="URV41" s="191"/>
      <c r="URW41" s="191"/>
      <c r="URX41" s="191"/>
      <c r="URY41" s="191"/>
      <c r="URZ41" s="191"/>
      <c r="USA41" s="191"/>
      <c r="USB41" s="191"/>
      <c r="USC41" s="191"/>
      <c r="USD41" s="191"/>
      <c r="USE41" s="191"/>
      <c r="USF41" s="191"/>
      <c r="USG41" s="191"/>
      <c r="USH41" s="191"/>
      <c r="USI41" s="191"/>
      <c r="USJ41" s="191"/>
      <c r="USK41" s="191"/>
      <c r="USL41" s="191"/>
      <c r="USM41" s="191"/>
      <c r="USN41" s="191"/>
      <c r="USO41" s="191"/>
      <c r="USP41" s="191"/>
      <c r="USQ41" s="191"/>
      <c r="USR41" s="191"/>
      <c r="USS41" s="191"/>
      <c r="UST41" s="191"/>
      <c r="USU41" s="191"/>
      <c r="USV41" s="191"/>
      <c r="USW41" s="191"/>
      <c r="USX41" s="191"/>
      <c r="USY41" s="191"/>
      <c r="USZ41" s="191"/>
      <c r="UTA41" s="191"/>
      <c r="UTB41" s="191"/>
      <c r="UTC41" s="191"/>
      <c r="UTD41" s="191"/>
      <c r="UTE41" s="191"/>
      <c r="UTF41" s="191"/>
      <c r="UTG41" s="191"/>
      <c r="UTH41" s="191"/>
      <c r="UTI41" s="191"/>
      <c r="UTJ41" s="191"/>
      <c r="UTK41" s="191"/>
      <c r="UTL41" s="191"/>
      <c r="UTM41" s="191"/>
      <c r="UTN41" s="191"/>
      <c r="UTO41" s="191"/>
      <c r="UTP41" s="191"/>
      <c r="UTQ41" s="191"/>
      <c r="UTR41" s="191"/>
      <c r="UTS41" s="191"/>
      <c r="UTT41" s="191"/>
      <c r="UTU41" s="191"/>
      <c r="UTV41" s="191"/>
      <c r="UTW41" s="191"/>
      <c r="UTX41" s="191"/>
      <c r="UTY41" s="191"/>
      <c r="UTZ41" s="191"/>
      <c r="UUA41" s="191"/>
      <c r="UUB41" s="191"/>
      <c r="UUC41" s="191"/>
      <c r="UUD41" s="191"/>
      <c r="UUE41" s="191"/>
      <c r="UUF41" s="191"/>
      <c r="UUG41" s="191"/>
      <c r="UUH41" s="191"/>
      <c r="UUI41" s="191"/>
      <c r="UUJ41" s="191"/>
      <c r="UUK41" s="191"/>
      <c r="UUL41" s="191"/>
      <c r="UUM41" s="191"/>
      <c r="UUN41" s="191"/>
      <c r="UUO41" s="191"/>
      <c r="UUP41" s="191"/>
      <c r="UUQ41" s="191"/>
      <c r="UUR41" s="191"/>
      <c r="UUS41" s="191"/>
      <c r="UUT41" s="191"/>
      <c r="UUU41" s="191"/>
      <c r="UUV41" s="191"/>
      <c r="UUW41" s="191"/>
      <c r="UUX41" s="191"/>
      <c r="UUY41" s="191"/>
      <c r="UUZ41" s="191"/>
      <c r="UVA41" s="191"/>
      <c r="UVB41" s="191"/>
      <c r="UVC41" s="191"/>
      <c r="UVD41" s="191"/>
      <c r="UVE41" s="191"/>
      <c r="UVF41" s="191"/>
      <c r="UVG41" s="191"/>
      <c r="UVH41" s="191"/>
      <c r="UVI41" s="191"/>
      <c r="UVJ41" s="191"/>
      <c r="UVK41" s="191"/>
      <c r="UVL41" s="191"/>
      <c r="UVM41" s="191"/>
      <c r="UVN41" s="191"/>
      <c r="UVO41" s="191"/>
      <c r="UVP41" s="191"/>
      <c r="UVQ41" s="191"/>
      <c r="UVR41" s="191"/>
      <c r="UVS41" s="191"/>
      <c r="UVT41" s="191"/>
      <c r="UVU41" s="191"/>
      <c r="UVV41" s="191"/>
      <c r="UVW41" s="191"/>
      <c r="UVX41" s="191"/>
      <c r="UVY41" s="191"/>
      <c r="UVZ41" s="191"/>
      <c r="UWA41" s="191"/>
      <c r="UWB41" s="191"/>
      <c r="UWC41" s="191"/>
      <c r="UWD41" s="191"/>
      <c r="UWE41" s="191"/>
      <c r="UWF41" s="191"/>
      <c r="UWG41" s="191"/>
      <c r="UWH41" s="191"/>
      <c r="UWI41" s="191"/>
      <c r="UWJ41" s="191"/>
      <c r="UWK41" s="191"/>
      <c r="UWL41" s="191"/>
      <c r="UWM41" s="191"/>
      <c r="UWN41" s="191"/>
      <c r="UWO41" s="191"/>
      <c r="UWP41" s="191"/>
      <c r="UWQ41" s="191"/>
      <c r="UWR41" s="191"/>
      <c r="UWS41" s="191"/>
      <c r="UWT41" s="191"/>
      <c r="UWU41" s="191"/>
      <c r="UWV41" s="191"/>
      <c r="UWW41" s="191"/>
      <c r="UWX41" s="191"/>
      <c r="UWY41" s="191"/>
      <c r="UWZ41" s="191"/>
      <c r="UXA41" s="191"/>
      <c r="UXB41" s="191"/>
      <c r="UXC41" s="191"/>
      <c r="UXD41" s="191"/>
      <c r="UXE41" s="191"/>
      <c r="UXF41" s="191"/>
      <c r="UXG41" s="191"/>
      <c r="UXH41" s="191"/>
      <c r="UXI41" s="191"/>
      <c r="UXJ41" s="191"/>
      <c r="UXK41" s="191"/>
      <c r="UXL41" s="191"/>
      <c r="UXM41" s="191"/>
      <c r="UXN41" s="191"/>
      <c r="UXO41" s="191"/>
      <c r="UXP41" s="191"/>
      <c r="UXQ41" s="191"/>
      <c r="UXR41" s="191"/>
      <c r="UXS41" s="191"/>
      <c r="UXT41" s="191"/>
      <c r="UXU41" s="191"/>
      <c r="UXV41" s="191"/>
      <c r="UXW41" s="191"/>
      <c r="UXX41" s="191"/>
      <c r="UXY41" s="191"/>
      <c r="UXZ41" s="191"/>
      <c r="UYA41" s="191"/>
      <c r="UYB41" s="191"/>
      <c r="UYC41" s="191"/>
      <c r="UYD41" s="191"/>
      <c r="UYE41" s="191"/>
      <c r="UYF41" s="191"/>
      <c r="UYG41" s="191"/>
      <c r="UYH41" s="191"/>
      <c r="UYI41" s="191"/>
      <c r="UYJ41" s="191"/>
      <c r="UYK41" s="191"/>
      <c r="UYL41" s="191"/>
      <c r="UYM41" s="191"/>
      <c r="UYN41" s="191"/>
      <c r="UYO41" s="191"/>
      <c r="UYP41" s="191"/>
      <c r="UYQ41" s="191"/>
      <c r="UYR41" s="191"/>
      <c r="UYS41" s="191"/>
      <c r="UYT41" s="191"/>
      <c r="UYU41" s="191"/>
      <c r="UYV41" s="191"/>
      <c r="UYW41" s="191"/>
      <c r="UYX41" s="191"/>
      <c r="UYY41" s="191"/>
      <c r="UYZ41" s="191"/>
      <c r="UZA41" s="191"/>
      <c r="UZB41" s="191"/>
      <c r="UZC41" s="191"/>
      <c r="UZD41" s="191"/>
      <c r="UZE41" s="191"/>
      <c r="UZF41" s="191"/>
      <c r="UZG41" s="191"/>
      <c r="UZH41" s="191"/>
      <c r="UZI41" s="191"/>
      <c r="UZJ41" s="191"/>
      <c r="UZK41" s="191"/>
      <c r="UZL41" s="191"/>
      <c r="UZM41" s="191"/>
      <c r="UZN41" s="191"/>
      <c r="UZO41" s="191"/>
      <c r="UZP41" s="191"/>
      <c r="UZQ41" s="191"/>
      <c r="UZR41" s="191"/>
      <c r="UZS41" s="191"/>
      <c r="UZT41" s="191"/>
      <c r="UZU41" s="191"/>
      <c r="UZV41" s="191"/>
      <c r="UZW41" s="191"/>
      <c r="UZX41" s="191"/>
      <c r="UZY41" s="191"/>
      <c r="UZZ41" s="191"/>
      <c r="VAA41" s="191"/>
      <c r="VAB41" s="191"/>
      <c r="VAC41" s="191"/>
      <c r="VAD41" s="191"/>
      <c r="VAE41" s="191"/>
      <c r="VAF41" s="191"/>
      <c r="VAG41" s="191"/>
      <c r="VAH41" s="191"/>
      <c r="VAI41" s="191"/>
      <c r="VAJ41" s="191"/>
      <c r="VAK41" s="191"/>
      <c r="VAL41" s="191"/>
      <c r="VAM41" s="191"/>
      <c r="VAN41" s="191"/>
      <c r="VAO41" s="191"/>
      <c r="VAP41" s="191"/>
      <c r="VAQ41" s="191"/>
      <c r="VAR41" s="191"/>
      <c r="VAS41" s="191"/>
      <c r="VAT41" s="191"/>
      <c r="VAU41" s="191"/>
      <c r="VAV41" s="191"/>
      <c r="VAW41" s="191"/>
      <c r="VAX41" s="191"/>
      <c r="VAY41" s="191"/>
      <c r="VAZ41" s="191"/>
      <c r="VBA41" s="191"/>
      <c r="VBB41" s="191"/>
      <c r="VBC41" s="191"/>
      <c r="VBD41" s="191"/>
      <c r="VBE41" s="191"/>
      <c r="VBF41" s="191"/>
      <c r="VBG41" s="191"/>
      <c r="VBH41" s="191"/>
      <c r="VBI41" s="191"/>
      <c r="VBJ41" s="191"/>
      <c r="VBK41" s="191"/>
      <c r="VBL41" s="191"/>
      <c r="VBM41" s="191"/>
      <c r="VBN41" s="191"/>
      <c r="VBO41" s="191"/>
      <c r="VBP41" s="191"/>
      <c r="VBQ41" s="191"/>
      <c r="VBR41" s="191"/>
      <c r="VBS41" s="191"/>
      <c r="VBT41" s="191"/>
      <c r="VBU41" s="191"/>
      <c r="VBV41" s="191"/>
      <c r="VBW41" s="191"/>
      <c r="VBX41" s="191"/>
      <c r="VBY41" s="191"/>
      <c r="VBZ41" s="191"/>
      <c r="VCA41" s="191"/>
      <c r="VCB41" s="191"/>
      <c r="VCC41" s="191"/>
      <c r="VCD41" s="191"/>
      <c r="VCE41" s="191"/>
      <c r="VCF41" s="191"/>
      <c r="VCG41" s="191"/>
      <c r="VCH41" s="191"/>
      <c r="VCI41" s="191"/>
      <c r="VCJ41" s="191"/>
      <c r="VCK41" s="191"/>
      <c r="VCL41" s="191"/>
      <c r="VCM41" s="191"/>
      <c r="VCN41" s="191"/>
      <c r="VCO41" s="191"/>
      <c r="VCP41" s="191"/>
      <c r="VCQ41" s="191"/>
      <c r="VCR41" s="191"/>
      <c r="VCS41" s="191"/>
      <c r="VCT41" s="191"/>
      <c r="VCU41" s="191"/>
      <c r="VCV41" s="191"/>
      <c r="VCW41" s="191"/>
      <c r="VCX41" s="191"/>
      <c r="VCY41" s="191"/>
      <c r="VCZ41" s="191"/>
      <c r="VDA41" s="191"/>
      <c r="VDB41" s="191"/>
      <c r="VDC41" s="191"/>
      <c r="VDD41" s="191"/>
      <c r="VDE41" s="191"/>
      <c r="VDF41" s="191"/>
      <c r="VDG41" s="191"/>
      <c r="VDH41" s="191"/>
      <c r="VDI41" s="191"/>
      <c r="VDJ41" s="191"/>
      <c r="VDK41" s="191"/>
      <c r="VDL41" s="191"/>
      <c r="VDM41" s="191"/>
      <c r="VDN41" s="191"/>
      <c r="VDO41" s="191"/>
      <c r="VDP41" s="191"/>
      <c r="VDQ41" s="191"/>
      <c r="VDR41" s="191"/>
      <c r="VDS41" s="191"/>
      <c r="VDT41" s="191"/>
      <c r="VDU41" s="191"/>
      <c r="VDV41" s="191"/>
      <c r="VDW41" s="191"/>
      <c r="VDX41" s="191"/>
      <c r="VDY41" s="191"/>
      <c r="VDZ41" s="191"/>
      <c r="VEA41" s="191"/>
      <c r="VEB41" s="191"/>
      <c r="VEC41" s="191"/>
      <c r="VED41" s="191"/>
      <c r="VEE41" s="191"/>
      <c r="VEF41" s="191"/>
      <c r="VEG41" s="191"/>
      <c r="VEH41" s="191"/>
      <c r="VEI41" s="191"/>
      <c r="VEJ41" s="191"/>
      <c r="VEK41" s="191"/>
      <c r="VEL41" s="191"/>
      <c r="VEM41" s="191"/>
      <c r="VEN41" s="191"/>
      <c r="VEO41" s="191"/>
      <c r="VEP41" s="191"/>
      <c r="VEQ41" s="191"/>
      <c r="VER41" s="191"/>
      <c r="VES41" s="191"/>
      <c r="VET41" s="191"/>
      <c r="VEU41" s="191"/>
      <c r="VEV41" s="191"/>
      <c r="VEW41" s="191"/>
      <c r="VEX41" s="191"/>
      <c r="VEY41" s="191"/>
      <c r="VEZ41" s="191"/>
      <c r="VFA41" s="191"/>
      <c r="VFB41" s="191"/>
      <c r="VFC41" s="191"/>
      <c r="VFD41" s="191"/>
      <c r="VFE41" s="191"/>
      <c r="VFF41" s="191"/>
      <c r="VFG41" s="191"/>
      <c r="VFH41" s="191"/>
      <c r="VFI41" s="191"/>
      <c r="VFJ41" s="191"/>
      <c r="VFK41" s="191"/>
      <c r="VFL41" s="191"/>
      <c r="VFM41" s="191"/>
      <c r="VFN41" s="191"/>
      <c r="VFO41" s="191"/>
      <c r="VFP41" s="191"/>
      <c r="VFQ41" s="191"/>
      <c r="VFR41" s="191"/>
      <c r="VFS41" s="191"/>
      <c r="VFT41" s="191"/>
      <c r="VFU41" s="191"/>
      <c r="VFV41" s="191"/>
      <c r="VFW41" s="191"/>
      <c r="VFX41" s="191"/>
      <c r="VFY41" s="191"/>
      <c r="VFZ41" s="191"/>
      <c r="VGA41" s="191"/>
      <c r="VGB41" s="191"/>
      <c r="VGC41" s="191"/>
      <c r="VGD41" s="191"/>
      <c r="VGE41" s="191"/>
      <c r="VGF41" s="191"/>
      <c r="VGG41" s="191"/>
      <c r="VGH41" s="191"/>
      <c r="VGI41" s="191"/>
      <c r="VGJ41" s="191"/>
      <c r="VGK41" s="191"/>
      <c r="VGL41" s="191"/>
      <c r="VGM41" s="191"/>
      <c r="VGN41" s="191"/>
      <c r="VGO41" s="191"/>
      <c r="VGP41" s="191"/>
      <c r="VGQ41" s="191"/>
      <c r="VGR41" s="191"/>
      <c r="VGS41" s="191"/>
      <c r="VGT41" s="191"/>
      <c r="VGU41" s="191"/>
      <c r="VGV41" s="191"/>
      <c r="VGW41" s="191"/>
      <c r="VGX41" s="191"/>
      <c r="VGY41" s="191"/>
      <c r="VGZ41" s="191"/>
      <c r="VHA41" s="191"/>
      <c r="VHB41" s="191"/>
      <c r="VHC41" s="191"/>
      <c r="VHD41" s="191"/>
      <c r="VHE41" s="191"/>
      <c r="VHF41" s="191"/>
      <c r="VHG41" s="191"/>
      <c r="VHH41" s="191"/>
      <c r="VHI41" s="191"/>
      <c r="VHJ41" s="191"/>
      <c r="VHK41" s="191"/>
      <c r="VHL41" s="191"/>
      <c r="VHM41" s="191"/>
      <c r="VHN41" s="191"/>
      <c r="VHO41" s="191"/>
      <c r="VHP41" s="191"/>
      <c r="VHQ41" s="191"/>
      <c r="VHR41" s="191"/>
      <c r="VHS41" s="191"/>
      <c r="VHT41" s="191"/>
      <c r="VHU41" s="191"/>
      <c r="VHV41" s="191"/>
      <c r="VHW41" s="191"/>
      <c r="VHX41" s="191"/>
      <c r="VHY41" s="191"/>
      <c r="VHZ41" s="191"/>
      <c r="VIA41" s="191"/>
      <c r="VIB41" s="191"/>
      <c r="VIC41" s="191"/>
      <c r="VID41" s="191"/>
      <c r="VIE41" s="191"/>
      <c r="VIF41" s="191"/>
      <c r="VIG41" s="191"/>
      <c r="VIH41" s="191"/>
      <c r="VII41" s="191"/>
      <c r="VIJ41" s="191"/>
      <c r="VIK41" s="191"/>
      <c r="VIL41" s="191"/>
      <c r="VIM41" s="191"/>
      <c r="VIN41" s="191"/>
      <c r="VIO41" s="191"/>
      <c r="VIP41" s="191"/>
      <c r="VIQ41" s="191"/>
      <c r="VIR41" s="191"/>
      <c r="VIS41" s="191"/>
      <c r="VIT41" s="191"/>
      <c r="VIU41" s="191"/>
      <c r="VIV41" s="191"/>
      <c r="VIW41" s="191"/>
      <c r="VIX41" s="191"/>
      <c r="VIY41" s="191"/>
      <c r="VIZ41" s="191"/>
      <c r="VJA41" s="191"/>
      <c r="VJB41" s="191"/>
      <c r="VJC41" s="191"/>
      <c r="VJD41" s="191"/>
      <c r="VJE41" s="191"/>
      <c r="VJF41" s="191"/>
      <c r="VJG41" s="191"/>
      <c r="VJH41" s="191"/>
      <c r="VJI41" s="191"/>
      <c r="VJJ41" s="191"/>
      <c r="VJK41" s="191"/>
      <c r="VJL41" s="191"/>
      <c r="VJM41" s="191"/>
      <c r="VJN41" s="191"/>
      <c r="VJO41" s="191"/>
      <c r="VJP41" s="191"/>
      <c r="VJQ41" s="191"/>
      <c r="VJR41" s="191"/>
      <c r="VJS41" s="191"/>
      <c r="VJT41" s="191"/>
      <c r="VJU41" s="191"/>
      <c r="VJV41" s="191"/>
      <c r="VJW41" s="191"/>
      <c r="VJX41" s="191"/>
      <c r="VJY41" s="191"/>
      <c r="VJZ41" s="191"/>
      <c r="VKA41" s="191"/>
      <c r="VKB41" s="191"/>
      <c r="VKC41" s="191"/>
      <c r="VKD41" s="191"/>
      <c r="VKE41" s="191"/>
      <c r="VKF41" s="191"/>
      <c r="VKG41" s="191"/>
      <c r="VKH41" s="191"/>
      <c r="VKI41" s="191"/>
      <c r="VKJ41" s="191"/>
      <c r="VKK41" s="191"/>
      <c r="VKL41" s="191"/>
      <c r="VKM41" s="191"/>
      <c r="VKN41" s="191"/>
      <c r="VKO41" s="191"/>
      <c r="VKP41" s="191"/>
      <c r="VKQ41" s="191"/>
      <c r="VKR41" s="191"/>
      <c r="VKS41" s="191"/>
      <c r="VKT41" s="191"/>
      <c r="VKU41" s="191"/>
      <c r="VKV41" s="191"/>
      <c r="VKW41" s="191"/>
      <c r="VKX41" s="191"/>
      <c r="VKY41" s="191"/>
      <c r="VKZ41" s="191"/>
      <c r="VLA41" s="191"/>
      <c r="VLB41" s="191"/>
      <c r="VLC41" s="191"/>
      <c r="VLD41" s="191"/>
      <c r="VLE41" s="191"/>
      <c r="VLF41" s="191"/>
      <c r="VLG41" s="191"/>
      <c r="VLH41" s="191"/>
      <c r="VLI41" s="191"/>
      <c r="VLJ41" s="191"/>
      <c r="VLK41" s="191"/>
      <c r="VLL41" s="191"/>
      <c r="VLM41" s="191"/>
      <c r="VLN41" s="191"/>
      <c r="VLO41" s="191"/>
      <c r="VLP41" s="191"/>
      <c r="VLQ41" s="191"/>
      <c r="VLR41" s="191"/>
      <c r="VLS41" s="191"/>
      <c r="VLT41" s="191"/>
      <c r="VLU41" s="191"/>
      <c r="VLV41" s="191"/>
      <c r="VLW41" s="191"/>
      <c r="VLX41" s="191"/>
      <c r="VLY41" s="191"/>
      <c r="VLZ41" s="191"/>
      <c r="VMA41" s="191"/>
      <c r="VMB41" s="191"/>
      <c r="VMC41" s="191"/>
      <c r="VMD41" s="191"/>
      <c r="VME41" s="191"/>
      <c r="VMF41" s="191"/>
      <c r="VMG41" s="191"/>
      <c r="VMH41" s="191"/>
      <c r="VMI41" s="191"/>
      <c r="VMJ41" s="191"/>
      <c r="VMK41" s="191"/>
      <c r="VML41" s="191"/>
      <c r="VMM41" s="191"/>
      <c r="VMN41" s="191"/>
      <c r="VMO41" s="191"/>
      <c r="VMP41" s="191"/>
      <c r="VMQ41" s="191"/>
      <c r="VMR41" s="191"/>
      <c r="VMS41" s="191"/>
      <c r="VMT41" s="191"/>
      <c r="VMU41" s="191"/>
      <c r="VMV41" s="191"/>
      <c r="VMW41" s="191"/>
      <c r="VMX41" s="191"/>
      <c r="VMY41" s="191"/>
      <c r="VMZ41" s="191"/>
      <c r="VNA41" s="191"/>
      <c r="VNB41" s="191"/>
      <c r="VNC41" s="191"/>
      <c r="VND41" s="191"/>
      <c r="VNE41" s="191"/>
      <c r="VNF41" s="191"/>
      <c r="VNG41" s="191"/>
      <c r="VNH41" s="191"/>
      <c r="VNI41" s="191"/>
      <c r="VNJ41" s="191"/>
      <c r="VNK41" s="191"/>
      <c r="VNL41" s="191"/>
      <c r="VNM41" s="191"/>
      <c r="VNN41" s="191"/>
      <c r="VNO41" s="191"/>
      <c r="VNP41" s="191"/>
      <c r="VNQ41" s="191"/>
      <c r="VNR41" s="191"/>
      <c r="VNS41" s="191"/>
      <c r="VNT41" s="191"/>
      <c r="VNU41" s="191"/>
      <c r="VNV41" s="191"/>
      <c r="VNW41" s="191"/>
      <c r="VNX41" s="191"/>
      <c r="VNY41" s="191"/>
      <c r="VNZ41" s="191"/>
      <c r="VOA41" s="191"/>
      <c r="VOB41" s="191"/>
      <c r="VOC41" s="191"/>
      <c r="VOD41" s="191"/>
      <c r="VOE41" s="191"/>
      <c r="VOF41" s="191"/>
      <c r="VOG41" s="191"/>
      <c r="VOH41" s="191"/>
      <c r="VOI41" s="191"/>
      <c r="VOJ41" s="191"/>
      <c r="VOK41" s="191"/>
      <c r="VOL41" s="191"/>
      <c r="VOM41" s="191"/>
      <c r="VON41" s="191"/>
      <c r="VOO41" s="191"/>
      <c r="VOP41" s="191"/>
      <c r="VOQ41" s="191"/>
      <c r="VOR41" s="191"/>
      <c r="VOS41" s="191"/>
      <c r="VOT41" s="191"/>
      <c r="VOU41" s="191"/>
      <c r="VOV41" s="191"/>
      <c r="VOW41" s="191"/>
      <c r="VOX41" s="191"/>
      <c r="VOY41" s="191"/>
      <c r="VOZ41" s="191"/>
      <c r="VPA41" s="191"/>
      <c r="VPB41" s="191"/>
      <c r="VPC41" s="191"/>
      <c r="VPD41" s="191"/>
      <c r="VPE41" s="191"/>
      <c r="VPF41" s="191"/>
      <c r="VPG41" s="191"/>
      <c r="VPH41" s="191"/>
      <c r="VPI41" s="191"/>
      <c r="VPJ41" s="191"/>
      <c r="VPK41" s="191"/>
      <c r="VPL41" s="191"/>
      <c r="VPM41" s="191"/>
      <c r="VPN41" s="191"/>
      <c r="VPO41" s="191"/>
      <c r="VPP41" s="191"/>
      <c r="VPQ41" s="191"/>
      <c r="VPR41" s="191"/>
      <c r="VPS41" s="191"/>
      <c r="VPT41" s="191"/>
      <c r="VPU41" s="191"/>
      <c r="VPV41" s="191"/>
      <c r="VPW41" s="191"/>
      <c r="VPX41" s="191"/>
      <c r="VPY41" s="191"/>
      <c r="VPZ41" s="191"/>
      <c r="VQA41" s="191"/>
      <c r="VQB41" s="191"/>
      <c r="VQC41" s="191"/>
      <c r="VQD41" s="191"/>
      <c r="VQE41" s="191"/>
      <c r="VQF41" s="191"/>
      <c r="VQG41" s="191"/>
      <c r="VQH41" s="191"/>
      <c r="VQI41" s="191"/>
      <c r="VQJ41" s="191"/>
      <c r="VQK41" s="191"/>
      <c r="VQL41" s="191"/>
      <c r="VQM41" s="191"/>
      <c r="VQN41" s="191"/>
      <c r="VQO41" s="191"/>
      <c r="VQP41" s="191"/>
      <c r="VQQ41" s="191"/>
      <c r="VQR41" s="191"/>
      <c r="VQS41" s="191"/>
      <c r="VQT41" s="191"/>
      <c r="VQU41" s="191"/>
      <c r="VQV41" s="191"/>
      <c r="VQW41" s="191"/>
      <c r="VQX41" s="191"/>
      <c r="VQY41" s="191"/>
      <c r="VQZ41" s="191"/>
      <c r="VRA41" s="191"/>
      <c r="VRB41" s="191"/>
      <c r="VRC41" s="191"/>
      <c r="VRD41" s="191"/>
      <c r="VRE41" s="191"/>
      <c r="VRF41" s="191"/>
      <c r="VRG41" s="191"/>
      <c r="VRH41" s="191"/>
      <c r="VRI41" s="191"/>
      <c r="VRJ41" s="191"/>
      <c r="VRK41" s="191"/>
      <c r="VRL41" s="191"/>
      <c r="VRM41" s="191"/>
      <c r="VRN41" s="191"/>
      <c r="VRO41" s="191"/>
      <c r="VRP41" s="191"/>
      <c r="VRQ41" s="191"/>
      <c r="VRR41" s="191"/>
      <c r="VRS41" s="191"/>
      <c r="VRT41" s="191"/>
      <c r="VRU41" s="191"/>
      <c r="VRV41" s="191"/>
      <c r="VRW41" s="191"/>
      <c r="VRX41" s="191"/>
      <c r="VRY41" s="191"/>
      <c r="VRZ41" s="191"/>
      <c r="VSA41" s="191"/>
      <c r="VSB41" s="191"/>
      <c r="VSC41" s="191"/>
      <c r="VSD41" s="191"/>
      <c r="VSE41" s="191"/>
      <c r="VSF41" s="191"/>
      <c r="VSG41" s="191"/>
      <c r="VSH41" s="191"/>
      <c r="VSI41" s="191"/>
      <c r="VSJ41" s="191"/>
      <c r="VSK41" s="191"/>
      <c r="VSL41" s="191"/>
      <c r="VSM41" s="191"/>
      <c r="VSN41" s="191"/>
      <c r="VSO41" s="191"/>
      <c r="VSP41" s="191"/>
      <c r="VSQ41" s="191"/>
      <c r="VSR41" s="191"/>
      <c r="VSS41" s="191"/>
      <c r="VST41" s="191"/>
      <c r="VSU41" s="191"/>
      <c r="VSV41" s="191"/>
      <c r="VSW41" s="191"/>
      <c r="VSX41" s="191"/>
      <c r="VSY41" s="191"/>
      <c r="VSZ41" s="191"/>
      <c r="VTA41" s="191"/>
      <c r="VTB41" s="191"/>
      <c r="VTC41" s="191"/>
      <c r="VTD41" s="191"/>
      <c r="VTE41" s="191"/>
      <c r="VTF41" s="191"/>
      <c r="VTG41" s="191"/>
      <c r="VTH41" s="191"/>
      <c r="VTI41" s="191"/>
      <c r="VTJ41" s="191"/>
      <c r="VTK41" s="191"/>
      <c r="VTL41" s="191"/>
      <c r="VTM41" s="191"/>
      <c r="VTN41" s="191"/>
      <c r="VTO41" s="191"/>
      <c r="VTP41" s="191"/>
      <c r="VTQ41" s="191"/>
      <c r="VTR41" s="191"/>
      <c r="VTS41" s="191"/>
      <c r="VTT41" s="191"/>
      <c r="VTU41" s="191"/>
      <c r="VTV41" s="191"/>
      <c r="VTW41" s="191"/>
      <c r="VTX41" s="191"/>
      <c r="VTY41" s="191"/>
      <c r="VTZ41" s="191"/>
      <c r="VUA41" s="191"/>
      <c r="VUB41" s="191"/>
      <c r="VUC41" s="191"/>
      <c r="VUD41" s="191"/>
      <c r="VUE41" s="191"/>
      <c r="VUF41" s="191"/>
      <c r="VUG41" s="191"/>
      <c r="VUH41" s="191"/>
      <c r="VUI41" s="191"/>
      <c r="VUJ41" s="191"/>
      <c r="VUK41" s="191"/>
      <c r="VUL41" s="191"/>
      <c r="VUM41" s="191"/>
      <c r="VUN41" s="191"/>
      <c r="VUO41" s="191"/>
      <c r="VUP41" s="191"/>
      <c r="VUQ41" s="191"/>
      <c r="VUR41" s="191"/>
      <c r="VUS41" s="191"/>
      <c r="VUT41" s="191"/>
      <c r="VUU41" s="191"/>
      <c r="VUV41" s="191"/>
      <c r="VUW41" s="191"/>
      <c r="VUX41" s="191"/>
      <c r="VUY41" s="191"/>
      <c r="VUZ41" s="191"/>
      <c r="VVA41" s="191"/>
      <c r="VVB41" s="191"/>
      <c r="VVC41" s="191"/>
      <c r="VVD41" s="191"/>
      <c r="VVE41" s="191"/>
      <c r="VVF41" s="191"/>
      <c r="VVG41" s="191"/>
      <c r="VVH41" s="191"/>
      <c r="VVI41" s="191"/>
      <c r="VVJ41" s="191"/>
      <c r="VVK41" s="191"/>
      <c r="VVL41" s="191"/>
      <c r="VVM41" s="191"/>
      <c r="VVN41" s="191"/>
      <c r="VVO41" s="191"/>
      <c r="VVP41" s="191"/>
      <c r="VVQ41" s="191"/>
      <c r="VVR41" s="191"/>
      <c r="VVS41" s="191"/>
      <c r="VVT41" s="191"/>
      <c r="VVU41" s="191"/>
      <c r="VVV41" s="191"/>
      <c r="VVW41" s="191"/>
      <c r="VVX41" s="191"/>
      <c r="VVY41" s="191"/>
      <c r="VVZ41" s="191"/>
      <c r="VWA41" s="191"/>
      <c r="VWB41" s="191"/>
      <c r="VWC41" s="191"/>
      <c r="VWD41" s="191"/>
      <c r="VWE41" s="191"/>
      <c r="VWF41" s="191"/>
      <c r="VWG41" s="191"/>
      <c r="VWH41" s="191"/>
      <c r="VWI41" s="191"/>
      <c r="VWJ41" s="191"/>
      <c r="VWK41" s="191"/>
      <c r="VWL41" s="191"/>
      <c r="VWM41" s="191"/>
      <c r="VWN41" s="191"/>
      <c r="VWO41" s="191"/>
      <c r="VWP41" s="191"/>
      <c r="VWQ41" s="191"/>
      <c r="VWR41" s="191"/>
      <c r="VWS41" s="191"/>
      <c r="VWT41" s="191"/>
      <c r="VWU41" s="191"/>
      <c r="VWV41" s="191"/>
      <c r="VWW41" s="191"/>
      <c r="VWX41" s="191"/>
      <c r="VWY41" s="191"/>
      <c r="VWZ41" s="191"/>
      <c r="VXA41" s="191"/>
      <c r="VXB41" s="191"/>
      <c r="VXC41" s="191"/>
      <c r="VXD41" s="191"/>
      <c r="VXE41" s="191"/>
      <c r="VXF41" s="191"/>
      <c r="VXG41" s="191"/>
      <c r="VXH41" s="191"/>
      <c r="VXI41" s="191"/>
      <c r="VXJ41" s="191"/>
      <c r="VXK41" s="191"/>
      <c r="VXL41" s="191"/>
      <c r="VXM41" s="191"/>
      <c r="VXN41" s="191"/>
      <c r="VXO41" s="191"/>
      <c r="VXP41" s="191"/>
      <c r="VXQ41" s="191"/>
      <c r="VXR41" s="191"/>
      <c r="VXS41" s="191"/>
      <c r="VXT41" s="191"/>
      <c r="VXU41" s="191"/>
      <c r="VXV41" s="191"/>
      <c r="VXW41" s="191"/>
      <c r="VXX41" s="191"/>
      <c r="VXY41" s="191"/>
      <c r="VXZ41" s="191"/>
      <c r="VYA41" s="191"/>
      <c r="VYB41" s="191"/>
      <c r="VYC41" s="191"/>
      <c r="VYD41" s="191"/>
      <c r="VYE41" s="191"/>
      <c r="VYF41" s="191"/>
      <c r="VYG41" s="191"/>
      <c r="VYH41" s="191"/>
      <c r="VYI41" s="191"/>
      <c r="VYJ41" s="191"/>
      <c r="VYK41" s="191"/>
      <c r="VYL41" s="191"/>
      <c r="VYM41" s="191"/>
      <c r="VYN41" s="191"/>
      <c r="VYO41" s="191"/>
      <c r="VYP41" s="191"/>
      <c r="VYQ41" s="191"/>
      <c r="VYR41" s="191"/>
      <c r="VYS41" s="191"/>
      <c r="VYT41" s="191"/>
      <c r="VYU41" s="191"/>
      <c r="VYV41" s="191"/>
      <c r="VYW41" s="191"/>
      <c r="VYX41" s="191"/>
      <c r="VYY41" s="191"/>
      <c r="VYZ41" s="191"/>
      <c r="VZA41" s="191"/>
      <c r="VZB41" s="191"/>
      <c r="VZC41" s="191"/>
      <c r="VZD41" s="191"/>
      <c r="VZE41" s="191"/>
      <c r="VZF41" s="191"/>
      <c r="VZG41" s="191"/>
      <c r="VZH41" s="191"/>
      <c r="VZI41" s="191"/>
      <c r="VZJ41" s="191"/>
      <c r="VZK41" s="191"/>
      <c r="VZL41" s="191"/>
      <c r="VZM41" s="191"/>
      <c r="VZN41" s="191"/>
      <c r="VZO41" s="191"/>
      <c r="VZP41" s="191"/>
      <c r="VZQ41" s="191"/>
      <c r="VZR41" s="191"/>
      <c r="VZS41" s="191"/>
      <c r="VZT41" s="191"/>
      <c r="VZU41" s="191"/>
      <c r="VZV41" s="191"/>
      <c r="VZW41" s="191"/>
      <c r="VZX41" s="191"/>
      <c r="VZY41" s="191"/>
      <c r="VZZ41" s="191"/>
      <c r="WAA41" s="191"/>
      <c r="WAB41" s="191"/>
      <c r="WAC41" s="191"/>
      <c r="WAD41" s="191"/>
      <c r="WAE41" s="191"/>
      <c r="WAF41" s="191"/>
      <c r="WAG41" s="191"/>
      <c r="WAH41" s="191"/>
      <c r="WAI41" s="191"/>
      <c r="WAJ41" s="191"/>
      <c r="WAK41" s="191"/>
      <c r="WAL41" s="191"/>
      <c r="WAM41" s="191"/>
      <c r="WAN41" s="191"/>
      <c r="WAO41" s="191"/>
      <c r="WAP41" s="191"/>
      <c r="WAQ41" s="191"/>
      <c r="WAR41" s="191"/>
      <c r="WAS41" s="191"/>
      <c r="WAT41" s="191"/>
      <c r="WAU41" s="191"/>
      <c r="WAV41" s="191"/>
      <c r="WAW41" s="191"/>
      <c r="WAX41" s="191"/>
      <c r="WAY41" s="191"/>
      <c r="WAZ41" s="191"/>
      <c r="WBA41" s="191"/>
      <c r="WBB41" s="191"/>
      <c r="WBC41" s="191"/>
      <c r="WBD41" s="191"/>
      <c r="WBE41" s="191"/>
      <c r="WBF41" s="191"/>
      <c r="WBG41" s="191"/>
      <c r="WBH41" s="191"/>
      <c r="WBI41" s="191"/>
      <c r="WBJ41" s="191"/>
      <c r="WBK41" s="191"/>
      <c r="WBL41" s="191"/>
      <c r="WBM41" s="191"/>
      <c r="WBN41" s="191"/>
      <c r="WBO41" s="191"/>
      <c r="WBP41" s="191"/>
      <c r="WBQ41" s="191"/>
      <c r="WBR41" s="191"/>
      <c r="WBS41" s="191"/>
      <c r="WBT41" s="191"/>
      <c r="WBU41" s="191"/>
      <c r="WBV41" s="191"/>
      <c r="WBW41" s="191"/>
      <c r="WBX41" s="191"/>
      <c r="WBY41" s="191"/>
      <c r="WBZ41" s="191"/>
      <c r="WCA41" s="191"/>
      <c r="WCB41" s="191"/>
      <c r="WCC41" s="191"/>
      <c r="WCD41" s="191"/>
      <c r="WCE41" s="191"/>
      <c r="WCF41" s="191"/>
      <c r="WCG41" s="191"/>
      <c r="WCH41" s="191"/>
      <c r="WCI41" s="191"/>
      <c r="WCJ41" s="191"/>
      <c r="WCK41" s="191"/>
      <c r="WCL41" s="191"/>
      <c r="WCM41" s="191"/>
      <c r="WCN41" s="191"/>
      <c r="WCO41" s="191"/>
      <c r="WCP41" s="191"/>
      <c r="WCQ41" s="191"/>
      <c r="WCR41" s="191"/>
      <c r="WCS41" s="191"/>
      <c r="WCT41" s="191"/>
      <c r="WCU41" s="191"/>
      <c r="WCV41" s="191"/>
      <c r="WCW41" s="191"/>
      <c r="WCX41" s="191"/>
      <c r="WCY41" s="191"/>
      <c r="WCZ41" s="191"/>
      <c r="WDA41" s="191"/>
      <c r="WDB41" s="191"/>
      <c r="WDC41" s="191"/>
      <c r="WDD41" s="191"/>
      <c r="WDE41" s="191"/>
      <c r="WDF41" s="191"/>
      <c r="WDG41" s="191"/>
      <c r="WDH41" s="191"/>
      <c r="WDI41" s="191"/>
      <c r="WDJ41" s="191"/>
      <c r="WDK41" s="191"/>
      <c r="WDL41" s="191"/>
      <c r="WDM41" s="191"/>
      <c r="WDN41" s="191"/>
      <c r="WDO41" s="191"/>
      <c r="WDP41" s="191"/>
      <c r="WDQ41" s="191"/>
      <c r="WDR41" s="191"/>
      <c r="WDS41" s="191"/>
      <c r="WDT41" s="191"/>
      <c r="WDU41" s="191"/>
      <c r="WDV41" s="191"/>
      <c r="WDW41" s="191"/>
      <c r="WDX41" s="191"/>
      <c r="WDY41" s="191"/>
      <c r="WDZ41" s="191"/>
      <c r="WEA41" s="191"/>
      <c r="WEB41" s="191"/>
      <c r="WEC41" s="191"/>
      <c r="WED41" s="191"/>
      <c r="WEE41" s="191"/>
      <c r="WEF41" s="191"/>
      <c r="WEG41" s="191"/>
      <c r="WEH41" s="191"/>
      <c r="WEI41" s="191"/>
      <c r="WEJ41" s="191"/>
      <c r="WEK41" s="191"/>
      <c r="WEL41" s="191"/>
      <c r="WEM41" s="191"/>
      <c r="WEN41" s="191"/>
      <c r="WEO41" s="191"/>
      <c r="WEP41" s="191"/>
      <c r="WEQ41" s="191"/>
      <c r="WER41" s="191"/>
      <c r="WES41" s="191"/>
      <c r="WET41" s="191"/>
      <c r="WEU41" s="191"/>
      <c r="WEV41" s="191"/>
      <c r="WEW41" s="191"/>
      <c r="WEX41" s="191"/>
      <c r="WEY41" s="191"/>
      <c r="WEZ41" s="191"/>
      <c r="WFA41" s="191"/>
      <c r="WFB41" s="191"/>
      <c r="WFC41" s="191"/>
      <c r="WFD41" s="191"/>
      <c r="WFE41" s="191"/>
      <c r="WFF41" s="191"/>
      <c r="WFG41" s="191"/>
      <c r="WFH41" s="191"/>
      <c r="WFI41" s="191"/>
      <c r="WFJ41" s="191"/>
      <c r="WFK41" s="191"/>
      <c r="WFL41" s="191"/>
      <c r="WFM41" s="191"/>
      <c r="WFN41" s="191"/>
      <c r="WFO41" s="191"/>
      <c r="WFP41" s="191"/>
      <c r="WFQ41" s="191"/>
      <c r="WFR41" s="191"/>
      <c r="WFS41" s="191"/>
      <c r="WFT41" s="191"/>
      <c r="WFU41" s="191"/>
      <c r="WFV41" s="191"/>
      <c r="WFW41" s="191"/>
      <c r="WFX41" s="191"/>
      <c r="WFY41" s="191"/>
      <c r="WFZ41" s="191"/>
      <c r="WGA41" s="191"/>
      <c r="WGB41" s="191"/>
      <c r="WGC41" s="191"/>
      <c r="WGD41" s="191"/>
      <c r="WGE41" s="191"/>
      <c r="WGF41" s="191"/>
      <c r="WGG41" s="191"/>
      <c r="WGH41" s="191"/>
      <c r="WGI41" s="191"/>
      <c r="WGJ41" s="191"/>
      <c r="WGK41" s="191"/>
      <c r="WGL41" s="191"/>
      <c r="WGM41" s="191"/>
      <c r="WGN41" s="191"/>
      <c r="WGO41" s="191"/>
      <c r="WGP41" s="191"/>
      <c r="WGQ41" s="191"/>
      <c r="WGR41" s="191"/>
      <c r="WGS41" s="191"/>
      <c r="WGT41" s="191"/>
      <c r="WGU41" s="191"/>
      <c r="WGV41" s="191"/>
      <c r="WGW41" s="191"/>
      <c r="WGX41" s="191"/>
      <c r="WGY41" s="191"/>
      <c r="WGZ41" s="191"/>
      <c r="WHA41" s="191"/>
      <c r="WHB41" s="191"/>
      <c r="WHC41" s="191"/>
      <c r="WHD41" s="191"/>
      <c r="WHE41" s="191"/>
      <c r="WHF41" s="191"/>
      <c r="WHG41" s="191"/>
      <c r="WHH41" s="191"/>
      <c r="WHI41" s="191"/>
      <c r="WHJ41" s="191"/>
      <c r="WHK41" s="191"/>
      <c r="WHL41" s="191"/>
      <c r="WHM41" s="191"/>
      <c r="WHN41" s="191"/>
      <c r="WHO41" s="191"/>
      <c r="WHP41" s="191"/>
      <c r="WHQ41" s="191"/>
      <c r="WHR41" s="191"/>
      <c r="WHS41" s="191"/>
      <c r="WHT41" s="191"/>
      <c r="WHU41" s="191"/>
      <c r="WHV41" s="191"/>
      <c r="WHW41" s="191"/>
      <c r="WHX41" s="191"/>
      <c r="WHY41" s="191"/>
      <c r="WHZ41" s="191"/>
      <c r="WIA41" s="191"/>
      <c r="WIB41" s="191"/>
      <c r="WIC41" s="191"/>
      <c r="WID41" s="191"/>
      <c r="WIE41" s="191"/>
      <c r="WIF41" s="191"/>
      <c r="WIG41" s="191"/>
      <c r="WIH41" s="191"/>
      <c r="WII41" s="191"/>
      <c r="WIJ41" s="191"/>
      <c r="WIK41" s="191"/>
      <c r="WIL41" s="191"/>
      <c r="WIM41" s="191"/>
      <c r="WIN41" s="191"/>
      <c r="WIO41" s="191"/>
      <c r="WIP41" s="191"/>
      <c r="WIQ41" s="191"/>
      <c r="WIR41" s="191"/>
      <c r="WIS41" s="191"/>
      <c r="WIT41" s="191"/>
      <c r="WIU41" s="191"/>
      <c r="WIV41" s="191"/>
      <c r="WIW41" s="191"/>
      <c r="WIX41" s="191"/>
      <c r="WIY41" s="191"/>
      <c r="WIZ41" s="191"/>
      <c r="WJA41" s="191"/>
      <c r="WJB41" s="191"/>
      <c r="WJC41" s="191"/>
      <c r="WJD41" s="191"/>
      <c r="WJE41" s="191"/>
      <c r="WJF41" s="191"/>
      <c r="WJG41" s="191"/>
      <c r="WJH41" s="191"/>
      <c r="WJI41" s="191"/>
      <c r="WJJ41" s="191"/>
      <c r="WJK41" s="191"/>
      <c r="WJL41" s="191"/>
      <c r="WJM41" s="191"/>
      <c r="WJN41" s="191"/>
      <c r="WJO41" s="191"/>
      <c r="WJP41" s="191"/>
      <c r="WJQ41" s="191"/>
      <c r="WJR41" s="191"/>
      <c r="WJS41" s="191"/>
      <c r="WJT41" s="191"/>
      <c r="WJU41" s="191"/>
      <c r="WJV41" s="191"/>
      <c r="WJW41" s="191"/>
      <c r="WJX41" s="191"/>
      <c r="WJY41" s="191"/>
      <c r="WJZ41" s="191"/>
      <c r="WKA41" s="191"/>
      <c r="WKB41" s="191"/>
      <c r="WKC41" s="191"/>
      <c r="WKD41" s="191"/>
      <c r="WKE41" s="191"/>
      <c r="WKF41" s="191"/>
      <c r="WKG41" s="191"/>
      <c r="WKH41" s="191"/>
      <c r="WKI41" s="191"/>
      <c r="WKJ41" s="191"/>
      <c r="WKK41" s="191"/>
      <c r="WKL41" s="191"/>
      <c r="WKM41" s="191"/>
      <c r="WKN41" s="191"/>
      <c r="WKO41" s="191"/>
      <c r="WKP41" s="191"/>
      <c r="WKQ41" s="191"/>
      <c r="WKR41" s="191"/>
      <c r="WKS41" s="191"/>
      <c r="WKT41" s="191"/>
      <c r="WKU41" s="191"/>
      <c r="WKV41" s="191"/>
      <c r="WKW41" s="191"/>
      <c r="WKX41" s="191"/>
      <c r="WKY41" s="191"/>
      <c r="WKZ41" s="191"/>
      <c r="WLA41" s="191"/>
      <c r="WLB41" s="191"/>
      <c r="WLC41" s="191"/>
      <c r="WLD41" s="191"/>
      <c r="WLE41" s="191"/>
      <c r="WLF41" s="191"/>
      <c r="WLG41" s="191"/>
      <c r="WLH41" s="191"/>
      <c r="WLI41" s="191"/>
      <c r="WLJ41" s="191"/>
      <c r="WLK41" s="191"/>
      <c r="WLL41" s="191"/>
      <c r="WLM41" s="191"/>
      <c r="WLN41" s="191"/>
      <c r="WLO41" s="191"/>
      <c r="WLP41" s="191"/>
      <c r="WLQ41" s="191"/>
      <c r="WLR41" s="191"/>
      <c r="WLS41" s="191"/>
      <c r="WLT41" s="191"/>
      <c r="WLU41" s="191"/>
      <c r="WLV41" s="191"/>
      <c r="WLW41" s="191"/>
      <c r="WLX41" s="191"/>
      <c r="WLY41" s="191"/>
      <c r="WLZ41" s="191"/>
      <c r="WMA41" s="191"/>
      <c r="WMB41" s="191"/>
      <c r="WMC41" s="191"/>
      <c r="WMD41" s="191"/>
      <c r="WME41" s="191"/>
      <c r="WMF41" s="191"/>
      <c r="WMG41" s="191"/>
      <c r="WMH41" s="191"/>
      <c r="WMI41" s="191"/>
      <c r="WMJ41" s="191"/>
      <c r="WMK41" s="191"/>
      <c r="WML41" s="191"/>
      <c r="WMM41" s="191"/>
      <c r="WMN41" s="191"/>
      <c r="WMO41" s="191"/>
      <c r="WMP41" s="191"/>
      <c r="WMQ41" s="191"/>
      <c r="WMR41" s="191"/>
      <c r="WMS41" s="191"/>
      <c r="WMT41" s="191"/>
      <c r="WMU41" s="191"/>
      <c r="WMV41" s="191"/>
      <c r="WMW41" s="191"/>
      <c r="WMX41" s="191"/>
      <c r="WMY41" s="191"/>
      <c r="WMZ41" s="191"/>
      <c r="WNA41" s="191"/>
      <c r="WNB41" s="191"/>
      <c r="WNC41" s="191"/>
      <c r="WND41" s="191"/>
      <c r="WNE41" s="191"/>
      <c r="WNF41" s="191"/>
      <c r="WNG41" s="191"/>
      <c r="WNH41" s="191"/>
      <c r="WNI41" s="191"/>
      <c r="WNJ41" s="191"/>
      <c r="WNK41" s="191"/>
      <c r="WNL41" s="191"/>
      <c r="WNM41" s="191"/>
      <c r="WNN41" s="191"/>
      <c r="WNO41" s="191"/>
      <c r="WNP41" s="191"/>
      <c r="WNQ41" s="191"/>
      <c r="WNR41" s="191"/>
      <c r="WNS41" s="191"/>
      <c r="WNT41" s="191"/>
      <c r="WNU41" s="191"/>
      <c r="WNV41" s="191"/>
      <c r="WNW41" s="191"/>
      <c r="WNX41" s="191"/>
      <c r="WNY41" s="191"/>
      <c r="WNZ41" s="191"/>
      <c r="WOA41" s="191"/>
      <c r="WOB41" s="191"/>
      <c r="WOC41" s="191"/>
      <c r="WOD41" s="191"/>
      <c r="WOE41" s="191"/>
      <c r="WOF41" s="191"/>
      <c r="WOG41" s="191"/>
      <c r="WOH41" s="191"/>
      <c r="WOI41" s="191"/>
      <c r="WOJ41" s="191"/>
      <c r="WOK41" s="191"/>
      <c r="WOL41" s="191"/>
      <c r="WOM41" s="191"/>
      <c r="WON41" s="191"/>
      <c r="WOO41" s="191"/>
      <c r="WOP41" s="191"/>
      <c r="WOQ41" s="191"/>
      <c r="WOR41" s="191"/>
      <c r="WOS41" s="191"/>
      <c r="WOT41" s="191"/>
      <c r="WOU41" s="191"/>
      <c r="WOV41" s="191"/>
      <c r="WOW41" s="191"/>
      <c r="WOX41" s="191"/>
      <c r="WOY41" s="191"/>
      <c r="WOZ41" s="191"/>
      <c r="WPA41" s="191"/>
      <c r="WPB41" s="191"/>
      <c r="WPC41" s="191"/>
      <c r="WPD41" s="191"/>
      <c r="WPE41" s="191"/>
      <c r="WPF41" s="191"/>
      <c r="WPG41" s="191"/>
      <c r="WPH41" s="191"/>
      <c r="WPI41" s="191"/>
      <c r="WPJ41" s="191"/>
      <c r="WPK41" s="191"/>
      <c r="WPL41" s="191"/>
      <c r="WPM41" s="191"/>
      <c r="WPN41" s="191"/>
      <c r="WPO41" s="191"/>
      <c r="WPP41" s="191"/>
      <c r="WPQ41" s="191"/>
      <c r="WPR41" s="191"/>
      <c r="WPS41" s="191"/>
      <c r="WPT41" s="191"/>
      <c r="WPU41" s="191"/>
      <c r="WPV41" s="191"/>
      <c r="WPW41" s="191"/>
      <c r="WPX41" s="191"/>
      <c r="WPY41" s="191"/>
      <c r="WPZ41" s="191"/>
      <c r="WQA41" s="191"/>
      <c r="WQB41" s="191"/>
      <c r="WQC41" s="191"/>
      <c r="WQD41" s="191"/>
      <c r="WQE41" s="191"/>
      <c r="WQF41" s="191"/>
      <c r="WQG41" s="191"/>
      <c r="WQH41" s="191"/>
      <c r="WQI41" s="191"/>
      <c r="WQJ41" s="191"/>
      <c r="WQK41" s="191"/>
      <c r="WQL41" s="191"/>
      <c r="WQM41" s="191"/>
      <c r="WQN41" s="191"/>
      <c r="WQO41" s="191"/>
      <c r="WQP41" s="191"/>
      <c r="WQQ41" s="191"/>
      <c r="WQR41" s="191"/>
      <c r="WQS41" s="191"/>
      <c r="WQT41" s="191"/>
      <c r="WQU41" s="191"/>
      <c r="WQV41" s="191"/>
      <c r="WQW41" s="191"/>
      <c r="WQX41" s="191"/>
      <c r="WQY41" s="191"/>
      <c r="WQZ41" s="191"/>
      <c r="WRA41" s="191"/>
      <c r="WRB41" s="191"/>
      <c r="WRC41" s="191"/>
      <c r="WRD41" s="191"/>
      <c r="WRE41" s="191"/>
      <c r="WRF41" s="191"/>
      <c r="WRG41" s="191"/>
      <c r="WRH41" s="191"/>
      <c r="WRI41" s="191"/>
      <c r="WRJ41" s="191"/>
      <c r="WRK41" s="191"/>
      <c r="WRL41" s="191"/>
      <c r="WRM41" s="191"/>
      <c r="WRN41" s="191"/>
      <c r="WRO41" s="191"/>
      <c r="WRP41" s="191"/>
      <c r="WRQ41" s="191"/>
      <c r="WRR41" s="191"/>
      <c r="WRS41" s="191"/>
      <c r="WRT41" s="191"/>
      <c r="WRU41" s="191"/>
      <c r="WRV41" s="191"/>
      <c r="WRW41" s="191"/>
      <c r="WRX41" s="191"/>
      <c r="WRY41" s="191"/>
      <c r="WRZ41" s="191"/>
      <c r="WSA41" s="191"/>
      <c r="WSB41" s="191"/>
      <c r="WSC41" s="191"/>
      <c r="WSD41" s="191"/>
      <c r="WSE41" s="191"/>
      <c r="WSF41" s="191"/>
      <c r="WSG41" s="191"/>
      <c r="WSH41" s="191"/>
      <c r="WSI41" s="191"/>
      <c r="WSJ41" s="191"/>
      <c r="WSK41" s="191"/>
      <c r="WSL41" s="191"/>
      <c r="WSM41" s="191"/>
      <c r="WSN41" s="191"/>
      <c r="WSO41" s="191"/>
      <c r="WSP41" s="191"/>
      <c r="WSQ41" s="191"/>
      <c r="WSR41" s="191"/>
      <c r="WSS41" s="191"/>
      <c r="WST41" s="191"/>
      <c r="WSU41" s="191"/>
      <c r="WSV41" s="191"/>
      <c r="WSW41" s="191"/>
      <c r="WSX41" s="191"/>
      <c r="WSY41" s="191"/>
      <c r="WSZ41" s="191"/>
      <c r="WTA41" s="191"/>
      <c r="WTB41" s="191"/>
      <c r="WTC41" s="191"/>
      <c r="WTD41" s="191"/>
      <c r="WTE41" s="191"/>
      <c r="WTF41" s="191"/>
      <c r="WTG41" s="191"/>
      <c r="WTH41" s="191"/>
      <c r="WTI41" s="191"/>
      <c r="WTJ41" s="191"/>
      <c r="WTK41" s="191"/>
      <c r="WTL41" s="191"/>
      <c r="WTM41" s="191"/>
      <c r="WTN41" s="191"/>
      <c r="WTO41" s="191"/>
      <c r="WTP41" s="191"/>
      <c r="WTQ41" s="191"/>
      <c r="WTR41" s="191"/>
      <c r="WTS41" s="191"/>
      <c r="WTT41" s="191"/>
      <c r="WTU41" s="191"/>
      <c r="WTV41" s="191"/>
      <c r="WTW41" s="191"/>
      <c r="WTX41" s="191"/>
      <c r="WTY41" s="191"/>
      <c r="WTZ41" s="191"/>
      <c r="WUA41" s="191"/>
      <c r="WUB41" s="191"/>
      <c r="WUC41" s="191"/>
      <c r="WUD41" s="191"/>
      <c r="WUE41" s="191"/>
      <c r="WUF41" s="191"/>
      <c r="WUG41" s="191"/>
      <c r="WUH41" s="191"/>
      <c r="WUI41" s="191"/>
      <c r="WUJ41" s="191"/>
      <c r="WUK41" s="191"/>
      <c r="WUL41" s="191"/>
      <c r="WUM41" s="191"/>
      <c r="WUN41" s="191"/>
      <c r="WUO41" s="191"/>
      <c r="WUP41" s="191"/>
      <c r="WUQ41" s="191"/>
      <c r="WUR41" s="191"/>
      <c r="WUS41" s="191"/>
      <c r="WUT41" s="191"/>
      <c r="WUU41" s="191"/>
      <c r="WUV41" s="191"/>
      <c r="WUW41" s="191"/>
      <c r="WUX41" s="191"/>
      <c r="WUY41" s="191"/>
      <c r="WUZ41" s="191"/>
      <c r="WVA41" s="191"/>
      <c r="WVB41" s="191"/>
      <c r="WVC41" s="191"/>
      <c r="WVD41" s="191"/>
      <c r="WVE41" s="191"/>
      <c r="WVF41" s="191"/>
      <c r="WVG41" s="191"/>
      <c r="WVH41" s="191"/>
      <c r="WVI41" s="191"/>
      <c r="WVJ41" s="191"/>
      <c r="WVK41" s="191"/>
      <c r="WVL41" s="191"/>
      <c r="WVM41" s="191"/>
      <c r="WVN41" s="191"/>
      <c r="WVO41" s="191"/>
      <c r="WVP41" s="191"/>
      <c r="WVQ41" s="191"/>
      <c r="WVR41" s="191"/>
      <c r="WVS41" s="191"/>
      <c r="WVT41" s="191"/>
      <c r="WVU41" s="191"/>
      <c r="WVV41" s="191"/>
      <c r="WVW41" s="191"/>
      <c r="WVX41" s="191"/>
      <c r="WVY41" s="191"/>
      <c r="WVZ41" s="191"/>
      <c r="WWA41" s="191"/>
      <c r="WWB41" s="191"/>
      <c r="WWC41" s="191"/>
      <c r="WWD41" s="191"/>
      <c r="WWE41" s="191"/>
      <c r="WWF41" s="191"/>
      <c r="WWG41" s="191"/>
      <c r="WWH41" s="191"/>
      <c r="WWI41" s="191"/>
      <c r="WWJ41" s="191"/>
      <c r="WWK41" s="191"/>
      <c r="WWL41" s="191"/>
      <c r="WWM41" s="191"/>
      <c r="WWN41" s="191"/>
      <c r="WWO41" s="191"/>
      <c r="WWP41" s="191"/>
      <c r="WWQ41" s="191"/>
      <c r="WWR41" s="191"/>
      <c r="WWS41" s="191"/>
      <c r="WWT41" s="191"/>
      <c r="WWU41" s="191"/>
      <c r="WWV41" s="191"/>
      <c r="WWW41" s="191"/>
      <c r="WWX41" s="191"/>
      <c r="WWY41" s="191"/>
      <c r="WWZ41" s="191"/>
      <c r="WXA41" s="191"/>
      <c r="WXB41" s="191"/>
      <c r="WXC41" s="191"/>
      <c r="WXD41" s="191"/>
      <c r="WXE41" s="191"/>
      <c r="WXF41" s="191"/>
      <c r="WXG41" s="191"/>
      <c r="WXH41" s="191"/>
      <c r="WXI41" s="191"/>
      <c r="WXJ41" s="191"/>
      <c r="WXK41" s="191"/>
      <c r="WXL41" s="191"/>
      <c r="WXM41" s="191"/>
      <c r="WXN41" s="191"/>
      <c r="WXO41" s="191"/>
      <c r="WXP41" s="191"/>
      <c r="WXQ41" s="191"/>
      <c r="WXR41" s="191"/>
      <c r="WXS41" s="191"/>
      <c r="WXT41" s="191"/>
    </row>
    <row r="42" spans="1:202 1149:16192" s="239" customFormat="1" ht="15" customHeight="1" x14ac:dyDescent="0.25">
      <c r="A42" s="265"/>
      <c r="B42" s="258"/>
      <c r="C42" s="318"/>
      <c r="D42" s="318"/>
      <c r="E42" s="318"/>
      <c r="F42" s="318"/>
      <c r="G42" s="318"/>
      <c r="H42" s="198"/>
      <c r="I42" s="258"/>
      <c r="J42" s="258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ARE42" s="191"/>
      <c r="ARF42" s="191"/>
      <c r="ARG42" s="191"/>
      <c r="ARH42" s="191"/>
      <c r="ARI42" s="191"/>
      <c r="ARJ42" s="191"/>
      <c r="ARK42" s="191"/>
      <c r="ARL42" s="191"/>
      <c r="ARM42" s="191"/>
      <c r="ARN42" s="191"/>
      <c r="ARO42" s="191"/>
      <c r="ARP42" s="191"/>
      <c r="ARQ42" s="191"/>
      <c r="ARR42" s="191"/>
      <c r="ARS42" s="191"/>
      <c r="ART42" s="191"/>
      <c r="ARU42" s="191"/>
      <c r="ARV42" s="191"/>
      <c r="ARW42" s="191"/>
      <c r="ARX42" s="191"/>
      <c r="ARY42" s="191"/>
      <c r="ARZ42" s="191"/>
      <c r="ASA42" s="191"/>
      <c r="ASB42" s="191"/>
      <c r="ASC42" s="191"/>
      <c r="ASD42" s="191"/>
      <c r="ASE42" s="191"/>
      <c r="ASF42" s="191"/>
      <c r="ASG42" s="191"/>
      <c r="ASH42" s="191"/>
      <c r="ASI42" s="191"/>
      <c r="ASJ42" s="191"/>
      <c r="ASK42" s="191"/>
      <c r="ASL42" s="191"/>
      <c r="ASM42" s="191"/>
      <c r="ASN42" s="191"/>
      <c r="ASO42" s="191"/>
      <c r="ASP42" s="191"/>
      <c r="ASQ42" s="191"/>
      <c r="ASR42" s="191"/>
      <c r="ASS42" s="191"/>
      <c r="AST42" s="191"/>
      <c r="ASU42" s="191"/>
      <c r="ASV42" s="191"/>
      <c r="ASW42" s="191"/>
      <c r="ASX42" s="191"/>
      <c r="ASY42" s="191"/>
      <c r="ASZ42" s="191"/>
      <c r="ATA42" s="191"/>
      <c r="ATB42" s="191"/>
      <c r="ATC42" s="191"/>
      <c r="ATD42" s="191"/>
      <c r="ATE42" s="191"/>
      <c r="ATF42" s="191"/>
      <c r="ATG42" s="191"/>
      <c r="ATH42" s="191"/>
      <c r="ATI42" s="191"/>
      <c r="ATJ42" s="191"/>
      <c r="ATK42" s="191"/>
      <c r="ATL42" s="191"/>
      <c r="ATM42" s="191"/>
      <c r="ATN42" s="191"/>
      <c r="ATO42" s="191"/>
      <c r="ATP42" s="191"/>
      <c r="ATQ42" s="191"/>
      <c r="ATR42" s="191"/>
      <c r="ATS42" s="191"/>
      <c r="ATT42" s="191"/>
      <c r="ATU42" s="191"/>
      <c r="ATV42" s="191"/>
      <c r="ATW42" s="191"/>
      <c r="ATX42" s="191"/>
      <c r="ATY42" s="191"/>
      <c r="ATZ42" s="191"/>
      <c r="AUA42" s="191"/>
      <c r="AUB42" s="191"/>
      <c r="AUC42" s="191"/>
      <c r="AUD42" s="191"/>
      <c r="AUE42" s="191"/>
      <c r="AUF42" s="191"/>
      <c r="AUG42" s="191"/>
      <c r="AUH42" s="191"/>
      <c r="AUI42" s="191"/>
      <c r="AUJ42" s="191"/>
      <c r="AUK42" s="191"/>
      <c r="AUL42" s="191"/>
      <c r="AUM42" s="191"/>
      <c r="AUN42" s="191"/>
      <c r="AUO42" s="191"/>
      <c r="AUP42" s="191"/>
      <c r="AUQ42" s="191"/>
      <c r="AUR42" s="191"/>
      <c r="AUS42" s="191"/>
      <c r="AUT42" s="191"/>
      <c r="AUU42" s="191"/>
      <c r="AUV42" s="191"/>
      <c r="AUW42" s="191"/>
      <c r="AUX42" s="191"/>
      <c r="AUY42" s="191"/>
      <c r="AUZ42" s="191"/>
      <c r="AVA42" s="191"/>
      <c r="AVB42" s="191"/>
      <c r="AVC42" s="191"/>
      <c r="AVD42" s="191"/>
      <c r="AVE42" s="191"/>
      <c r="AVF42" s="191"/>
      <c r="AVG42" s="191"/>
      <c r="AVH42" s="191"/>
      <c r="AVI42" s="191"/>
      <c r="AVJ42" s="191"/>
      <c r="AVK42" s="191"/>
      <c r="AVL42" s="191"/>
      <c r="AVM42" s="191"/>
      <c r="AVN42" s="191"/>
      <c r="AVO42" s="191"/>
      <c r="AVP42" s="191"/>
      <c r="AVQ42" s="191"/>
      <c r="AVR42" s="191"/>
      <c r="AVS42" s="191"/>
      <c r="AVT42" s="191"/>
      <c r="AVU42" s="191"/>
      <c r="AVV42" s="191"/>
      <c r="AVW42" s="191"/>
      <c r="AVX42" s="191"/>
      <c r="AVY42" s="191"/>
      <c r="AVZ42" s="191"/>
      <c r="AWA42" s="191"/>
      <c r="AWB42" s="191"/>
      <c r="AWC42" s="191"/>
      <c r="AWD42" s="191"/>
      <c r="AWE42" s="191"/>
      <c r="AWF42" s="191"/>
      <c r="AWG42" s="191"/>
      <c r="AWH42" s="191"/>
      <c r="AWI42" s="191"/>
      <c r="AWJ42" s="191"/>
      <c r="AWK42" s="191"/>
      <c r="AWL42" s="191"/>
      <c r="AWM42" s="191"/>
      <c r="AWN42" s="191"/>
      <c r="AWO42" s="191"/>
      <c r="AWP42" s="191"/>
      <c r="AWQ42" s="191"/>
      <c r="AWR42" s="191"/>
      <c r="AWS42" s="191"/>
      <c r="AWT42" s="191"/>
      <c r="AWU42" s="191"/>
      <c r="AWV42" s="191"/>
      <c r="AWW42" s="191"/>
      <c r="AWX42" s="191"/>
      <c r="AWY42" s="191"/>
      <c r="AWZ42" s="191"/>
      <c r="AXA42" s="191"/>
      <c r="AXB42" s="191"/>
      <c r="AXC42" s="191"/>
      <c r="AXD42" s="191"/>
      <c r="AXE42" s="191"/>
      <c r="AXF42" s="191"/>
      <c r="AXG42" s="191"/>
      <c r="AXH42" s="191"/>
      <c r="AXI42" s="191"/>
      <c r="AXJ42" s="191"/>
      <c r="AXK42" s="191"/>
      <c r="AXL42" s="191"/>
      <c r="AXM42" s="191"/>
      <c r="AXN42" s="191"/>
      <c r="AXO42" s="191"/>
      <c r="AXP42" s="191"/>
      <c r="AXQ42" s="191"/>
      <c r="AXR42" s="191"/>
      <c r="AXS42" s="191"/>
      <c r="AXT42" s="191"/>
      <c r="AXU42" s="191"/>
      <c r="AXV42" s="191"/>
      <c r="AXW42" s="191"/>
      <c r="AXX42" s="191"/>
      <c r="AXY42" s="191"/>
      <c r="AXZ42" s="191"/>
      <c r="AYA42" s="191"/>
      <c r="AYB42" s="191"/>
      <c r="AYC42" s="191"/>
      <c r="AYD42" s="191"/>
      <c r="AYE42" s="191"/>
      <c r="AYF42" s="191"/>
      <c r="AYG42" s="191"/>
      <c r="AYH42" s="191"/>
      <c r="AYI42" s="191"/>
      <c r="AYJ42" s="191"/>
      <c r="AYK42" s="191"/>
      <c r="AYL42" s="191"/>
      <c r="AYM42" s="191"/>
      <c r="AYN42" s="191"/>
      <c r="AYO42" s="191"/>
      <c r="AYP42" s="191"/>
      <c r="AYQ42" s="191"/>
      <c r="AYR42" s="191"/>
      <c r="AYS42" s="191"/>
      <c r="AYT42" s="191"/>
      <c r="AYU42" s="191"/>
      <c r="AYV42" s="191"/>
      <c r="AYW42" s="191"/>
      <c r="AYX42" s="191"/>
      <c r="AYY42" s="191"/>
      <c r="AYZ42" s="191"/>
      <c r="AZA42" s="191"/>
      <c r="AZB42" s="191"/>
      <c r="AZC42" s="191"/>
      <c r="AZD42" s="191"/>
      <c r="AZE42" s="191"/>
      <c r="AZF42" s="191"/>
      <c r="AZG42" s="191"/>
      <c r="AZH42" s="191"/>
      <c r="AZI42" s="191"/>
      <c r="AZJ42" s="191"/>
      <c r="AZK42" s="191"/>
      <c r="AZL42" s="191"/>
      <c r="AZM42" s="191"/>
      <c r="AZN42" s="191"/>
      <c r="AZO42" s="191"/>
      <c r="AZP42" s="191"/>
      <c r="AZQ42" s="191"/>
      <c r="AZR42" s="191"/>
      <c r="AZS42" s="191"/>
      <c r="AZT42" s="191"/>
      <c r="AZU42" s="191"/>
      <c r="AZV42" s="191"/>
      <c r="AZW42" s="191"/>
      <c r="AZX42" s="191"/>
      <c r="AZY42" s="191"/>
      <c r="AZZ42" s="191"/>
      <c r="BAA42" s="191"/>
      <c r="BAB42" s="191"/>
      <c r="BAC42" s="191"/>
      <c r="BAD42" s="191"/>
      <c r="BAE42" s="191"/>
      <c r="BAF42" s="191"/>
      <c r="BAG42" s="191"/>
      <c r="BAH42" s="191"/>
      <c r="BAI42" s="191"/>
      <c r="BAJ42" s="191"/>
      <c r="BAK42" s="191"/>
      <c r="BAL42" s="191"/>
      <c r="BAM42" s="191"/>
      <c r="BAN42" s="191"/>
      <c r="BAO42" s="191"/>
      <c r="BAP42" s="191"/>
      <c r="BAQ42" s="191"/>
      <c r="BAR42" s="191"/>
      <c r="BAS42" s="191"/>
      <c r="BAT42" s="191"/>
      <c r="BAU42" s="191"/>
      <c r="BAV42" s="191"/>
      <c r="BAW42" s="191"/>
      <c r="BAX42" s="191"/>
      <c r="BAY42" s="191"/>
      <c r="BAZ42" s="191"/>
      <c r="BBA42" s="191"/>
      <c r="BBB42" s="191"/>
      <c r="BBC42" s="191"/>
      <c r="BBD42" s="191"/>
      <c r="BBE42" s="191"/>
      <c r="BBF42" s="191"/>
      <c r="BBG42" s="191"/>
      <c r="BBH42" s="191"/>
      <c r="BBI42" s="191"/>
      <c r="BBJ42" s="191"/>
      <c r="BBK42" s="191"/>
      <c r="BBL42" s="191"/>
      <c r="BBM42" s="191"/>
      <c r="BBN42" s="191"/>
      <c r="BBO42" s="191"/>
      <c r="BBP42" s="191"/>
      <c r="BBQ42" s="191"/>
      <c r="BBR42" s="191"/>
      <c r="BBS42" s="191"/>
      <c r="BBT42" s="191"/>
      <c r="BBU42" s="191"/>
      <c r="BBV42" s="191"/>
      <c r="BBW42" s="191"/>
      <c r="BBX42" s="191"/>
      <c r="BBY42" s="191"/>
      <c r="BBZ42" s="191"/>
      <c r="BCA42" s="191"/>
      <c r="BCB42" s="191"/>
      <c r="BCC42" s="191"/>
      <c r="BCD42" s="191"/>
      <c r="BCE42" s="191"/>
      <c r="BCF42" s="191"/>
      <c r="BCG42" s="191"/>
      <c r="BCH42" s="191"/>
      <c r="BCI42" s="191"/>
      <c r="BCJ42" s="191"/>
      <c r="BCK42" s="191"/>
      <c r="BCL42" s="191"/>
      <c r="BCM42" s="191"/>
      <c r="BCN42" s="191"/>
      <c r="BCO42" s="191"/>
      <c r="BCP42" s="191"/>
      <c r="BCQ42" s="191"/>
      <c r="BCR42" s="191"/>
      <c r="BCS42" s="191"/>
      <c r="BCT42" s="191"/>
      <c r="BCU42" s="191"/>
      <c r="BCV42" s="191"/>
      <c r="BCW42" s="191"/>
      <c r="BCX42" s="191"/>
      <c r="BCY42" s="191"/>
      <c r="BCZ42" s="191"/>
      <c r="BDA42" s="191"/>
      <c r="BDB42" s="191"/>
      <c r="BDC42" s="191"/>
      <c r="BDD42" s="191"/>
      <c r="BDE42" s="191"/>
      <c r="BDF42" s="191"/>
      <c r="BDG42" s="191"/>
      <c r="BDH42" s="191"/>
      <c r="BDI42" s="191"/>
      <c r="BDJ42" s="191"/>
      <c r="BDK42" s="191"/>
      <c r="BDL42" s="191"/>
      <c r="BDM42" s="191"/>
      <c r="BDN42" s="191"/>
      <c r="BDO42" s="191"/>
      <c r="BDP42" s="191"/>
      <c r="BDQ42" s="191"/>
      <c r="BDR42" s="191"/>
      <c r="BDS42" s="191"/>
      <c r="BDT42" s="191"/>
      <c r="BDU42" s="191"/>
      <c r="BDV42" s="191"/>
      <c r="BDW42" s="191"/>
      <c r="BDX42" s="191"/>
      <c r="BDY42" s="191"/>
      <c r="BDZ42" s="191"/>
      <c r="BEA42" s="191"/>
      <c r="BEB42" s="191"/>
      <c r="BEC42" s="191"/>
      <c r="BED42" s="191"/>
      <c r="BEE42" s="191"/>
      <c r="BEF42" s="191"/>
      <c r="BEG42" s="191"/>
      <c r="BEH42" s="191"/>
      <c r="BEI42" s="191"/>
      <c r="BEJ42" s="191"/>
      <c r="BEK42" s="191"/>
      <c r="BEL42" s="191"/>
      <c r="BEM42" s="191"/>
      <c r="BEN42" s="191"/>
      <c r="BEO42" s="191"/>
      <c r="BEP42" s="191"/>
      <c r="BEQ42" s="191"/>
      <c r="BER42" s="191"/>
      <c r="BES42" s="191"/>
      <c r="BET42" s="191"/>
      <c r="BEU42" s="191"/>
      <c r="BEV42" s="191"/>
      <c r="BEW42" s="191"/>
      <c r="BEX42" s="191"/>
      <c r="BEY42" s="191"/>
      <c r="BEZ42" s="191"/>
      <c r="BFA42" s="191"/>
      <c r="BFB42" s="191"/>
      <c r="BFC42" s="191"/>
      <c r="BFD42" s="191"/>
      <c r="BFE42" s="191"/>
      <c r="BFF42" s="191"/>
      <c r="BFG42" s="191"/>
      <c r="BFH42" s="191"/>
      <c r="BFI42" s="191"/>
      <c r="BFJ42" s="191"/>
      <c r="BFK42" s="191"/>
      <c r="BFL42" s="191"/>
      <c r="BFM42" s="191"/>
      <c r="BFN42" s="191"/>
      <c r="BFO42" s="191"/>
      <c r="BFP42" s="191"/>
      <c r="BFQ42" s="191"/>
      <c r="BFR42" s="191"/>
      <c r="BFS42" s="191"/>
      <c r="BFT42" s="191"/>
      <c r="BFU42" s="191"/>
      <c r="BFV42" s="191"/>
      <c r="BFW42" s="191"/>
      <c r="BFX42" s="191"/>
      <c r="BFY42" s="191"/>
      <c r="BFZ42" s="191"/>
      <c r="BGA42" s="191"/>
      <c r="BGB42" s="191"/>
      <c r="BGC42" s="191"/>
      <c r="BGD42" s="191"/>
      <c r="BGE42" s="191"/>
      <c r="BGF42" s="191"/>
      <c r="BGG42" s="191"/>
      <c r="BGH42" s="191"/>
      <c r="BGI42" s="191"/>
      <c r="BGJ42" s="191"/>
      <c r="BGK42" s="191"/>
      <c r="BGL42" s="191"/>
      <c r="BGM42" s="191"/>
      <c r="BGN42" s="191"/>
      <c r="BGO42" s="191"/>
      <c r="BGP42" s="191"/>
      <c r="BGQ42" s="191"/>
      <c r="BGR42" s="191"/>
      <c r="BGS42" s="191"/>
      <c r="BGT42" s="191"/>
      <c r="BGU42" s="191"/>
      <c r="BGV42" s="191"/>
      <c r="BGW42" s="191"/>
      <c r="BGX42" s="191"/>
      <c r="BGY42" s="191"/>
      <c r="BGZ42" s="191"/>
      <c r="BHA42" s="191"/>
      <c r="BHB42" s="191"/>
      <c r="BHC42" s="191"/>
      <c r="BHD42" s="191"/>
      <c r="BHE42" s="191"/>
      <c r="BHF42" s="191"/>
      <c r="BHG42" s="191"/>
      <c r="BHH42" s="191"/>
      <c r="BHI42" s="191"/>
      <c r="BHJ42" s="191"/>
      <c r="BHK42" s="191"/>
      <c r="BHL42" s="191"/>
      <c r="BHM42" s="191"/>
      <c r="BHN42" s="191"/>
      <c r="BHO42" s="191"/>
      <c r="BHP42" s="191"/>
      <c r="BHQ42" s="191"/>
      <c r="BHR42" s="191"/>
      <c r="BHS42" s="191"/>
      <c r="BHT42" s="191"/>
      <c r="BHU42" s="191"/>
      <c r="BHV42" s="191"/>
      <c r="BHW42" s="191"/>
      <c r="BHX42" s="191"/>
      <c r="BHY42" s="191"/>
      <c r="BHZ42" s="191"/>
      <c r="BIA42" s="191"/>
      <c r="BIB42" s="191"/>
      <c r="BIC42" s="191"/>
      <c r="BID42" s="191"/>
      <c r="BIE42" s="191"/>
      <c r="BIF42" s="191"/>
      <c r="BIG42" s="191"/>
      <c r="BIH42" s="191"/>
      <c r="BII42" s="191"/>
      <c r="BIJ42" s="191"/>
      <c r="BIK42" s="191"/>
      <c r="BIL42" s="191"/>
      <c r="BIM42" s="191"/>
      <c r="BIN42" s="191"/>
      <c r="BIO42" s="191"/>
      <c r="BIP42" s="191"/>
      <c r="BIQ42" s="191"/>
      <c r="BIR42" s="191"/>
      <c r="BIS42" s="191"/>
      <c r="BIT42" s="191"/>
      <c r="BIU42" s="191"/>
      <c r="BIV42" s="191"/>
      <c r="BIW42" s="191"/>
      <c r="BIX42" s="191"/>
      <c r="BIY42" s="191"/>
      <c r="BIZ42" s="191"/>
      <c r="BJA42" s="191"/>
      <c r="BJB42" s="191"/>
      <c r="BJC42" s="191"/>
      <c r="BJD42" s="191"/>
      <c r="BJE42" s="191"/>
      <c r="BJF42" s="191"/>
      <c r="BJG42" s="191"/>
      <c r="BJH42" s="191"/>
      <c r="BJI42" s="191"/>
      <c r="BJJ42" s="191"/>
      <c r="BJK42" s="191"/>
      <c r="BJL42" s="191"/>
      <c r="BJM42" s="191"/>
      <c r="BJN42" s="191"/>
      <c r="BJO42" s="191"/>
      <c r="BJP42" s="191"/>
      <c r="BJQ42" s="191"/>
      <c r="BJR42" s="191"/>
      <c r="BJS42" s="191"/>
      <c r="BJT42" s="191"/>
      <c r="BJU42" s="191"/>
      <c r="BJV42" s="191"/>
      <c r="BJW42" s="191"/>
      <c r="BJX42" s="191"/>
      <c r="BJY42" s="191"/>
      <c r="BJZ42" s="191"/>
      <c r="BKA42" s="191"/>
      <c r="BKB42" s="191"/>
      <c r="BKC42" s="191"/>
      <c r="BKD42" s="191"/>
      <c r="BKE42" s="191"/>
      <c r="BKF42" s="191"/>
      <c r="BKG42" s="191"/>
      <c r="BKH42" s="191"/>
      <c r="BKI42" s="191"/>
      <c r="BKJ42" s="191"/>
      <c r="BKK42" s="191"/>
      <c r="BKL42" s="191"/>
      <c r="BKM42" s="191"/>
      <c r="BKN42" s="191"/>
      <c r="BKO42" s="191"/>
      <c r="BKP42" s="191"/>
      <c r="BKQ42" s="191"/>
      <c r="BKR42" s="191"/>
      <c r="BKS42" s="191"/>
      <c r="BKT42" s="191"/>
      <c r="BKU42" s="191"/>
      <c r="BKV42" s="191"/>
      <c r="BKW42" s="191"/>
      <c r="BKX42" s="191"/>
      <c r="BKY42" s="191"/>
      <c r="BKZ42" s="191"/>
      <c r="BLA42" s="191"/>
      <c r="BLB42" s="191"/>
      <c r="BLC42" s="191"/>
      <c r="BLD42" s="191"/>
      <c r="BLE42" s="191"/>
      <c r="BLF42" s="191"/>
      <c r="BLG42" s="191"/>
      <c r="BLH42" s="191"/>
      <c r="BLI42" s="191"/>
      <c r="BLJ42" s="191"/>
      <c r="BLK42" s="191"/>
      <c r="BLL42" s="191"/>
      <c r="BLM42" s="191"/>
      <c r="BLN42" s="191"/>
      <c r="BLO42" s="191"/>
      <c r="BLP42" s="191"/>
      <c r="BLQ42" s="191"/>
      <c r="BLR42" s="191"/>
      <c r="BLS42" s="191"/>
      <c r="BLT42" s="191"/>
      <c r="BLU42" s="191"/>
      <c r="BLV42" s="191"/>
      <c r="BLW42" s="191"/>
      <c r="BLX42" s="191"/>
      <c r="BLY42" s="191"/>
      <c r="BLZ42" s="191"/>
      <c r="BMA42" s="191"/>
      <c r="BMB42" s="191"/>
      <c r="BMC42" s="191"/>
      <c r="BMD42" s="191"/>
      <c r="BME42" s="191"/>
      <c r="BMF42" s="191"/>
      <c r="BMG42" s="191"/>
      <c r="BMH42" s="191"/>
      <c r="BMI42" s="191"/>
      <c r="BMJ42" s="191"/>
      <c r="BMK42" s="191"/>
      <c r="BML42" s="191"/>
      <c r="BMM42" s="191"/>
      <c r="BMN42" s="191"/>
      <c r="BMO42" s="191"/>
      <c r="BMP42" s="191"/>
      <c r="BMQ42" s="191"/>
      <c r="BMR42" s="191"/>
      <c r="BMS42" s="191"/>
      <c r="BMT42" s="191"/>
      <c r="BMU42" s="191"/>
      <c r="BMV42" s="191"/>
      <c r="BMW42" s="191"/>
      <c r="BMX42" s="191"/>
      <c r="BMY42" s="191"/>
      <c r="BMZ42" s="191"/>
      <c r="BNA42" s="191"/>
      <c r="BNB42" s="191"/>
      <c r="BNC42" s="191"/>
      <c r="BND42" s="191"/>
      <c r="BNE42" s="191"/>
      <c r="BNF42" s="191"/>
      <c r="BNG42" s="191"/>
      <c r="BNH42" s="191"/>
      <c r="BNI42" s="191"/>
      <c r="BNJ42" s="191"/>
      <c r="BNK42" s="191"/>
      <c r="BNL42" s="191"/>
      <c r="BNM42" s="191"/>
      <c r="BNN42" s="191"/>
      <c r="BNO42" s="191"/>
      <c r="BNP42" s="191"/>
      <c r="BNQ42" s="191"/>
      <c r="BNR42" s="191"/>
      <c r="BNS42" s="191"/>
      <c r="BNT42" s="191"/>
      <c r="BNU42" s="191"/>
      <c r="BNV42" s="191"/>
      <c r="BNW42" s="191"/>
      <c r="BNX42" s="191"/>
      <c r="BNY42" s="191"/>
      <c r="BNZ42" s="191"/>
      <c r="BOA42" s="191"/>
      <c r="BOB42" s="191"/>
      <c r="BOC42" s="191"/>
      <c r="BOD42" s="191"/>
      <c r="BOE42" s="191"/>
      <c r="BOF42" s="191"/>
      <c r="BOG42" s="191"/>
      <c r="BOH42" s="191"/>
      <c r="BOI42" s="191"/>
      <c r="BOJ42" s="191"/>
      <c r="BOK42" s="191"/>
      <c r="BOL42" s="191"/>
      <c r="BOM42" s="191"/>
      <c r="BON42" s="191"/>
      <c r="BOO42" s="191"/>
      <c r="BOP42" s="191"/>
      <c r="BOQ42" s="191"/>
      <c r="BOR42" s="191"/>
      <c r="BOS42" s="191"/>
      <c r="BOT42" s="191"/>
      <c r="BOU42" s="191"/>
      <c r="BOV42" s="191"/>
      <c r="BOW42" s="191"/>
      <c r="BOX42" s="191"/>
      <c r="BOY42" s="191"/>
      <c r="BOZ42" s="191"/>
      <c r="BPA42" s="191"/>
      <c r="BPB42" s="191"/>
      <c r="BPC42" s="191"/>
      <c r="BPD42" s="191"/>
      <c r="BPE42" s="191"/>
      <c r="BPF42" s="191"/>
      <c r="BPG42" s="191"/>
      <c r="BPH42" s="191"/>
      <c r="BPI42" s="191"/>
      <c r="BPJ42" s="191"/>
      <c r="BPK42" s="191"/>
      <c r="BPL42" s="191"/>
      <c r="BPM42" s="191"/>
      <c r="BPN42" s="191"/>
      <c r="BPO42" s="191"/>
      <c r="BPP42" s="191"/>
      <c r="BPQ42" s="191"/>
      <c r="BPR42" s="191"/>
      <c r="BPS42" s="191"/>
      <c r="BPT42" s="191"/>
      <c r="BPU42" s="191"/>
      <c r="BPV42" s="191"/>
      <c r="BPW42" s="191"/>
      <c r="BPX42" s="191"/>
      <c r="BPY42" s="191"/>
      <c r="BPZ42" s="191"/>
      <c r="BQA42" s="191"/>
      <c r="BQB42" s="191"/>
      <c r="BQC42" s="191"/>
      <c r="BQD42" s="191"/>
      <c r="BQE42" s="191"/>
      <c r="BQF42" s="191"/>
      <c r="BQG42" s="191"/>
      <c r="BQH42" s="191"/>
      <c r="BQI42" s="191"/>
      <c r="BQJ42" s="191"/>
      <c r="BQK42" s="191"/>
      <c r="BQL42" s="191"/>
      <c r="BQM42" s="191"/>
      <c r="BQN42" s="191"/>
      <c r="BQO42" s="191"/>
      <c r="BQP42" s="191"/>
      <c r="BQQ42" s="191"/>
      <c r="BQR42" s="191"/>
      <c r="BQS42" s="191"/>
      <c r="BQT42" s="191"/>
      <c r="BQU42" s="191"/>
      <c r="BQV42" s="191"/>
      <c r="BQW42" s="191"/>
      <c r="BQX42" s="191"/>
      <c r="BQY42" s="191"/>
      <c r="BQZ42" s="191"/>
      <c r="BRA42" s="191"/>
      <c r="BRB42" s="191"/>
      <c r="BRC42" s="191"/>
      <c r="BRD42" s="191"/>
      <c r="BRE42" s="191"/>
      <c r="BRF42" s="191"/>
      <c r="BRG42" s="191"/>
      <c r="BRH42" s="191"/>
      <c r="BRI42" s="191"/>
      <c r="BRJ42" s="191"/>
      <c r="BRK42" s="191"/>
      <c r="BRL42" s="191"/>
      <c r="BRM42" s="191"/>
      <c r="BRN42" s="191"/>
      <c r="BRO42" s="191"/>
      <c r="BRP42" s="191"/>
      <c r="BRQ42" s="191"/>
      <c r="BRR42" s="191"/>
      <c r="BRS42" s="191"/>
      <c r="BRT42" s="191"/>
      <c r="BRU42" s="191"/>
      <c r="BRV42" s="191"/>
      <c r="BRW42" s="191"/>
      <c r="BRX42" s="191"/>
      <c r="BRY42" s="191"/>
      <c r="BRZ42" s="191"/>
      <c r="BSA42" s="191"/>
      <c r="BSB42" s="191"/>
      <c r="BSC42" s="191"/>
      <c r="BSD42" s="191"/>
      <c r="BSE42" s="191"/>
      <c r="BSF42" s="191"/>
      <c r="BSG42" s="191"/>
      <c r="BSH42" s="191"/>
      <c r="BSI42" s="191"/>
      <c r="BSJ42" s="191"/>
      <c r="BSK42" s="191"/>
      <c r="BSL42" s="191"/>
      <c r="BSM42" s="191"/>
      <c r="BSN42" s="191"/>
      <c r="BSO42" s="191"/>
      <c r="BSP42" s="191"/>
      <c r="BSQ42" s="191"/>
      <c r="BSR42" s="191"/>
      <c r="BSS42" s="191"/>
      <c r="BST42" s="191"/>
      <c r="BSU42" s="191"/>
      <c r="BSV42" s="191"/>
      <c r="BSW42" s="191"/>
      <c r="BSX42" s="191"/>
      <c r="BSY42" s="191"/>
      <c r="BSZ42" s="191"/>
      <c r="BTA42" s="191"/>
      <c r="BTB42" s="191"/>
      <c r="BTC42" s="191"/>
      <c r="BTD42" s="191"/>
      <c r="BTE42" s="191"/>
      <c r="BTF42" s="191"/>
      <c r="BTG42" s="191"/>
      <c r="BTH42" s="191"/>
      <c r="BTI42" s="191"/>
      <c r="BTJ42" s="191"/>
      <c r="BTK42" s="191"/>
      <c r="BTL42" s="191"/>
      <c r="BTM42" s="191"/>
      <c r="BTN42" s="191"/>
      <c r="BTO42" s="191"/>
      <c r="BTP42" s="191"/>
      <c r="BTQ42" s="191"/>
      <c r="BTR42" s="191"/>
      <c r="BTS42" s="191"/>
      <c r="BTT42" s="191"/>
      <c r="BTU42" s="191"/>
      <c r="BTV42" s="191"/>
      <c r="BTW42" s="191"/>
      <c r="BTX42" s="191"/>
      <c r="BTY42" s="191"/>
      <c r="BTZ42" s="191"/>
      <c r="BUA42" s="191"/>
      <c r="BUB42" s="191"/>
      <c r="BUC42" s="191"/>
      <c r="BUD42" s="191"/>
      <c r="BUE42" s="191"/>
      <c r="BUF42" s="191"/>
      <c r="BUG42" s="191"/>
      <c r="BUH42" s="191"/>
      <c r="BUI42" s="191"/>
      <c r="BUJ42" s="191"/>
      <c r="BUK42" s="191"/>
      <c r="BUL42" s="191"/>
      <c r="BUM42" s="191"/>
      <c r="BUN42" s="191"/>
      <c r="BUO42" s="191"/>
      <c r="BUP42" s="191"/>
      <c r="BUQ42" s="191"/>
      <c r="BUR42" s="191"/>
      <c r="BUS42" s="191"/>
      <c r="BUT42" s="191"/>
      <c r="BUU42" s="191"/>
      <c r="BUV42" s="191"/>
      <c r="BUW42" s="191"/>
      <c r="BUX42" s="191"/>
      <c r="BUY42" s="191"/>
      <c r="BUZ42" s="191"/>
      <c r="BVA42" s="191"/>
      <c r="BVB42" s="191"/>
      <c r="BVC42" s="191"/>
      <c r="BVD42" s="191"/>
      <c r="BVE42" s="191"/>
      <c r="BVF42" s="191"/>
      <c r="BVG42" s="191"/>
      <c r="BVH42" s="191"/>
      <c r="BVI42" s="191"/>
      <c r="BVJ42" s="191"/>
      <c r="BVK42" s="191"/>
      <c r="BVL42" s="191"/>
      <c r="BVM42" s="191"/>
      <c r="BVN42" s="191"/>
      <c r="BVO42" s="191"/>
      <c r="BVP42" s="191"/>
      <c r="BVQ42" s="191"/>
      <c r="BVR42" s="191"/>
      <c r="BVS42" s="191"/>
      <c r="BVT42" s="191"/>
      <c r="BVU42" s="191"/>
      <c r="BVV42" s="191"/>
      <c r="BVW42" s="191"/>
      <c r="BVX42" s="191"/>
      <c r="BVY42" s="191"/>
      <c r="BVZ42" s="191"/>
      <c r="BWA42" s="191"/>
      <c r="BWB42" s="191"/>
      <c r="BWC42" s="191"/>
      <c r="BWD42" s="191"/>
      <c r="BWE42" s="191"/>
      <c r="BWF42" s="191"/>
      <c r="BWG42" s="191"/>
      <c r="BWH42" s="191"/>
      <c r="BWI42" s="191"/>
      <c r="BWJ42" s="191"/>
      <c r="BWK42" s="191"/>
      <c r="BWL42" s="191"/>
      <c r="BWM42" s="191"/>
      <c r="BWN42" s="191"/>
      <c r="BWO42" s="191"/>
      <c r="BWP42" s="191"/>
      <c r="BWQ42" s="191"/>
      <c r="BWR42" s="191"/>
      <c r="BWS42" s="191"/>
      <c r="BWT42" s="191"/>
      <c r="BWU42" s="191"/>
      <c r="BWV42" s="191"/>
      <c r="BWW42" s="191"/>
      <c r="BWX42" s="191"/>
      <c r="BWY42" s="191"/>
      <c r="BWZ42" s="191"/>
      <c r="BXA42" s="191"/>
      <c r="BXB42" s="191"/>
      <c r="BXC42" s="191"/>
      <c r="BXD42" s="191"/>
      <c r="BXE42" s="191"/>
      <c r="BXF42" s="191"/>
      <c r="BXG42" s="191"/>
      <c r="BXH42" s="191"/>
      <c r="BXI42" s="191"/>
      <c r="BXJ42" s="191"/>
      <c r="BXK42" s="191"/>
      <c r="BXL42" s="191"/>
      <c r="BXM42" s="191"/>
      <c r="BXN42" s="191"/>
      <c r="BXO42" s="191"/>
      <c r="BXP42" s="191"/>
      <c r="BXQ42" s="191"/>
      <c r="BXR42" s="191"/>
      <c r="BXS42" s="191"/>
      <c r="BXT42" s="191"/>
      <c r="BXU42" s="191"/>
      <c r="BXV42" s="191"/>
      <c r="BXW42" s="191"/>
      <c r="BXX42" s="191"/>
      <c r="BXY42" s="191"/>
      <c r="BXZ42" s="191"/>
      <c r="BYA42" s="191"/>
      <c r="BYB42" s="191"/>
      <c r="BYC42" s="191"/>
      <c r="BYD42" s="191"/>
      <c r="BYE42" s="191"/>
      <c r="BYF42" s="191"/>
      <c r="BYG42" s="191"/>
      <c r="BYH42" s="191"/>
      <c r="BYI42" s="191"/>
      <c r="BYJ42" s="191"/>
      <c r="BYK42" s="191"/>
      <c r="BYL42" s="191"/>
      <c r="BYM42" s="191"/>
      <c r="BYN42" s="191"/>
      <c r="BYO42" s="191"/>
      <c r="BYP42" s="191"/>
      <c r="BYQ42" s="191"/>
      <c r="BYR42" s="191"/>
      <c r="BYS42" s="191"/>
      <c r="BYT42" s="191"/>
      <c r="BYU42" s="191"/>
      <c r="BYV42" s="191"/>
      <c r="BYW42" s="191"/>
      <c r="BYX42" s="191"/>
      <c r="BYY42" s="191"/>
      <c r="BYZ42" s="191"/>
      <c r="BZA42" s="191"/>
      <c r="BZB42" s="191"/>
      <c r="BZC42" s="191"/>
      <c r="BZD42" s="191"/>
      <c r="BZE42" s="191"/>
      <c r="BZF42" s="191"/>
      <c r="BZG42" s="191"/>
      <c r="BZH42" s="191"/>
      <c r="BZI42" s="191"/>
      <c r="BZJ42" s="191"/>
      <c r="BZK42" s="191"/>
      <c r="BZL42" s="191"/>
      <c r="BZM42" s="191"/>
      <c r="BZN42" s="191"/>
      <c r="BZO42" s="191"/>
      <c r="BZP42" s="191"/>
      <c r="BZQ42" s="191"/>
      <c r="BZR42" s="191"/>
      <c r="BZS42" s="191"/>
      <c r="BZT42" s="191"/>
      <c r="BZU42" s="191"/>
      <c r="BZV42" s="191"/>
      <c r="BZW42" s="191"/>
      <c r="BZX42" s="191"/>
      <c r="BZY42" s="191"/>
      <c r="BZZ42" s="191"/>
      <c r="CAA42" s="191"/>
      <c r="CAB42" s="191"/>
      <c r="CAC42" s="191"/>
      <c r="CAD42" s="191"/>
      <c r="CAE42" s="191"/>
      <c r="CAF42" s="191"/>
      <c r="CAG42" s="191"/>
      <c r="CAH42" s="191"/>
      <c r="CAI42" s="191"/>
      <c r="CAJ42" s="191"/>
      <c r="CAK42" s="191"/>
      <c r="CAL42" s="191"/>
      <c r="CAM42" s="191"/>
      <c r="CAN42" s="191"/>
      <c r="CAO42" s="191"/>
      <c r="CAP42" s="191"/>
      <c r="CAQ42" s="191"/>
      <c r="CAR42" s="191"/>
      <c r="CAS42" s="191"/>
      <c r="CAT42" s="191"/>
      <c r="CAU42" s="191"/>
      <c r="CAV42" s="191"/>
      <c r="CAW42" s="191"/>
      <c r="CAX42" s="191"/>
      <c r="CAY42" s="191"/>
      <c r="CAZ42" s="191"/>
      <c r="CBA42" s="191"/>
      <c r="CBB42" s="191"/>
      <c r="CBC42" s="191"/>
      <c r="CBD42" s="191"/>
      <c r="CBE42" s="191"/>
      <c r="CBF42" s="191"/>
      <c r="CBG42" s="191"/>
      <c r="CBH42" s="191"/>
      <c r="CBI42" s="191"/>
      <c r="CBJ42" s="191"/>
      <c r="CBK42" s="191"/>
      <c r="CBL42" s="191"/>
      <c r="CBM42" s="191"/>
      <c r="CBN42" s="191"/>
      <c r="CBO42" s="191"/>
      <c r="CBP42" s="191"/>
      <c r="CBQ42" s="191"/>
      <c r="CBR42" s="191"/>
      <c r="CBS42" s="191"/>
      <c r="CBT42" s="191"/>
      <c r="CBU42" s="191"/>
      <c r="CBV42" s="191"/>
      <c r="CBW42" s="191"/>
      <c r="CBX42" s="191"/>
      <c r="CBY42" s="191"/>
      <c r="CBZ42" s="191"/>
      <c r="CCA42" s="191"/>
      <c r="CCB42" s="191"/>
      <c r="CCC42" s="191"/>
      <c r="CCD42" s="191"/>
      <c r="CCE42" s="191"/>
      <c r="CCF42" s="191"/>
      <c r="CCG42" s="191"/>
      <c r="CCH42" s="191"/>
      <c r="CCI42" s="191"/>
      <c r="CCJ42" s="191"/>
      <c r="CCK42" s="191"/>
      <c r="CCL42" s="191"/>
      <c r="CCM42" s="191"/>
      <c r="CCN42" s="191"/>
      <c r="CCO42" s="191"/>
      <c r="CCP42" s="191"/>
      <c r="CCQ42" s="191"/>
      <c r="CCR42" s="191"/>
      <c r="CCS42" s="191"/>
      <c r="CCT42" s="191"/>
      <c r="CCU42" s="191"/>
      <c r="CCV42" s="191"/>
      <c r="CCW42" s="191"/>
      <c r="CCX42" s="191"/>
      <c r="CCY42" s="191"/>
      <c r="CCZ42" s="191"/>
      <c r="CDA42" s="191"/>
      <c r="CDB42" s="191"/>
      <c r="CDC42" s="191"/>
      <c r="CDD42" s="191"/>
      <c r="CDE42" s="191"/>
      <c r="CDF42" s="191"/>
      <c r="CDG42" s="191"/>
      <c r="CDH42" s="191"/>
      <c r="CDI42" s="191"/>
      <c r="CDJ42" s="191"/>
      <c r="CDK42" s="191"/>
      <c r="CDL42" s="191"/>
      <c r="CDM42" s="191"/>
      <c r="CDN42" s="191"/>
      <c r="CDO42" s="191"/>
      <c r="CDP42" s="191"/>
      <c r="CDQ42" s="191"/>
      <c r="CDR42" s="191"/>
      <c r="CDS42" s="191"/>
      <c r="CDT42" s="191"/>
      <c r="CDU42" s="191"/>
      <c r="CDV42" s="191"/>
      <c r="CDW42" s="191"/>
      <c r="CDX42" s="191"/>
      <c r="CDY42" s="191"/>
      <c r="CDZ42" s="191"/>
      <c r="CEA42" s="191"/>
      <c r="CEB42" s="191"/>
      <c r="CEC42" s="191"/>
      <c r="CED42" s="191"/>
      <c r="CEE42" s="191"/>
      <c r="CEF42" s="191"/>
      <c r="CEG42" s="191"/>
      <c r="CEH42" s="191"/>
      <c r="CEI42" s="191"/>
      <c r="CEJ42" s="191"/>
      <c r="CEK42" s="191"/>
      <c r="CEL42" s="191"/>
      <c r="CEM42" s="191"/>
      <c r="CEN42" s="191"/>
      <c r="CEO42" s="191"/>
      <c r="CEP42" s="191"/>
      <c r="CEQ42" s="191"/>
      <c r="CER42" s="191"/>
      <c r="CES42" s="191"/>
      <c r="CET42" s="191"/>
      <c r="CEU42" s="191"/>
      <c r="CEV42" s="191"/>
      <c r="CEW42" s="191"/>
      <c r="CEX42" s="191"/>
      <c r="CEY42" s="191"/>
      <c r="CEZ42" s="191"/>
      <c r="CFA42" s="191"/>
      <c r="CFB42" s="191"/>
      <c r="CFC42" s="191"/>
      <c r="CFD42" s="191"/>
      <c r="CFE42" s="191"/>
      <c r="CFF42" s="191"/>
      <c r="CFG42" s="191"/>
      <c r="CFH42" s="191"/>
      <c r="CFI42" s="191"/>
      <c r="CFJ42" s="191"/>
      <c r="CFK42" s="191"/>
      <c r="CFL42" s="191"/>
      <c r="CFM42" s="191"/>
      <c r="CFN42" s="191"/>
      <c r="CFO42" s="191"/>
      <c r="CFP42" s="191"/>
      <c r="CFQ42" s="191"/>
      <c r="CFR42" s="191"/>
      <c r="CFS42" s="191"/>
      <c r="CFT42" s="191"/>
      <c r="CFU42" s="191"/>
      <c r="CFV42" s="191"/>
      <c r="CFW42" s="191"/>
      <c r="CFX42" s="191"/>
      <c r="CFY42" s="191"/>
      <c r="CFZ42" s="191"/>
      <c r="CGA42" s="191"/>
      <c r="CGB42" s="191"/>
      <c r="CGC42" s="191"/>
      <c r="CGD42" s="191"/>
      <c r="CGE42" s="191"/>
      <c r="CGF42" s="191"/>
      <c r="CGG42" s="191"/>
      <c r="CGH42" s="191"/>
      <c r="CGI42" s="191"/>
      <c r="CGJ42" s="191"/>
      <c r="CGK42" s="191"/>
      <c r="CGL42" s="191"/>
      <c r="CGM42" s="191"/>
      <c r="CGN42" s="191"/>
      <c r="CGO42" s="191"/>
      <c r="CGP42" s="191"/>
      <c r="CGQ42" s="191"/>
      <c r="CGR42" s="191"/>
      <c r="CGS42" s="191"/>
      <c r="CGT42" s="191"/>
      <c r="CGU42" s="191"/>
      <c r="CGV42" s="191"/>
      <c r="CGW42" s="191"/>
      <c r="CGX42" s="191"/>
      <c r="CGY42" s="191"/>
      <c r="CGZ42" s="191"/>
      <c r="CHA42" s="191"/>
      <c r="CHB42" s="191"/>
      <c r="CHC42" s="191"/>
      <c r="CHD42" s="191"/>
      <c r="CHE42" s="191"/>
      <c r="CHF42" s="191"/>
      <c r="CHG42" s="191"/>
      <c r="CHH42" s="191"/>
      <c r="CHI42" s="191"/>
      <c r="CHJ42" s="191"/>
      <c r="CHK42" s="191"/>
      <c r="CHL42" s="191"/>
      <c r="CHM42" s="191"/>
      <c r="CHN42" s="191"/>
      <c r="CHO42" s="191"/>
      <c r="CHP42" s="191"/>
      <c r="CHQ42" s="191"/>
      <c r="CHR42" s="191"/>
      <c r="CHS42" s="191"/>
      <c r="CHT42" s="191"/>
      <c r="CHU42" s="191"/>
      <c r="CHV42" s="191"/>
      <c r="CHW42" s="191"/>
      <c r="CHX42" s="191"/>
      <c r="CHY42" s="191"/>
      <c r="CHZ42" s="191"/>
      <c r="CIA42" s="191"/>
      <c r="CIB42" s="191"/>
      <c r="CIC42" s="191"/>
      <c r="CID42" s="191"/>
      <c r="CIE42" s="191"/>
      <c r="CIF42" s="191"/>
      <c r="CIG42" s="191"/>
      <c r="CIH42" s="191"/>
      <c r="CII42" s="191"/>
      <c r="CIJ42" s="191"/>
      <c r="CIK42" s="191"/>
      <c r="CIL42" s="191"/>
      <c r="CIM42" s="191"/>
      <c r="CIN42" s="191"/>
      <c r="CIO42" s="191"/>
      <c r="CIP42" s="191"/>
      <c r="CIQ42" s="191"/>
      <c r="CIR42" s="191"/>
      <c r="CIS42" s="191"/>
      <c r="CIT42" s="191"/>
      <c r="CIU42" s="191"/>
      <c r="CIV42" s="191"/>
      <c r="CIW42" s="191"/>
      <c r="CIX42" s="191"/>
      <c r="CIY42" s="191"/>
      <c r="CIZ42" s="191"/>
      <c r="CJA42" s="191"/>
      <c r="CJB42" s="191"/>
      <c r="CJC42" s="191"/>
      <c r="CJD42" s="191"/>
      <c r="CJE42" s="191"/>
      <c r="CJF42" s="191"/>
      <c r="CJG42" s="191"/>
      <c r="CJH42" s="191"/>
      <c r="CJI42" s="191"/>
      <c r="CJJ42" s="191"/>
      <c r="CJK42" s="191"/>
      <c r="CJL42" s="191"/>
      <c r="CJM42" s="191"/>
      <c r="CJN42" s="191"/>
      <c r="CJO42" s="191"/>
      <c r="CJP42" s="191"/>
      <c r="CJQ42" s="191"/>
      <c r="CJR42" s="191"/>
      <c r="CJS42" s="191"/>
      <c r="CJT42" s="191"/>
      <c r="CJU42" s="191"/>
      <c r="CJV42" s="191"/>
      <c r="CJW42" s="191"/>
      <c r="CJX42" s="191"/>
      <c r="CJY42" s="191"/>
      <c r="CJZ42" s="191"/>
      <c r="CKA42" s="191"/>
      <c r="CKB42" s="191"/>
      <c r="CKC42" s="191"/>
      <c r="CKD42" s="191"/>
      <c r="CKE42" s="191"/>
      <c r="CKF42" s="191"/>
      <c r="CKG42" s="191"/>
      <c r="CKH42" s="191"/>
      <c r="CKI42" s="191"/>
      <c r="CKJ42" s="191"/>
      <c r="CKK42" s="191"/>
      <c r="CKL42" s="191"/>
      <c r="CKM42" s="191"/>
      <c r="CKN42" s="191"/>
      <c r="CKO42" s="191"/>
      <c r="CKP42" s="191"/>
      <c r="CKQ42" s="191"/>
      <c r="CKR42" s="191"/>
      <c r="CKS42" s="191"/>
      <c r="CKT42" s="191"/>
      <c r="CKU42" s="191"/>
      <c r="CKV42" s="191"/>
      <c r="CKW42" s="191"/>
      <c r="CKX42" s="191"/>
      <c r="CKY42" s="191"/>
      <c r="CKZ42" s="191"/>
      <c r="CLA42" s="191"/>
      <c r="CLB42" s="191"/>
      <c r="CLC42" s="191"/>
      <c r="CLD42" s="191"/>
      <c r="CLE42" s="191"/>
      <c r="CLF42" s="191"/>
      <c r="CLG42" s="191"/>
      <c r="CLH42" s="191"/>
      <c r="CLI42" s="191"/>
      <c r="CLJ42" s="191"/>
      <c r="CLK42" s="191"/>
      <c r="CLL42" s="191"/>
      <c r="CLM42" s="191"/>
      <c r="CLN42" s="191"/>
      <c r="CLO42" s="191"/>
      <c r="CLP42" s="191"/>
      <c r="CLQ42" s="191"/>
      <c r="CLR42" s="191"/>
      <c r="CLS42" s="191"/>
      <c r="CLT42" s="191"/>
      <c r="CLU42" s="191"/>
      <c r="CLV42" s="191"/>
      <c r="CLW42" s="191"/>
      <c r="CLX42" s="191"/>
      <c r="CLY42" s="191"/>
      <c r="CLZ42" s="191"/>
      <c r="CMA42" s="191"/>
      <c r="CMB42" s="191"/>
      <c r="CMC42" s="191"/>
      <c r="CMD42" s="191"/>
      <c r="CME42" s="191"/>
      <c r="CMF42" s="191"/>
      <c r="CMG42" s="191"/>
      <c r="CMH42" s="191"/>
      <c r="CMI42" s="191"/>
      <c r="CMJ42" s="191"/>
      <c r="CMK42" s="191"/>
      <c r="CML42" s="191"/>
      <c r="CMM42" s="191"/>
      <c r="CMN42" s="191"/>
      <c r="CMO42" s="191"/>
      <c r="CMP42" s="191"/>
      <c r="CMQ42" s="191"/>
      <c r="CMR42" s="191"/>
      <c r="CMS42" s="191"/>
      <c r="CMT42" s="191"/>
      <c r="CMU42" s="191"/>
      <c r="CMV42" s="191"/>
      <c r="CMW42" s="191"/>
      <c r="CMX42" s="191"/>
      <c r="CMY42" s="191"/>
      <c r="CMZ42" s="191"/>
      <c r="CNA42" s="191"/>
      <c r="CNB42" s="191"/>
      <c r="CNC42" s="191"/>
      <c r="CND42" s="191"/>
      <c r="CNE42" s="191"/>
      <c r="CNF42" s="191"/>
      <c r="CNG42" s="191"/>
      <c r="CNH42" s="191"/>
      <c r="CNI42" s="191"/>
      <c r="CNJ42" s="191"/>
      <c r="CNK42" s="191"/>
      <c r="CNL42" s="191"/>
      <c r="CNM42" s="191"/>
      <c r="CNN42" s="191"/>
      <c r="CNO42" s="191"/>
      <c r="CNP42" s="191"/>
      <c r="CNQ42" s="191"/>
      <c r="CNR42" s="191"/>
      <c r="CNS42" s="191"/>
      <c r="CNT42" s="191"/>
      <c r="CNU42" s="191"/>
      <c r="CNV42" s="191"/>
      <c r="CNW42" s="191"/>
      <c r="CNX42" s="191"/>
      <c r="CNY42" s="191"/>
      <c r="CNZ42" s="191"/>
      <c r="COA42" s="191"/>
      <c r="COB42" s="191"/>
      <c r="COC42" s="191"/>
      <c r="COD42" s="191"/>
      <c r="COE42" s="191"/>
      <c r="COF42" s="191"/>
      <c r="COG42" s="191"/>
      <c r="COH42" s="191"/>
      <c r="COI42" s="191"/>
      <c r="COJ42" s="191"/>
      <c r="COK42" s="191"/>
      <c r="COL42" s="191"/>
      <c r="COM42" s="191"/>
      <c r="CON42" s="191"/>
      <c r="COO42" s="191"/>
      <c r="COP42" s="191"/>
      <c r="COQ42" s="191"/>
      <c r="COR42" s="191"/>
      <c r="COS42" s="191"/>
      <c r="COT42" s="191"/>
      <c r="COU42" s="191"/>
      <c r="COV42" s="191"/>
      <c r="COW42" s="191"/>
      <c r="COX42" s="191"/>
      <c r="COY42" s="191"/>
      <c r="COZ42" s="191"/>
      <c r="CPA42" s="191"/>
      <c r="CPB42" s="191"/>
      <c r="CPC42" s="191"/>
      <c r="CPD42" s="191"/>
      <c r="CPE42" s="191"/>
      <c r="CPF42" s="191"/>
      <c r="CPG42" s="191"/>
      <c r="CPH42" s="191"/>
      <c r="CPI42" s="191"/>
      <c r="CPJ42" s="191"/>
      <c r="CPK42" s="191"/>
      <c r="CPL42" s="191"/>
      <c r="CPM42" s="191"/>
      <c r="CPN42" s="191"/>
      <c r="CPO42" s="191"/>
      <c r="CPP42" s="191"/>
      <c r="CPQ42" s="191"/>
      <c r="CPR42" s="191"/>
      <c r="CPS42" s="191"/>
      <c r="CPT42" s="191"/>
      <c r="CPU42" s="191"/>
      <c r="CPV42" s="191"/>
      <c r="CPW42" s="191"/>
      <c r="CPX42" s="191"/>
      <c r="CPY42" s="191"/>
      <c r="CPZ42" s="191"/>
      <c r="CQA42" s="191"/>
      <c r="CQB42" s="191"/>
      <c r="CQC42" s="191"/>
      <c r="CQD42" s="191"/>
      <c r="CQE42" s="191"/>
      <c r="CQF42" s="191"/>
      <c r="CQG42" s="191"/>
      <c r="CQH42" s="191"/>
      <c r="CQI42" s="191"/>
      <c r="CQJ42" s="191"/>
      <c r="CQK42" s="191"/>
      <c r="CQL42" s="191"/>
      <c r="CQM42" s="191"/>
      <c r="CQN42" s="191"/>
      <c r="CQO42" s="191"/>
      <c r="CQP42" s="191"/>
      <c r="CQQ42" s="191"/>
      <c r="CQR42" s="191"/>
      <c r="CQS42" s="191"/>
      <c r="CQT42" s="191"/>
      <c r="CQU42" s="191"/>
      <c r="CQV42" s="191"/>
      <c r="CQW42" s="191"/>
      <c r="CQX42" s="191"/>
      <c r="CQY42" s="191"/>
      <c r="CQZ42" s="191"/>
      <c r="CRA42" s="191"/>
      <c r="CRB42" s="191"/>
      <c r="CRC42" s="191"/>
      <c r="CRD42" s="191"/>
      <c r="CRE42" s="191"/>
      <c r="CRF42" s="191"/>
      <c r="CRG42" s="191"/>
      <c r="CRH42" s="191"/>
      <c r="CRI42" s="191"/>
      <c r="CRJ42" s="191"/>
      <c r="CRK42" s="191"/>
      <c r="CRL42" s="191"/>
      <c r="CRM42" s="191"/>
      <c r="CRN42" s="191"/>
      <c r="CRO42" s="191"/>
      <c r="CRP42" s="191"/>
      <c r="CRQ42" s="191"/>
      <c r="CRR42" s="191"/>
      <c r="CRS42" s="191"/>
      <c r="CRT42" s="191"/>
      <c r="CRU42" s="191"/>
      <c r="CRV42" s="191"/>
      <c r="CRW42" s="191"/>
      <c r="CRX42" s="191"/>
      <c r="CRY42" s="191"/>
      <c r="CRZ42" s="191"/>
      <c r="CSA42" s="191"/>
      <c r="CSB42" s="191"/>
      <c r="CSC42" s="191"/>
      <c r="CSD42" s="191"/>
      <c r="CSE42" s="191"/>
      <c r="CSF42" s="191"/>
      <c r="CSG42" s="191"/>
      <c r="CSH42" s="191"/>
      <c r="CSI42" s="191"/>
      <c r="CSJ42" s="191"/>
      <c r="CSK42" s="191"/>
      <c r="CSL42" s="191"/>
      <c r="CSM42" s="191"/>
      <c r="CSN42" s="191"/>
      <c r="CSO42" s="191"/>
      <c r="CSP42" s="191"/>
      <c r="CSQ42" s="191"/>
      <c r="CSR42" s="191"/>
      <c r="CSS42" s="191"/>
      <c r="CST42" s="191"/>
      <c r="CSU42" s="191"/>
      <c r="CSV42" s="191"/>
      <c r="CSW42" s="191"/>
      <c r="CSX42" s="191"/>
      <c r="CSY42" s="191"/>
      <c r="CSZ42" s="191"/>
      <c r="CTA42" s="191"/>
      <c r="CTB42" s="191"/>
      <c r="CTC42" s="191"/>
      <c r="CTD42" s="191"/>
      <c r="CTE42" s="191"/>
      <c r="CTF42" s="191"/>
      <c r="CTG42" s="191"/>
      <c r="CTH42" s="191"/>
      <c r="CTI42" s="191"/>
      <c r="CTJ42" s="191"/>
      <c r="CTK42" s="191"/>
      <c r="CTL42" s="191"/>
      <c r="CTM42" s="191"/>
      <c r="CTN42" s="191"/>
      <c r="CTO42" s="191"/>
      <c r="CTP42" s="191"/>
      <c r="CTQ42" s="191"/>
      <c r="CTR42" s="191"/>
      <c r="CTS42" s="191"/>
      <c r="CTT42" s="191"/>
      <c r="CTU42" s="191"/>
      <c r="CTV42" s="191"/>
      <c r="CTW42" s="191"/>
      <c r="CTX42" s="191"/>
      <c r="CTY42" s="191"/>
      <c r="CTZ42" s="191"/>
      <c r="CUA42" s="191"/>
      <c r="CUB42" s="191"/>
      <c r="CUC42" s="191"/>
      <c r="CUD42" s="191"/>
      <c r="CUE42" s="191"/>
      <c r="CUF42" s="191"/>
      <c r="CUG42" s="191"/>
      <c r="CUH42" s="191"/>
      <c r="CUI42" s="191"/>
      <c r="CUJ42" s="191"/>
      <c r="CUK42" s="191"/>
      <c r="CUL42" s="191"/>
      <c r="CUM42" s="191"/>
      <c r="CUN42" s="191"/>
      <c r="CUO42" s="191"/>
      <c r="CUP42" s="191"/>
      <c r="CUQ42" s="191"/>
      <c r="CUR42" s="191"/>
      <c r="CUS42" s="191"/>
      <c r="CUT42" s="191"/>
      <c r="CUU42" s="191"/>
      <c r="CUV42" s="191"/>
      <c r="CUW42" s="191"/>
      <c r="CUX42" s="191"/>
      <c r="CUY42" s="191"/>
      <c r="CUZ42" s="191"/>
      <c r="CVA42" s="191"/>
      <c r="CVB42" s="191"/>
      <c r="CVC42" s="191"/>
      <c r="CVD42" s="191"/>
      <c r="CVE42" s="191"/>
      <c r="CVF42" s="191"/>
      <c r="CVG42" s="191"/>
      <c r="CVH42" s="191"/>
      <c r="CVI42" s="191"/>
      <c r="CVJ42" s="191"/>
      <c r="CVK42" s="191"/>
      <c r="CVL42" s="191"/>
      <c r="CVM42" s="191"/>
      <c r="CVN42" s="191"/>
      <c r="CVO42" s="191"/>
      <c r="CVP42" s="191"/>
      <c r="CVQ42" s="191"/>
      <c r="CVR42" s="191"/>
      <c r="CVS42" s="191"/>
      <c r="CVT42" s="191"/>
      <c r="CVU42" s="191"/>
      <c r="CVV42" s="191"/>
      <c r="CVW42" s="191"/>
      <c r="CVX42" s="191"/>
      <c r="CVY42" s="191"/>
      <c r="CVZ42" s="191"/>
      <c r="CWA42" s="191"/>
      <c r="CWB42" s="191"/>
      <c r="CWC42" s="191"/>
      <c r="CWD42" s="191"/>
      <c r="CWE42" s="191"/>
      <c r="CWF42" s="191"/>
      <c r="CWG42" s="191"/>
      <c r="CWH42" s="191"/>
      <c r="CWI42" s="191"/>
      <c r="CWJ42" s="191"/>
      <c r="CWK42" s="191"/>
      <c r="CWL42" s="191"/>
      <c r="CWM42" s="191"/>
      <c r="CWN42" s="191"/>
      <c r="CWO42" s="191"/>
      <c r="CWP42" s="191"/>
      <c r="CWQ42" s="191"/>
      <c r="CWR42" s="191"/>
      <c r="CWS42" s="191"/>
      <c r="CWT42" s="191"/>
      <c r="CWU42" s="191"/>
      <c r="CWV42" s="191"/>
      <c r="CWW42" s="191"/>
      <c r="CWX42" s="191"/>
      <c r="CWY42" s="191"/>
      <c r="CWZ42" s="191"/>
      <c r="CXA42" s="191"/>
      <c r="CXB42" s="191"/>
      <c r="CXC42" s="191"/>
      <c r="CXD42" s="191"/>
      <c r="CXE42" s="191"/>
      <c r="CXF42" s="191"/>
      <c r="CXG42" s="191"/>
      <c r="CXH42" s="191"/>
      <c r="CXI42" s="191"/>
      <c r="CXJ42" s="191"/>
      <c r="CXK42" s="191"/>
      <c r="CXL42" s="191"/>
      <c r="CXM42" s="191"/>
      <c r="CXN42" s="191"/>
      <c r="CXO42" s="191"/>
      <c r="CXP42" s="191"/>
      <c r="CXQ42" s="191"/>
      <c r="CXR42" s="191"/>
      <c r="CXS42" s="191"/>
      <c r="CXT42" s="191"/>
      <c r="CXU42" s="191"/>
      <c r="CXV42" s="191"/>
      <c r="CXW42" s="191"/>
      <c r="CXX42" s="191"/>
      <c r="CXY42" s="191"/>
      <c r="CXZ42" s="191"/>
      <c r="CYA42" s="191"/>
      <c r="CYB42" s="191"/>
      <c r="CYC42" s="191"/>
      <c r="CYD42" s="191"/>
      <c r="CYE42" s="191"/>
      <c r="CYF42" s="191"/>
      <c r="CYG42" s="191"/>
      <c r="CYH42" s="191"/>
      <c r="CYI42" s="191"/>
      <c r="CYJ42" s="191"/>
      <c r="CYK42" s="191"/>
      <c r="CYL42" s="191"/>
      <c r="CYM42" s="191"/>
      <c r="CYN42" s="191"/>
      <c r="CYO42" s="191"/>
      <c r="CYP42" s="191"/>
      <c r="CYQ42" s="191"/>
      <c r="CYR42" s="191"/>
      <c r="CYS42" s="191"/>
      <c r="CYT42" s="191"/>
      <c r="CYU42" s="191"/>
      <c r="CYV42" s="191"/>
      <c r="CYW42" s="191"/>
      <c r="CYX42" s="191"/>
      <c r="CYY42" s="191"/>
      <c r="CYZ42" s="191"/>
      <c r="CZA42" s="191"/>
      <c r="CZB42" s="191"/>
      <c r="CZC42" s="191"/>
      <c r="CZD42" s="191"/>
      <c r="CZE42" s="191"/>
      <c r="CZF42" s="191"/>
      <c r="CZG42" s="191"/>
      <c r="CZH42" s="191"/>
      <c r="CZI42" s="191"/>
      <c r="CZJ42" s="191"/>
      <c r="CZK42" s="191"/>
      <c r="CZL42" s="191"/>
      <c r="CZM42" s="191"/>
      <c r="CZN42" s="191"/>
      <c r="CZO42" s="191"/>
      <c r="CZP42" s="191"/>
      <c r="CZQ42" s="191"/>
      <c r="CZR42" s="191"/>
      <c r="CZS42" s="191"/>
      <c r="CZT42" s="191"/>
      <c r="CZU42" s="191"/>
      <c r="CZV42" s="191"/>
      <c r="CZW42" s="191"/>
      <c r="CZX42" s="191"/>
      <c r="CZY42" s="191"/>
      <c r="CZZ42" s="191"/>
      <c r="DAA42" s="191"/>
      <c r="DAB42" s="191"/>
      <c r="DAC42" s="191"/>
      <c r="DAD42" s="191"/>
      <c r="DAE42" s="191"/>
      <c r="DAF42" s="191"/>
      <c r="DAG42" s="191"/>
      <c r="DAH42" s="191"/>
      <c r="DAI42" s="191"/>
      <c r="DAJ42" s="191"/>
      <c r="DAK42" s="191"/>
      <c r="DAL42" s="191"/>
      <c r="DAM42" s="191"/>
      <c r="DAN42" s="191"/>
      <c r="DAO42" s="191"/>
      <c r="DAP42" s="191"/>
      <c r="DAQ42" s="191"/>
      <c r="DAR42" s="191"/>
      <c r="DAS42" s="191"/>
      <c r="DAT42" s="191"/>
      <c r="DAU42" s="191"/>
      <c r="DAV42" s="191"/>
      <c r="DAW42" s="191"/>
      <c r="DAX42" s="191"/>
      <c r="DAY42" s="191"/>
      <c r="DAZ42" s="191"/>
      <c r="DBA42" s="191"/>
      <c r="DBB42" s="191"/>
      <c r="DBC42" s="191"/>
      <c r="DBD42" s="191"/>
      <c r="DBE42" s="191"/>
      <c r="DBF42" s="191"/>
      <c r="DBG42" s="191"/>
      <c r="DBH42" s="191"/>
      <c r="DBI42" s="191"/>
      <c r="DBJ42" s="191"/>
      <c r="DBK42" s="191"/>
      <c r="DBL42" s="191"/>
      <c r="DBM42" s="191"/>
      <c r="DBN42" s="191"/>
      <c r="DBO42" s="191"/>
      <c r="DBP42" s="191"/>
      <c r="DBQ42" s="191"/>
      <c r="DBR42" s="191"/>
      <c r="DBS42" s="191"/>
      <c r="DBT42" s="191"/>
      <c r="DBU42" s="191"/>
      <c r="DBV42" s="191"/>
      <c r="DBW42" s="191"/>
      <c r="DBX42" s="191"/>
      <c r="DBY42" s="191"/>
      <c r="DBZ42" s="191"/>
      <c r="DCA42" s="191"/>
      <c r="DCB42" s="191"/>
      <c r="DCC42" s="191"/>
      <c r="DCD42" s="191"/>
      <c r="DCE42" s="191"/>
      <c r="DCF42" s="191"/>
      <c r="DCG42" s="191"/>
      <c r="DCH42" s="191"/>
      <c r="DCI42" s="191"/>
      <c r="DCJ42" s="191"/>
      <c r="DCK42" s="191"/>
      <c r="DCL42" s="191"/>
      <c r="DCM42" s="191"/>
      <c r="DCN42" s="191"/>
      <c r="DCO42" s="191"/>
      <c r="DCP42" s="191"/>
      <c r="DCQ42" s="191"/>
      <c r="DCR42" s="191"/>
      <c r="DCS42" s="191"/>
      <c r="DCT42" s="191"/>
      <c r="DCU42" s="191"/>
      <c r="DCV42" s="191"/>
      <c r="DCW42" s="191"/>
      <c r="DCX42" s="191"/>
      <c r="DCY42" s="191"/>
      <c r="DCZ42" s="191"/>
      <c r="DDA42" s="191"/>
      <c r="DDB42" s="191"/>
      <c r="DDC42" s="191"/>
      <c r="DDD42" s="191"/>
      <c r="DDE42" s="191"/>
      <c r="DDF42" s="191"/>
      <c r="DDG42" s="191"/>
      <c r="DDH42" s="191"/>
      <c r="DDI42" s="191"/>
      <c r="DDJ42" s="191"/>
      <c r="DDK42" s="191"/>
      <c r="DDL42" s="191"/>
      <c r="DDM42" s="191"/>
      <c r="DDN42" s="191"/>
      <c r="DDO42" s="191"/>
      <c r="DDP42" s="191"/>
      <c r="DDQ42" s="191"/>
      <c r="DDR42" s="191"/>
      <c r="DDS42" s="191"/>
      <c r="DDT42" s="191"/>
      <c r="DDU42" s="191"/>
      <c r="DDV42" s="191"/>
      <c r="DDW42" s="191"/>
      <c r="DDX42" s="191"/>
      <c r="DDY42" s="191"/>
      <c r="DDZ42" s="191"/>
      <c r="DEA42" s="191"/>
      <c r="DEB42" s="191"/>
      <c r="DEC42" s="191"/>
      <c r="DED42" s="191"/>
      <c r="DEE42" s="191"/>
      <c r="DEF42" s="191"/>
      <c r="DEG42" s="191"/>
      <c r="DEH42" s="191"/>
      <c r="DEI42" s="191"/>
      <c r="DEJ42" s="191"/>
      <c r="DEK42" s="191"/>
      <c r="DEL42" s="191"/>
      <c r="DEM42" s="191"/>
      <c r="DEN42" s="191"/>
      <c r="DEO42" s="191"/>
      <c r="DEP42" s="191"/>
      <c r="DEQ42" s="191"/>
      <c r="DER42" s="191"/>
      <c r="DES42" s="191"/>
      <c r="DET42" s="191"/>
      <c r="DEU42" s="191"/>
      <c r="DEV42" s="191"/>
      <c r="DEW42" s="191"/>
      <c r="DEX42" s="191"/>
      <c r="DEY42" s="191"/>
      <c r="DEZ42" s="191"/>
      <c r="DFA42" s="191"/>
      <c r="DFB42" s="191"/>
      <c r="DFC42" s="191"/>
      <c r="DFD42" s="191"/>
      <c r="DFE42" s="191"/>
      <c r="DFF42" s="191"/>
      <c r="DFG42" s="191"/>
      <c r="DFH42" s="191"/>
      <c r="DFI42" s="191"/>
      <c r="DFJ42" s="191"/>
      <c r="DFK42" s="191"/>
      <c r="DFL42" s="191"/>
      <c r="DFM42" s="191"/>
      <c r="DFN42" s="191"/>
      <c r="DFO42" s="191"/>
      <c r="DFP42" s="191"/>
      <c r="DFQ42" s="191"/>
      <c r="DFR42" s="191"/>
      <c r="DFS42" s="191"/>
      <c r="DFT42" s="191"/>
      <c r="DFU42" s="191"/>
      <c r="DFV42" s="191"/>
      <c r="DFW42" s="191"/>
      <c r="DFX42" s="191"/>
      <c r="DFY42" s="191"/>
      <c r="DFZ42" s="191"/>
      <c r="DGA42" s="191"/>
      <c r="DGB42" s="191"/>
      <c r="DGC42" s="191"/>
      <c r="DGD42" s="191"/>
      <c r="DGE42" s="191"/>
      <c r="DGF42" s="191"/>
      <c r="DGG42" s="191"/>
      <c r="DGH42" s="191"/>
      <c r="DGI42" s="191"/>
      <c r="DGJ42" s="191"/>
      <c r="DGK42" s="191"/>
      <c r="DGL42" s="191"/>
      <c r="DGM42" s="191"/>
      <c r="DGN42" s="191"/>
      <c r="DGO42" s="191"/>
      <c r="DGP42" s="191"/>
      <c r="DGQ42" s="191"/>
      <c r="DGR42" s="191"/>
      <c r="DGS42" s="191"/>
      <c r="DGT42" s="191"/>
      <c r="DGU42" s="191"/>
      <c r="DGV42" s="191"/>
      <c r="DGW42" s="191"/>
      <c r="DGX42" s="191"/>
      <c r="DGY42" s="191"/>
      <c r="DGZ42" s="191"/>
      <c r="DHA42" s="191"/>
      <c r="DHB42" s="191"/>
      <c r="DHC42" s="191"/>
      <c r="DHD42" s="191"/>
      <c r="DHE42" s="191"/>
      <c r="DHF42" s="191"/>
      <c r="DHG42" s="191"/>
      <c r="DHH42" s="191"/>
      <c r="DHI42" s="191"/>
      <c r="DHJ42" s="191"/>
      <c r="DHK42" s="191"/>
      <c r="DHL42" s="191"/>
      <c r="DHM42" s="191"/>
      <c r="DHN42" s="191"/>
      <c r="DHO42" s="191"/>
      <c r="DHP42" s="191"/>
      <c r="DHQ42" s="191"/>
      <c r="DHR42" s="191"/>
      <c r="DHS42" s="191"/>
      <c r="DHT42" s="191"/>
      <c r="DHU42" s="191"/>
      <c r="DHV42" s="191"/>
      <c r="DHW42" s="191"/>
      <c r="DHX42" s="191"/>
      <c r="DHY42" s="191"/>
      <c r="DHZ42" s="191"/>
      <c r="DIA42" s="191"/>
      <c r="DIB42" s="191"/>
      <c r="DIC42" s="191"/>
      <c r="DID42" s="191"/>
      <c r="DIE42" s="191"/>
      <c r="DIF42" s="191"/>
      <c r="DIG42" s="191"/>
      <c r="DIH42" s="191"/>
      <c r="DII42" s="191"/>
      <c r="DIJ42" s="191"/>
      <c r="DIK42" s="191"/>
      <c r="DIL42" s="191"/>
      <c r="DIM42" s="191"/>
      <c r="DIN42" s="191"/>
      <c r="DIO42" s="191"/>
      <c r="DIP42" s="191"/>
      <c r="DIQ42" s="191"/>
      <c r="DIR42" s="191"/>
      <c r="DIS42" s="191"/>
      <c r="DIT42" s="191"/>
      <c r="DIU42" s="191"/>
      <c r="DIV42" s="191"/>
      <c r="DIW42" s="191"/>
      <c r="DIX42" s="191"/>
      <c r="DIY42" s="191"/>
      <c r="DIZ42" s="191"/>
      <c r="DJA42" s="191"/>
      <c r="DJB42" s="191"/>
      <c r="DJC42" s="191"/>
      <c r="DJD42" s="191"/>
      <c r="DJE42" s="191"/>
      <c r="DJF42" s="191"/>
      <c r="DJG42" s="191"/>
      <c r="DJH42" s="191"/>
      <c r="DJI42" s="191"/>
      <c r="DJJ42" s="191"/>
      <c r="DJK42" s="191"/>
      <c r="DJL42" s="191"/>
      <c r="DJM42" s="191"/>
      <c r="DJN42" s="191"/>
      <c r="DJO42" s="191"/>
      <c r="DJP42" s="191"/>
      <c r="DJQ42" s="191"/>
      <c r="DJR42" s="191"/>
      <c r="DJS42" s="191"/>
      <c r="DJT42" s="191"/>
      <c r="DJU42" s="191"/>
      <c r="DJV42" s="191"/>
      <c r="DJW42" s="191"/>
      <c r="DJX42" s="191"/>
      <c r="DJY42" s="191"/>
      <c r="DJZ42" s="191"/>
      <c r="DKA42" s="191"/>
      <c r="DKB42" s="191"/>
      <c r="DKC42" s="191"/>
      <c r="DKD42" s="191"/>
      <c r="DKE42" s="191"/>
      <c r="DKF42" s="191"/>
      <c r="DKG42" s="191"/>
      <c r="DKH42" s="191"/>
      <c r="DKI42" s="191"/>
      <c r="DKJ42" s="191"/>
      <c r="DKK42" s="191"/>
      <c r="DKL42" s="191"/>
      <c r="DKM42" s="191"/>
      <c r="DKN42" s="191"/>
      <c r="DKO42" s="191"/>
      <c r="DKP42" s="191"/>
      <c r="DKQ42" s="191"/>
      <c r="DKR42" s="191"/>
      <c r="DKS42" s="191"/>
      <c r="DKT42" s="191"/>
      <c r="DKU42" s="191"/>
      <c r="DKV42" s="191"/>
      <c r="DKW42" s="191"/>
      <c r="DKX42" s="191"/>
      <c r="DKY42" s="191"/>
      <c r="DKZ42" s="191"/>
      <c r="DLA42" s="191"/>
      <c r="DLB42" s="191"/>
      <c r="DLC42" s="191"/>
      <c r="DLD42" s="191"/>
      <c r="DLE42" s="191"/>
      <c r="DLF42" s="191"/>
      <c r="DLG42" s="191"/>
      <c r="DLH42" s="191"/>
      <c r="DLI42" s="191"/>
      <c r="DLJ42" s="191"/>
      <c r="DLK42" s="191"/>
      <c r="DLL42" s="191"/>
      <c r="DLM42" s="191"/>
      <c r="DLN42" s="191"/>
      <c r="DLO42" s="191"/>
      <c r="DLP42" s="191"/>
      <c r="DLQ42" s="191"/>
      <c r="DLR42" s="191"/>
      <c r="DLS42" s="191"/>
      <c r="DLT42" s="191"/>
      <c r="DLU42" s="191"/>
      <c r="DLV42" s="191"/>
      <c r="DLW42" s="191"/>
      <c r="DLX42" s="191"/>
      <c r="DLY42" s="191"/>
      <c r="DLZ42" s="191"/>
      <c r="DMA42" s="191"/>
      <c r="DMB42" s="191"/>
      <c r="DMC42" s="191"/>
      <c r="DMD42" s="191"/>
      <c r="DME42" s="191"/>
      <c r="DMF42" s="191"/>
      <c r="DMG42" s="191"/>
      <c r="DMH42" s="191"/>
      <c r="DMI42" s="191"/>
      <c r="DMJ42" s="191"/>
      <c r="DMK42" s="191"/>
      <c r="DML42" s="191"/>
      <c r="DMM42" s="191"/>
      <c r="DMN42" s="191"/>
      <c r="DMO42" s="191"/>
      <c r="DMP42" s="191"/>
      <c r="DMQ42" s="191"/>
      <c r="DMR42" s="191"/>
      <c r="DMS42" s="191"/>
      <c r="DMT42" s="191"/>
      <c r="DMU42" s="191"/>
      <c r="DMV42" s="191"/>
      <c r="DMW42" s="191"/>
      <c r="DMX42" s="191"/>
      <c r="DMY42" s="191"/>
      <c r="DMZ42" s="191"/>
      <c r="DNA42" s="191"/>
      <c r="DNB42" s="191"/>
      <c r="DNC42" s="191"/>
      <c r="DND42" s="191"/>
      <c r="DNE42" s="191"/>
      <c r="DNF42" s="191"/>
      <c r="DNG42" s="191"/>
      <c r="DNH42" s="191"/>
      <c r="DNI42" s="191"/>
      <c r="DNJ42" s="191"/>
      <c r="DNK42" s="191"/>
      <c r="DNL42" s="191"/>
      <c r="DNM42" s="191"/>
      <c r="DNN42" s="191"/>
      <c r="DNO42" s="191"/>
      <c r="DNP42" s="191"/>
      <c r="DNQ42" s="191"/>
      <c r="DNR42" s="191"/>
      <c r="DNS42" s="191"/>
      <c r="DNT42" s="191"/>
      <c r="DNU42" s="191"/>
      <c r="DNV42" s="191"/>
      <c r="DNW42" s="191"/>
      <c r="DNX42" s="191"/>
      <c r="DNY42" s="191"/>
      <c r="DNZ42" s="191"/>
      <c r="DOA42" s="191"/>
      <c r="DOB42" s="191"/>
      <c r="DOC42" s="191"/>
      <c r="DOD42" s="191"/>
      <c r="DOE42" s="191"/>
      <c r="DOF42" s="191"/>
      <c r="DOG42" s="191"/>
      <c r="DOH42" s="191"/>
      <c r="DOI42" s="191"/>
      <c r="DOJ42" s="191"/>
      <c r="DOK42" s="191"/>
      <c r="DOL42" s="191"/>
      <c r="DOM42" s="191"/>
      <c r="DON42" s="191"/>
      <c r="DOO42" s="191"/>
      <c r="DOP42" s="191"/>
      <c r="DOQ42" s="191"/>
      <c r="DOR42" s="191"/>
      <c r="DOS42" s="191"/>
      <c r="DOT42" s="191"/>
      <c r="DOU42" s="191"/>
      <c r="DOV42" s="191"/>
      <c r="DOW42" s="191"/>
      <c r="DOX42" s="191"/>
      <c r="DOY42" s="191"/>
      <c r="DOZ42" s="191"/>
      <c r="DPA42" s="191"/>
      <c r="DPB42" s="191"/>
      <c r="DPC42" s="191"/>
      <c r="DPD42" s="191"/>
      <c r="DPE42" s="191"/>
      <c r="DPF42" s="191"/>
      <c r="DPG42" s="191"/>
      <c r="DPH42" s="191"/>
      <c r="DPI42" s="191"/>
      <c r="DPJ42" s="191"/>
      <c r="DPK42" s="191"/>
      <c r="DPL42" s="191"/>
      <c r="DPM42" s="191"/>
      <c r="DPN42" s="191"/>
      <c r="DPO42" s="191"/>
      <c r="DPP42" s="191"/>
      <c r="DPQ42" s="191"/>
      <c r="DPR42" s="191"/>
      <c r="DPS42" s="191"/>
      <c r="DPT42" s="191"/>
      <c r="DPU42" s="191"/>
      <c r="DPV42" s="191"/>
      <c r="DPW42" s="191"/>
      <c r="DPX42" s="191"/>
      <c r="DPY42" s="191"/>
      <c r="DPZ42" s="191"/>
      <c r="DQA42" s="191"/>
      <c r="DQB42" s="191"/>
      <c r="DQC42" s="191"/>
      <c r="DQD42" s="191"/>
      <c r="DQE42" s="191"/>
      <c r="DQF42" s="191"/>
      <c r="DQG42" s="191"/>
      <c r="DQH42" s="191"/>
      <c r="DQI42" s="191"/>
      <c r="DQJ42" s="191"/>
      <c r="DQK42" s="191"/>
      <c r="DQL42" s="191"/>
      <c r="DQM42" s="191"/>
      <c r="DQN42" s="191"/>
      <c r="DQO42" s="191"/>
      <c r="DQP42" s="191"/>
      <c r="DQQ42" s="191"/>
      <c r="DQR42" s="191"/>
      <c r="DQS42" s="191"/>
      <c r="DQT42" s="191"/>
      <c r="DQU42" s="191"/>
      <c r="DQV42" s="191"/>
      <c r="DQW42" s="191"/>
      <c r="DQX42" s="191"/>
      <c r="DQY42" s="191"/>
      <c r="DQZ42" s="191"/>
      <c r="DRA42" s="191"/>
      <c r="DRB42" s="191"/>
      <c r="DRC42" s="191"/>
      <c r="DRD42" s="191"/>
      <c r="DRE42" s="191"/>
      <c r="DRF42" s="191"/>
      <c r="DRG42" s="191"/>
      <c r="DRH42" s="191"/>
      <c r="DRI42" s="191"/>
      <c r="DRJ42" s="191"/>
      <c r="DRK42" s="191"/>
      <c r="DRL42" s="191"/>
      <c r="DRM42" s="191"/>
      <c r="DRN42" s="191"/>
      <c r="DRO42" s="191"/>
      <c r="DRP42" s="191"/>
      <c r="DRQ42" s="191"/>
      <c r="DRR42" s="191"/>
      <c r="DRS42" s="191"/>
      <c r="DRT42" s="191"/>
      <c r="DRU42" s="191"/>
      <c r="DRV42" s="191"/>
      <c r="DRW42" s="191"/>
      <c r="DRX42" s="191"/>
      <c r="DRY42" s="191"/>
      <c r="DRZ42" s="191"/>
      <c r="DSA42" s="191"/>
      <c r="DSB42" s="191"/>
      <c r="DSC42" s="191"/>
      <c r="DSD42" s="191"/>
      <c r="DSE42" s="191"/>
      <c r="DSF42" s="191"/>
      <c r="DSG42" s="191"/>
      <c r="DSH42" s="191"/>
      <c r="DSI42" s="191"/>
      <c r="DSJ42" s="191"/>
      <c r="DSK42" s="191"/>
      <c r="DSL42" s="191"/>
      <c r="DSM42" s="191"/>
      <c r="DSN42" s="191"/>
      <c r="DSO42" s="191"/>
      <c r="DSP42" s="191"/>
      <c r="DSQ42" s="191"/>
      <c r="DSR42" s="191"/>
      <c r="DSS42" s="191"/>
      <c r="DST42" s="191"/>
      <c r="DSU42" s="191"/>
      <c r="DSV42" s="191"/>
      <c r="DSW42" s="191"/>
      <c r="DSX42" s="191"/>
      <c r="DSY42" s="191"/>
      <c r="DSZ42" s="191"/>
      <c r="DTA42" s="191"/>
      <c r="DTB42" s="191"/>
      <c r="DTC42" s="191"/>
      <c r="DTD42" s="191"/>
      <c r="DTE42" s="191"/>
      <c r="DTF42" s="191"/>
      <c r="DTG42" s="191"/>
      <c r="DTH42" s="191"/>
      <c r="DTI42" s="191"/>
      <c r="DTJ42" s="191"/>
      <c r="DTK42" s="191"/>
      <c r="DTL42" s="191"/>
      <c r="DTM42" s="191"/>
      <c r="DTN42" s="191"/>
      <c r="DTO42" s="191"/>
      <c r="DTP42" s="191"/>
      <c r="DTQ42" s="191"/>
      <c r="DTR42" s="191"/>
      <c r="DTS42" s="191"/>
      <c r="DTT42" s="191"/>
      <c r="DTU42" s="191"/>
      <c r="DTV42" s="191"/>
      <c r="DTW42" s="191"/>
      <c r="DTX42" s="191"/>
      <c r="DTY42" s="191"/>
      <c r="DTZ42" s="191"/>
      <c r="DUA42" s="191"/>
      <c r="DUB42" s="191"/>
      <c r="DUC42" s="191"/>
      <c r="DUD42" s="191"/>
      <c r="DUE42" s="191"/>
      <c r="DUF42" s="191"/>
      <c r="DUG42" s="191"/>
      <c r="DUH42" s="191"/>
      <c r="DUI42" s="191"/>
      <c r="DUJ42" s="191"/>
      <c r="DUK42" s="191"/>
      <c r="DUL42" s="191"/>
      <c r="DUM42" s="191"/>
      <c r="DUN42" s="191"/>
      <c r="DUO42" s="191"/>
      <c r="DUP42" s="191"/>
      <c r="DUQ42" s="191"/>
      <c r="DUR42" s="191"/>
      <c r="DUS42" s="191"/>
      <c r="DUT42" s="191"/>
      <c r="DUU42" s="191"/>
      <c r="DUV42" s="191"/>
      <c r="DUW42" s="191"/>
      <c r="DUX42" s="191"/>
      <c r="DUY42" s="191"/>
      <c r="DUZ42" s="191"/>
      <c r="DVA42" s="191"/>
      <c r="DVB42" s="191"/>
      <c r="DVC42" s="191"/>
      <c r="DVD42" s="191"/>
      <c r="DVE42" s="191"/>
      <c r="DVF42" s="191"/>
      <c r="DVG42" s="191"/>
      <c r="DVH42" s="191"/>
      <c r="DVI42" s="191"/>
      <c r="DVJ42" s="191"/>
      <c r="DVK42" s="191"/>
      <c r="DVL42" s="191"/>
      <c r="DVM42" s="191"/>
      <c r="DVN42" s="191"/>
      <c r="DVO42" s="191"/>
      <c r="DVP42" s="191"/>
      <c r="DVQ42" s="191"/>
      <c r="DVR42" s="191"/>
      <c r="DVS42" s="191"/>
      <c r="DVT42" s="191"/>
      <c r="DVU42" s="191"/>
      <c r="DVV42" s="191"/>
      <c r="DVW42" s="191"/>
      <c r="DVX42" s="191"/>
      <c r="DVY42" s="191"/>
      <c r="DVZ42" s="191"/>
      <c r="DWA42" s="191"/>
      <c r="DWB42" s="191"/>
      <c r="DWC42" s="191"/>
      <c r="DWD42" s="191"/>
      <c r="DWE42" s="191"/>
      <c r="DWF42" s="191"/>
      <c r="DWG42" s="191"/>
      <c r="DWH42" s="191"/>
      <c r="DWI42" s="191"/>
      <c r="DWJ42" s="191"/>
      <c r="DWK42" s="191"/>
      <c r="DWL42" s="191"/>
      <c r="DWM42" s="191"/>
      <c r="DWN42" s="191"/>
      <c r="DWO42" s="191"/>
      <c r="DWP42" s="191"/>
      <c r="DWQ42" s="191"/>
      <c r="DWR42" s="191"/>
      <c r="DWS42" s="191"/>
      <c r="DWT42" s="191"/>
      <c r="DWU42" s="191"/>
      <c r="DWV42" s="191"/>
      <c r="DWW42" s="191"/>
      <c r="DWX42" s="191"/>
      <c r="DWY42" s="191"/>
      <c r="DWZ42" s="191"/>
      <c r="DXA42" s="191"/>
      <c r="DXB42" s="191"/>
      <c r="DXC42" s="191"/>
      <c r="DXD42" s="191"/>
      <c r="DXE42" s="191"/>
      <c r="DXF42" s="191"/>
      <c r="DXG42" s="191"/>
      <c r="DXH42" s="191"/>
      <c r="DXI42" s="191"/>
      <c r="DXJ42" s="191"/>
      <c r="DXK42" s="191"/>
      <c r="DXL42" s="191"/>
      <c r="DXM42" s="191"/>
      <c r="DXN42" s="191"/>
      <c r="DXO42" s="191"/>
      <c r="DXP42" s="191"/>
      <c r="DXQ42" s="191"/>
      <c r="DXR42" s="191"/>
      <c r="DXS42" s="191"/>
      <c r="DXT42" s="191"/>
      <c r="DXU42" s="191"/>
      <c r="DXV42" s="191"/>
      <c r="DXW42" s="191"/>
      <c r="DXX42" s="191"/>
      <c r="DXY42" s="191"/>
      <c r="DXZ42" s="191"/>
      <c r="DYA42" s="191"/>
      <c r="DYB42" s="191"/>
      <c r="DYC42" s="191"/>
      <c r="DYD42" s="191"/>
      <c r="DYE42" s="191"/>
      <c r="DYF42" s="191"/>
      <c r="DYG42" s="191"/>
      <c r="DYH42" s="191"/>
      <c r="DYI42" s="191"/>
      <c r="DYJ42" s="191"/>
      <c r="DYK42" s="191"/>
      <c r="DYL42" s="191"/>
      <c r="DYM42" s="191"/>
      <c r="DYN42" s="191"/>
      <c r="DYO42" s="191"/>
      <c r="DYP42" s="191"/>
      <c r="DYQ42" s="191"/>
      <c r="DYR42" s="191"/>
      <c r="DYS42" s="191"/>
      <c r="DYT42" s="191"/>
      <c r="DYU42" s="191"/>
      <c r="DYV42" s="191"/>
      <c r="DYW42" s="191"/>
      <c r="DYX42" s="191"/>
      <c r="DYY42" s="191"/>
      <c r="DYZ42" s="191"/>
      <c r="DZA42" s="191"/>
      <c r="DZB42" s="191"/>
      <c r="DZC42" s="191"/>
      <c r="DZD42" s="191"/>
      <c r="DZE42" s="191"/>
      <c r="DZF42" s="191"/>
      <c r="DZG42" s="191"/>
      <c r="DZH42" s="191"/>
      <c r="DZI42" s="191"/>
      <c r="DZJ42" s="191"/>
      <c r="DZK42" s="191"/>
      <c r="DZL42" s="191"/>
      <c r="DZM42" s="191"/>
      <c r="DZN42" s="191"/>
      <c r="DZO42" s="191"/>
      <c r="DZP42" s="191"/>
      <c r="DZQ42" s="191"/>
      <c r="DZR42" s="191"/>
      <c r="DZS42" s="191"/>
      <c r="DZT42" s="191"/>
      <c r="DZU42" s="191"/>
      <c r="DZV42" s="191"/>
      <c r="DZW42" s="191"/>
      <c r="DZX42" s="191"/>
      <c r="DZY42" s="191"/>
      <c r="DZZ42" s="191"/>
      <c r="EAA42" s="191"/>
      <c r="EAB42" s="191"/>
      <c r="EAC42" s="191"/>
      <c r="EAD42" s="191"/>
      <c r="EAE42" s="191"/>
      <c r="EAF42" s="191"/>
      <c r="EAG42" s="191"/>
      <c r="EAH42" s="191"/>
      <c r="EAI42" s="191"/>
      <c r="EAJ42" s="191"/>
      <c r="EAK42" s="191"/>
      <c r="EAL42" s="191"/>
      <c r="EAM42" s="191"/>
      <c r="EAN42" s="191"/>
      <c r="EAO42" s="191"/>
      <c r="EAP42" s="191"/>
      <c r="EAQ42" s="191"/>
      <c r="EAR42" s="191"/>
      <c r="EAS42" s="191"/>
      <c r="EAT42" s="191"/>
      <c r="EAU42" s="191"/>
      <c r="EAV42" s="191"/>
      <c r="EAW42" s="191"/>
      <c r="EAX42" s="191"/>
      <c r="EAY42" s="191"/>
      <c r="EAZ42" s="191"/>
      <c r="EBA42" s="191"/>
      <c r="EBB42" s="191"/>
      <c r="EBC42" s="191"/>
      <c r="EBD42" s="191"/>
      <c r="EBE42" s="191"/>
      <c r="EBF42" s="191"/>
      <c r="EBG42" s="191"/>
      <c r="EBH42" s="191"/>
      <c r="EBI42" s="191"/>
      <c r="EBJ42" s="191"/>
      <c r="EBK42" s="191"/>
      <c r="EBL42" s="191"/>
      <c r="EBM42" s="191"/>
      <c r="EBN42" s="191"/>
      <c r="EBO42" s="191"/>
      <c r="EBP42" s="191"/>
      <c r="EBQ42" s="191"/>
      <c r="EBR42" s="191"/>
      <c r="EBS42" s="191"/>
      <c r="EBT42" s="191"/>
      <c r="EBU42" s="191"/>
      <c r="EBV42" s="191"/>
      <c r="EBW42" s="191"/>
      <c r="EBX42" s="191"/>
      <c r="EBY42" s="191"/>
      <c r="EBZ42" s="191"/>
      <c r="ECA42" s="191"/>
      <c r="ECB42" s="191"/>
      <c r="ECC42" s="191"/>
      <c r="ECD42" s="191"/>
      <c r="ECE42" s="191"/>
      <c r="ECF42" s="191"/>
      <c r="ECG42" s="191"/>
      <c r="ECH42" s="191"/>
      <c r="ECI42" s="191"/>
      <c r="ECJ42" s="191"/>
      <c r="ECK42" s="191"/>
      <c r="ECL42" s="191"/>
      <c r="ECM42" s="191"/>
      <c r="ECN42" s="191"/>
      <c r="ECO42" s="191"/>
      <c r="ECP42" s="191"/>
      <c r="ECQ42" s="191"/>
      <c r="ECR42" s="191"/>
      <c r="ECS42" s="191"/>
      <c r="ECT42" s="191"/>
      <c r="ECU42" s="191"/>
      <c r="ECV42" s="191"/>
      <c r="ECW42" s="191"/>
      <c r="ECX42" s="191"/>
      <c r="ECY42" s="191"/>
      <c r="ECZ42" s="191"/>
      <c r="EDA42" s="191"/>
      <c r="EDB42" s="191"/>
      <c r="EDC42" s="191"/>
      <c r="EDD42" s="191"/>
      <c r="EDE42" s="191"/>
      <c r="EDF42" s="191"/>
      <c r="EDG42" s="191"/>
      <c r="EDH42" s="191"/>
      <c r="EDI42" s="191"/>
      <c r="EDJ42" s="191"/>
      <c r="EDK42" s="191"/>
      <c r="EDL42" s="191"/>
      <c r="EDM42" s="191"/>
      <c r="EDN42" s="191"/>
      <c r="EDO42" s="191"/>
      <c r="EDP42" s="191"/>
      <c r="EDQ42" s="191"/>
      <c r="EDR42" s="191"/>
      <c r="EDS42" s="191"/>
      <c r="EDT42" s="191"/>
      <c r="EDU42" s="191"/>
      <c r="EDV42" s="191"/>
      <c r="EDW42" s="191"/>
      <c r="EDX42" s="191"/>
      <c r="EDY42" s="191"/>
      <c r="EDZ42" s="191"/>
      <c r="EEA42" s="191"/>
      <c r="EEB42" s="191"/>
      <c r="EEC42" s="191"/>
      <c r="EED42" s="191"/>
      <c r="EEE42" s="191"/>
      <c r="EEF42" s="191"/>
      <c r="EEG42" s="191"/>
      <c r="EEH42" s="191"/>
      <c r="EEI42" s="191"/>
      <c r="EEJ42" s="191"/>
      <c r="EEK42" s="191"/>
      <c r="EEL42" s="191"/>
      <c r="EEM42" s="191"/>
      <c r="EEN42" s="191"/>
      <c r="EEO42" s="191"/>
      <c r="EEP42" s="191"/>
      <c r="EEQ42" s="191"/>
      <c r="EER42" s="191"/>
      <c r="EES42" s="191"/>
      <c r="EET42" s="191"/>
      <c r="EEU42" s="191"/>
      <c r="EEV42" s="191"/>
      <c r="EEW42" s="191"/>
      <c r="EEX42" s="191"/>
      <c r="EEY42" s="191"/>
      <c r="EEZ42" s="191"/>
      <c r="EFA42" s="191"/>
      <c r="EFB42" s="191"/>
      <c r="EFC42" s="191"/>
      <c r="EFD42" s="191"/>
      <c r="EFE42" s="191"/>
      <c r="EFF42" s="191"/>
      <c r="EFG42" s="191"/>
      <c r="EFH42" s="191"/>
      <c r="EFI42" s="191"/>
      <c r="EFJ42" s="191"/>
      <c r="EFK42" s="191"/>
      <c r="EFL42" s="191"/>
      <c r="EFM42" s="191"/>
      <c r="EFN42" s="191"/>
      <c r="EFO42" s="191"/>
      <c r="EFP42" s="191"/>
      <c r="EFQ42" s="191"/>
      <c r="EFR42" s="191"/>
      <c r="EFS42" s="191"/>
      <c r="EFT42" s="191"/>
      <c r="EFU42" s="191"/>
      <c r="EFV42" s="191"/>
      <c r="EFW42" s="191"/>
      <c r="EFX42" s="191"/>
      <c r="EFY42" s="191"/>
      <c r="EFZ42" s="191"/>
      <c r="EGA42" s="191"/>
      <c r="EGB42" s="191"/>
      <c r="EGC42" s="191"/>
      <c r="EGD42" s="191"/>
      <c r="EGE42" s="191"/>
      <c r="EGF42" s="191"/>
      <c r="EGG42" s="191"/>
      <c r="EGH42" s="191"/>
      <c r="EGI42" s="191"/>
      <c r="EGJ42" s="191"/>
      <c r="EGK42" s="191"/>
      <c r="EGL42" s="191"/>
      <c r="EGM42" s="191"/>
      <c r="EGN42" s="191"/>
      <c r="EGO42" s="191"/>
      <c r="EGP42" s="191"/>
      <c r="EGQ42" s="191"/>
      <c r="EGR42" s="191"/>
      <c r="EGS42" s="191"/>
      <c r="EGT42" s="191"/>
      <c r="EGU42" s="191"/>
      <c r="EGV42" s="191"/>
      <c r="EGW42" s="191"/>
      <c r="EGX42" s="191"/>
      <c r="EGY42" s="191"/>
      <c r="EGZ42" s="191"/>
      <c r="EHA42" s="191"/>
      <c r="EHB42" s="191"/>
      <c r="EHC42" s="191"/>
      <c r="EHD42" s="191"/>
      <c r="EHE42" s="191"/>
      <c r="EHF42" s="191"/>
      <c r="EHG42" s="191"/>
      <c r="EHH42" s="191"/>
      <c r="EHI42" s="191"/>
      <c r="EHJ42" s="191"/>
      <c r="EHK42" s="191"/>
      <c r="EHL42" s="191"/>
      <c r="EHM42" s="191"/>
      <c r="EHN42" s="191"/>
      <c r="EHO42" s="191"/>
      <c r="EHP42" s="191"/>
      <c r="EHQ42" s="191"/>
      <c r="EHR42" s="191"/>
      <c r="EHS42" s="191"/>
      <c r="EHT42" s="191"/>
      <c r="EHU42" s="191"/>
      <c r="EHV42" s="191"/>
      <c r="EHW42" s="191"/>
      <c r="EHX42" s="191"/>
      <c r="EHY42" s="191"/>
      <c r="EHZ42" s="191"/>
      <c r="EIA42" s="191"/>
      <c r="EIB42" s="191"/>
      <c r="EIC42" s="191"/>
      <c r="EID42" s="191"/>
      <c r="EIE42" s="191"/>
      <c r="EIF42" s="191"/>
      <c r="EIG42" s="191"/>
      <c r="EIH42" s="191"/>
      <c r="EII42" s="191"/>
      <c r="EIJ42" s="191"/>
      <c r="EIK42" s="191"/>
      <c r="EIL42" s="191"/>
      <c r="EIM42" s="191"/>
      <c r="EIN42" s="191"/>
      <c r="EIO42" s="191"/>
      <c r="EIP42" s="191"/>
      <c r="EIQ42" s="191"/>
      <c r="EIR42" s="191"/>
      <c r="EIS42" s="191"/>
      <c r="EIT42" s="191"/>
      <c r="EIU42" s="191"/>
      <c r="EIV42" s="191"/>
      <c r="EIW42" s="191"/>
      <c r="EIX42" s="191"/>
      <c r="EIY42" s="191"/>
      <c r="EIZ42" s="191"/>
      <c r="EJA42" s="191"/>
      <c r="EJB42" s="191"/>
      <c r="EJC42" s="191"/>
      <c r="EJD42" s="191"/>
      <c r="EJE42" s="191"/>
      <c r="EJF42" s="191"/>
      <c r="EJG42" s="191"/>
      <c r="EJH42" s="191"/>
      <c r="EJI42" s="191"/>
      <c r="EJJ42" s="191"/>
      <c r="EJK42" s="191"/>
      <c r="EJL42" s="191"/>
      <c r="EJM42" s="191"/>
      <c r="EJN42" s="191"/>
      <c r="EJO42" s="191"/>
      <c r="EJP42" s="191"/>
      <c r="EJQ42" s="191"/>
      <c r="EJR42" s="191"/>
      <c r="EJS42" s="191"/>
      <c r="EJT42" s="191"/>
      <c r="EJU42" s="191"/>
      <c r="EJV42" s="191"/>
      <c r="EJW42" s="191"/>
      <c r="EJX42" s="191"/>
      <c r="EJY42" s="191"/>
      <c r="EJZ42" s="191"/>
      <c r="EKA42" s="191"/>
      <c r="EKB42" s="191"/>
      <c r="EKC42" s="191"/>
      <c r="EKD42" s="191"/>
      <c r="EKE42" s="191"/>
      <c r="EKF42" s="191"/>
      <c r="EKG42" s="191"/>
      <c r="EKH42" s="191"/>
      <c r="EKI42" s="191"/>
      <c r="EKJ42" s="191"/>
      <c r="EKK42" s="191"/>
      <c r="EKL42" s="191"/>
      <c r="EKM42" s="191"/>
      <c r="EKN42" s="191"/>
      <c r="EKO42" s="191"/>
      <c r="EKP42" s="191"/>
      <c r="EKQ42" s="191"/>
      <c r="EKR42" s="191"/>
      <c r="EKS42" s="191"/>
      <c r="EKT42" s="191"/>
      <c r="EKU42" s="191"/>
      <c r="EKV42" s="191"/>
      <c r="EKW42" s="191"/>
      <c r="EKX42" s="191"/>
      <c r="EKY42" s="191"/>
      <c r="EKZ42" s="191"/>
      <c r="ELA42" s="191"/>
      <c r="ELB42" s="191"/>
      <c r="ELC42" s="191"/>
      <c r="ELD42" s="191"/>
      <c r="ELE42" s="191"/>
      <c r="ELF42" s="191"/>
      <c r="ELG42" s="191"/>
      <c r="ELH42" s="191"/>
      <c r="ELI42" s="191"/>
      <c r="ELJ42" s="191"/>
      <c r="ELK42" s="191"/>
      <c r="ELL42" s="191"/>
      <c r="ELM42" s="191"/>
      <c r="ELN42" s="191"/>
      <c r="ELO42" s="191"/>
      <c r="ELP42" s="191"/>
      <c r="ELQ42" s="191"/>
      <c r="ELR42" s="191"/>
      <c r="ELS42" s="191"/>
      <c r="ELT42" s="191"/>
      <c r="ELU42" s="191"/>
      <c r="ELV42" s="191"/>
      <c r="ELW42" s="191"/>
      <c r="ELX42" s="191"/>
      <c r="ELY42" s="191"/>
      <c r="ELZ42" s="191"/>
      <c r="EMA42" s="191"/>
      <c r="EMB42" s="191"/>
      <c r="EMC42" s="191"/>
      <c r="EMD42" s="191"/>
      <c r="EME42" s="191"/>
      <c r="EMF42" s="191"/>
      <c r="EMG42" s="191"/>
      <c r="EMH42" s="191"/>
      <c r="EMI42" s="191"/>
      <c r="EMJ42" s="191"/>
      <c r="EMK42" s="191"/>
      <c r="EML42" s="191"/>
      <c r="EMM42" s="191"/>
      <c r="EMN42" s="191"/>
      <c r="EMO42" s="191"/>
      <c r="EMP42" s="191"/>
      <c r="EMQ42" s="191"/>
      <c r="EMR42" s="191"/>
      <c r="EMS42" s="191"/>
      <c r="EMT42" s="191"/>
      <c r="EMU42" s="191"/>
      <c r="EMV42" s="191"/>
      <c r="EMW42" s="191"/>
      <c r="EMX42" s="191"/>
      <c r="EMY42" s="191"/>
      <c r="EMZ42" s="191"/>
      <c r="ENA42" s="191"/>
      <c r="ENB42" s="191"/>
      <c r="ENC42" s="191"/>
      <c r="END42" s="191"/>
      <c r="ENE42" s="191"/>
      <c r="ENF42" s="191"/>
      <c r="ENG42" s="191"/>
      <c r="ENH42" s="191"/>
      <c r="ENI42" s="191"/>
      <c r="ENJ42" s="191"/>
      <c r="ENK42" s="191"/>
      <c r="ENL42" s="191"/>
      <c r="ENM42" s="191"/>
      <c r="ENN42" s="191"/>
      <c r="ENO42" s="191"/>
      <c r="ENP42" s="191"/>
      <c r="ENQ42" s="191"/>
      <c r="ENR42" s="191"/>
      <c r="ENS42" s="191"/>
      <c r="ENT42" s="191"/>
      <c r="ENU42" s="191"/>
      <c r="ENV42" s="191"/>
      <c r="ENW42" s="191"/>
      <c r="ENX42" s="191"/>
      <c r="ENY42" s="191"/>
      <c r="ENZ42" s="191"/>
      <c r="EOA42" s="191"/>
      <c r="EOB42" s="191"/>
      <c r="EOC42" s="191"/>
      <c r="EOD42" s="191"/>
      <c r="EOE42" s="191"/>
      <c r="EOF42" s="191"/>
      <c r="EOG42" s="191"/>
      <c r="EOH42" s="191"/>
      <c r="EOI42" s="191"/>
      <c r="EOJ42" s="191"/>
      <c r="EOK42" s="191"/>
      <c r="EOL42" s="191"/>
      <c r="EOM42" s="191"/>
      <c r="EON42" s="191"/>
      <c r="EOO42" s="191"/>
      <c r="EOP42" s="191"/>
      <c r="EOQ42" s="191"/>
      <c r="EOR42" s="191"/>
      <c r="EOS42" s="191"/>
      <c r="EOT42" s="191"/>
      <c r="EOU42" s="191"/>
      <c r="EOV42" s="191"/>
      <c r="EOW42" s="191"/>
      <c r="EOX42" s="191"/>
      <c r="EOY42" s="191"/>
      <c r="EOZ42" s="191"/>
      <c r="EPA42" s="191"/>
      <c r="EPB42" s="191"/>
      <c r="EPC42" s="191"/>
      <c r="EPD42" s="191"/>
      <c r="EPE42" s="191"/>
      <c r="EPF42" s="191"/>
      <c r="EPG42" s="191"/>
      <c r="EPH42" s="191"/>
      <c r="EPI42" s="191"/>
      <c r="EPJ42" s="191"/>
      <c r="EPK42" s="191"/>
      <c r="EPL42" s="191"/>
      <c r="EPM42" s="191"/>
      <c r="EPN42" s="191"/>
      <c r="EPO42" s="191"/>
      <c r="EPP42" s="191"/>
      <c r="EPQ42" s="191"/>
      <c r="EPR42" s="191"/>
      <c r="EPS42" s="191"/>
      <c r="EPT42" s="191"/>
      <c r="EPU42" s="191"/>
      <c r="EPV42" s="191"/>
      <c r="EPW42" s="191"/>
      <c r="EPX42" s="191"/>
      <c r="EPY42" s="191"/>
      <c r="EPZ42" s="191"/>
      <c r="EQA42" s="191"/>
      <c r="EQB42" s="191"/>
      <c r="EQC42" s="191"/>
      <c r="EQD42" s="191"/>
      <c r="EQE42" s="191"/>
      <c r="EQF42" s="191"/>
      <c r="EQG42" s="191"/>
      <c r="EQH42" s="191"/>
      <c r="EQI42" s="191"/>
      <c r="EQJ42" s="191"/>
      <c r="EQK42" s="191"/>
      <c r="EQL42" s="191"/>
      <c r="EQM42" s="191"/>
      <c r="EQN42" s="191"/>
      <c r="EQO42" s="191"/>
      <c r="EQP42" s="191"/>
      <c r="EQQ42" s="191"/>
      <c r="EQR42" s="191"/>
      <c r="EQS42" s="191"/>
      <c r="EQT42" s="191"/>
      <c r="EQU42" s="191"/>
      <c r="EQV42" s="191"/>
      <c r="EQW42" s="191"/>
      <c r="EQX42" s="191"/>
      <c r="EQY42" s="191"/>
      <c r="EQZ42" s="191"/>
      <c r="ERA42" s="191"/>
      <c r="ERB42" s="191"/>
      <c r="ERC42" s="191"/>
      <c r="ERD42" s="191"/>
      <c r="ERE42" s="191"/>
      <c r="ERF42" s="191"/>
      <c r="ERG42" s="191"/>
      <c r="ERH42" s="191"/>
      <c r="ERI42" s="191"/>
      <c r="ERJ42" s="191"/>
      <c r="ERK42" s="191"/>
      <c r="ERL42" s="191"/>
      <c r="ERM42" s="191"/>
      <c r="ERN42" s="191"/>
      <c r="ERO42" s="191"/>
      <c r="ERP42" s="191"/>
      <c r="ERQ42" s="191"/>
      <c r="ERR42" s="191"/>
      <c r="ERS42" s="191"/>
      <c r="ERT42" s="191"/>
      <c r="ERU42" s="191"/>
      <c r="ERV42" s="191"/>
      <c r="ERW42" s="191"/>
      <c r="ERX42" s="191"/>
      <c r="ERY42" s="191"/>
      <c r="ERZ42" s="191"/>
      <c r="ESA42" s="191"/>
      <c r="ESB42" s="191"/>
      <c r="ESC42" s="191"/>
      <c r="ESD42" s="191"/>
      <c r="ESE42" s="191"/>
      <c r="ESF42" s="191"/>
      <c r="ESG42" s="191"/>
      <c r="ESH42" s="191"/>
      <c r="ESI42" s="191"/>
      <c r="ESJ42" s="191"/>
      <c r="ESK42" s="191"/>
      <c r="ESL42" s="191"/>
      <c r="ESM42" s="191"/>
      <c r="ESN42" s="191"/>
      <c r="ESO42" s="191"/>
      <c r="ESP42" s="191"/>
      <c r="ESQ42" s="191"/>
      <c r="ESR42" s="191"/>
      <c r="ESS42" s="191"/>
      <c r="EST42" s="191"/>
      <c r="ESU42" s="191"/>
      <c r="ESV42" s="191"/>
      <c r="ESW42" s="191"/>
      <c r="ESX42" s="191"/>
      <c r="ESY42" s="191"/>
      <c r="ESZ42" s="191"/>
      <c r="ETA42" s="191"/>
      <c r="ETB42" s="191"/>
      <c r="ETC42" s="191"/>
      <c r="ETD42" s="191"/>
      <c r="ETE42" s="191"/>
      <c r="ETF42" s="191"/>
      <c r="ETG42" s="191"/>
      <c r="ETH42" s="191"/>
      <c r="ETI42" s="191"/>
      <c r="ETJ42" s="191"/>
      <c r="ETK42" s="191"/>
      <c r="ETL42" s="191"/>
      <c r="ETM42" s="191"/>
      <c r="ETN42" s="191"/>
      <c r="ETO42" s="191"/>
      <c r="ETP42" s="191"/>
      <c r="ETQ42" s="191"/>
      <c r="ETR42" s="191"/>
      <c r="ETS42" s="191"/>
      <c r="ETT42" s="191"/>
      <c r="ETU42" s="191"/>
      <c r="ETV42" s="191"/>
      <c r="ETW42" s="191"/>
      <c r="ETX42" s="191"/>
      <c r="ETY42" s="191"/>
      <c r="ETZ42" s="191"/>
      <c r="EUA42" s="191"/>
      <c r="EUB42" s="191"/>
      <c r="EUC42" s="191"/>
      <c r="EUD42" s="191"/>
      <c r="EUE42" s="191"/>
      <c r="EUF42" s="191"/>
      <c r="EUG42" s="191"/>
      <c r="EUH42" s="191"/>
      <c r="EUI42" s="191"/>
      <c r="EUJ42" s="191"/>
      <c r="EUK42" s="191"/>
      <c r="EUL42" s="191"/>
      <c r="EUM42" s="191"/>
      <c r="EUN42" s="191"/>
      <c r="EUO42" s="191"/>
      <c r="EUP42" s="191"/>
      <c r="EUQ42" s="191"/>
      <c r="EUR42" s="191"/>
      <c r="EUS42" s="191"/>
      <c r="EUT42" s="191"/>
      <c r="EUU42" s="191"/>
      <c r="EUV42" s="191"/>
      <c r="EUW42" s="191"/>
      <c r="EUX42" s="191"/>
      <c r="EUY42" s="191"/>
      <c r="EUZ42" s="191"/>
      <c r="EVA42" s="191"/>
      <c r="EVB42" s="191"/>
      <c r="EVC42" s="191"/>
      <c r="EVD42" s="191"/>
      <c r="EVE42" s="191"/>
      <c r="EVF42" s="191"/>
      <c r="EVG42" s="191"/>
      <c r="EVH42" s="191"/>
      <c r="EVI42" s="191"/>
      <c r="EVJ42" s="191"/>
      <c r="EVK42" s="191"/>
      <c r="EVL42" s="191"/>
      <c r="EVM42" s="191"/>
      <c r="EVN42" s="191"/>
      <c r="EVO42" s="191"/>
      <c r="EVP42" s="191"/>
      <c r="EVQ42" s="191"/>
      <c r="EVR42" s="191"/>
      <c r="EVS42" s="191"/>
      <c r="EVT42" s="191"/>
      <c r="EVU42" s="191"/>
      <c r="EVV42" s="191"/>
      <c r="EVW42" s="191"/>
      <c r="EVX42" s="191"/>
      <c r="EVY42" s="191"/>
      <c r="EVZ42" s="191"/>
      <c r="EWA42" s="191"/>
      <c r="EWB42" s="191"/>
      <c r="EWC42" s="191"/>
      <c r="EWD42" s="191"/>
      <c r="EWE42" s="191"/>
      <c r="EWF42" s="191"/>
      <c r="EWG42" s="191"/>
      <c r="EWH42" s="191"/>
      <c r="EWI42" s="191"/>
      <c r="EWJ42" s="191"/>
      <c r="EWK42" s="191"/>
      <c r="EWL42" s="191"/>
      <c r="EWM42" s="191"/>
      <c r="EWN42" s="191"/>
      <c r="EWO42" s="191"/>
      <c r="EWP42" s="191"/>
      <c r="EWQ42" s="191"/>
      <c r="EWR42" s="191"/>
      <c r="EWS42" s="191"/>
      <c r="EWT42" s="191"/>
      <c r="EWU42" s="191"/>
      <c r="EWV42" s="191"/>
      <c r="EWW42" s="191"/>
      <c r="EWX42" s="191"/>
      <c r="EWY42" s="191"/>
      <c r="EWZ42" s="191"/>
      <c r="EXA42" s="191"/>
      <c r="EXB42" s="191"/>
      <c r="EXC42" s="191"/>
      <c r="EXD42" s="191"/>
      <c r="EXE42" s="191"/>
      <c r="EXF42" s="191"/>
      <c r="EXG42" s="191"/>
      <c r="EXH42" s="191"/>
      <c r="EXI42" s="191"/>
      <c r="EXJ42" s="191"/>
      <c r="EXK42" s="191"/>
      <c r="EXL42" s="191"/>
      <c r="EXM42" s="191"/>
      <c r="EXN42" s="191"/>
      <c r="EXO42" s="191"/>
      <c r="EXP42" s="191"/>
      <c r="EXQ42" s="191"/>
      <c r="EXR42" s="191"/>
      <c r="EXS42" s="191"/>
      <c r="EXT42" s="191"/>
      <c r="EXU42" s="191"/>
      <c r="EXV42" s="191"/>
      <c r="EXW42" s="191"/>
      <c r="EXX42" s="191"/>
      <c r="EXY42" s="191"/>
      <c r="EXZ42" s="191"/>
      <c r="EYA42" s="191"/>
      <c r="EYB42" s="191"/>
      <c r="EYC42" s="191"/>
      <c r="EYD42" s="191"/>
      <c r="EYE42" s="191"/>
      <c r="EYF42" s="191"/>
      <c r="EYG42" s="191"/>
      <c r="EYH42" s="191"/>
      <c r="EYI42" s="191"/>
      <c r="EYJ42" s="191"/>
      <c r="EYK42" s="191"/>
      <c r="EYL42" s="191"/>
      <c r="EYM42" s="191"/>
      <c r="EYN42" s="191"/>
      <c r="EYO42" s="191"/>
      <c r="EYP42" s="191"/>
      <c r="EYQ42" s="191"/>
      <c r="EYR42" s="191"/>
      <c r="EYS42" s="191"/>
      <c r="EYT42" s="191"/>
      <c r="EYU42" s="191"/>
      <c r="EYV42" s="191"/>
      <c r="EYW42" s="191"/>
      <c r="EYX42" s="191"/>
      <c r="EYY42" s="191"/>
      <c r="EYZ42" s="191"/>
      <c r="EZA42" s="191"/>
      <c r="EZB42" s="191"/>
      <c r="EZC42" s="191"/>
      <c r="EZD42" s="191"/>
      <c r="EZE42" s="191"/>
      <c r="EZF42" s="191"/>
      <c r="EZG42" s="191"/>
      <c r="EZH42" s="191"/>
      <c r="EZI42" s="191"/>
      <c r="EZJ42" s="191"/>
      <c r="EZK42" s="191"/>
      <c r="EZL42" s="191"/>
      <c r="EZM42" s="191"/>
      <c r="EZN42" s="191"/>
      <c r="EZO42" s="191"/>
      <c r="EZP42" s="191"/>
      <c r="EZQ42" s="191"/>
      <c r="EZR42" s="191"/>
      <c r="EZS42" s="191"/>
      <c r="EZT42" s="191"/>
      <c r="EZU42" s="191"/>
      <c r="EZV42" s="191"/>
      <c r="EZW42" s="191"/>
      <c r="EZX42" s="191"/>
      <c r="EZY42" s="191"/>
      <c r="EZZ42" s="191"/>
      <c r="FAA42" s="191"/>
      <c r="FAB42" s="191"/>
      <c r="FAC42" s="191"/>
      <c r="FAD42" s="191"/>
      <c r="FAE42" s="191"/>
      <c r="FAF42" s="191"/>
      <c r="FAG42" s="191"/>
      <c r="FAH42" s="191"/>
      <c r="FAI42" s="191"/>
      <c r="FAJ42" s="191"/>
      <c r="FAK42" s="191"/>
      <c r="FAL42" s="191"/>
      <c r="FAM42" s="191"/>
      <c r="FAN42" s="191"/>
      <c r="FAO42" s="191"/>
      <c r="FAP42" s="191"/>
      <c r="FAQ42" s="191"/>
      <c r="FAR42" s="191"/>
      <c r="FAS42" s="191"/>
      <c r="FAT42" s="191"/>
      <c r="FAU42" s="191"/>
      <c r="FAV42" s="191"/>
      <c r="FAW42" s="191"/>
      <c r="FAX42" s="191"/>
      <c r="FAY42" s="191"/>
      <c r="FAZ42" s="191"/>
      <c r="FBA42" s="191"/>
      <c r="FBB42" s="191"/>
      <c r="FBC42" s="191"/>
      <c r="FBD42" s="191"/>
      <c r="FBE42" s="191"/>
      <c r="FBF42" s="191"/>
      <c r="FBG42" s="191"/>
      <c r="FBH42" s="191"/>
      <c r="FBI42" s="191"/>
      <c r="FBJ42" s="191"/>
      <c r="FBK42" s="191"/>
      <c r="FBL42" s="191"/>
      <c r="FBM42" s="191"/>
      <c r="FBN42" s="191"/>
      <c r="FBO42" s="191"/>
      <c r="FBP42" s="191"/>
      <c r="FBQ42" s="191"/>
      <c r="FBR42" s="191"/>
      <c r="FBS42" s="191"/>
      <c r="FBT42" s="191"/>
      <c r="FBU42" s="191"/>
      <c r="FBV42" s="191"/>
      <c r="FBW42" s="191"/>
      <c r="FBX42" s="191"/>
      <c r="FBY42" s="191"/>
      <c r="FBZ42" s="191"/>
      <c r="FCA42" s="191"/>
      <c r="FCB42" s="191"/>
      <c r="FCC42" s="191"/>
      <c r="FCD42" s="191"/>
      <c r="FCE42" s="191"/>
      <c r="FCF42" s="191"/>
      <c r="FCG42" s="191"/>
      <c r="FCH42" s="191"/>
      <c r="FCI42" s="191"/>
      <c r="FCJ42" s="191"/>
      <c r="FCK42" s="191"/>
      <c r="FCL42" s="191"/>
      <c r="FCM42" s="191"/>
      <c r="FCN42" s="191"/>
      <c r="FCO42" s="191"/>
      <c r="FCP42" s="191"/>
      <c r="FCQ42" s="191"/>
      <c r="FCR42" s="191"/>
      <c r="FCS42" s="191"/>
      <c r="FCT42" s="191"/>
      <c r="FCU42" s="191"/>
      <c r="FCV42" s="191"/>
      <c r="FCW42" s="191"/>
      <c r="FCX42" s="191"/>
      <c r="FCY42" s="191"/>
      <c r="FCZ42" s="191"/>
      <c r="FDA42" s="191"/>
      <c r="FDB42" s="191"/>
      <c r="FDC42" s="191"/>
      <c r="FDD42" s="191"/>
      <c r="FDE42" s="191"/>
      <c r="FDF42" s="191"/>
      <c r="FDG42" s="191"/>
      <c r="FDH42" s="191"/>
      <c r="FDI42" s="191"/>
      <c r="FDJ42" s="191"/>
      <c r="FDK42" s="191"/>
      <c r="FDL42" s="191"/>
      <c r="FDM42" s="191"/>
      <c r="FDN42" s="191"/>
      <c r="FDO42" s="191"/>
      <c r="FDP42" s="191"/>
      <c r="FDQ42" s="191"/>
      <c r="FDR42" s="191"/>
      <c r="FDS42" s="191"/>
      <c r="FDT42" s="191"/>
      <c r="FDU42" s="191"/>
      <c r="FDV42" s="191"/>
      <c r="FDW42" s="191"/>
      <c r="FDX42" s="191"/>
      <c r="FDY42" s="191"/>
      <c r="FDZ42" s="191"/>
      <c r="FEA42" s="191"/>
      <c r="FEB42" s="191"/>
      <c r="FEC42" s="191"/>
      <c r="FED42" s="191"/>
      <c r="FEE42" s="191"/>
      <c r="FEF42" s="191"/>
      <c r="FEG42" s="191"/>
      <c r="FEH42" s="191"/>
      <c r="FEI42" s="191"/>
      <c r="FEJ42" s="191"/>
      <c r="FEK42" s="191"/>
      <c r="FEL42" s="191"/>
      <c r="FEM42" s="191"/>
      <c r="FEN42" s="191"/>
      <c r="FEO42" s="191"/>
      <c r="FEP42" s="191"/>
      <c r="FEQ42" s="191"/>
      <c r="FER42" s="191"/>
      <c r="FES42" s="191"/>
      <c r="FET42" s="191"/>
      <c r="FEU42" s="191"/>
      <c r="FEV42" s="191"/>
      <c r="FEW42" s="191"/>
      <c r="FEX42" s="191"/>
      <c r="FEY42" s="191"/>
      <c r="FEZ42" s="191"/>
      <c r="FFA42" s="191"/>
      <c r="FFB42" s="191"/>
      <c r="FFC42" s="191"/>
      <c r="FFD42" s="191"/>
      <c r="FFE42" s="191"/>
      <c r="FFF42" s="191"/>
      <c r="FFG42" s="191"/>
      <c r="FFH42" s="191"/>
      <c r="FFI42" s="191"/>
      <c r="FFJ42" s="191"/>
      <c r="FFK42" s="191"/>
      <c r="FFL42" s="191"/>
      <c r="FFM42" s="191"/>
      <c r="FFN42" s="191"/>
      <c r="FFO42" s="191"/>
      <c r="FFP42" s="191"/>
      <c r="FFQ42" s="191"/>
      <c r="FFR42" s="191"/>
      <c r="FFS42" s="191"/>
      <c r="FFT42" s="191"/>
      <c r="FFU42" s="191"/>
      <c r="FFV42" s="191"/>
      <c r="FFW42" s="191"/>
      <c r="FFX42" s="191"/>
      <c r="FFY42" s="191"/>
      <c r="FFZ42" s="191"/>
      <c r="FGA42" s="191"/>
      <c r="FGB42" s="191"/>
      <c r="FGC42" s="191"/>
      <c r="FGD42" s="191"/>
      <c r="FGE42" s="191"/>
      <c r="FGF42" s="191"/>
      <c r="FGG42" s="191"/>
      <c r="FGH42" s="191"/>
      <c r="FGI42" s="191"/>
      <c r="FGJ42" s="191"/>
      <c r="FGK42" s="191"/>
      <c r="FGL42" s="191"/>
      <c r="FGM42" s="191"/>
      <c r="FGN42" s="191"/>
      <c r="FGO42" s="191"/>
      <c r="FGP42" s="191"/>
      <c r="FGQ42" s="191"/>
      <c r="FGR42" s="191"/>
      <c r="FGS42" s="191"/>
      <c r="FGT42" s="191"/>
      <c r="FGU42" s="191"/>
      <c r="FGV42" s="191"/>
      <c r="FGW42" s="191"/>
      <c r="FGX42" s="191"/>
      <c r="FGY42" s="191"/>
      <c r="FGZ42" s="191"/>
      <c r="FHA42" s="191"/>
      <c r="FHB42" s="191"/>
      <c r="FHC42" s="191"/>
      <c r="FHD42" s="191"/>
      <c r="FHE42" s="191"/>
      <c r="FHF42" s="191"/>
      <c r="FHG42" s="191"/>
      <c r="FHH42" s="191"/>
      <c r="FHI42" s="191"/>
      <c r="FHJ42" s="191"/>
      <c r="FHK42" s="191"/>
      <c r="FHL42" s="191"/>
      <c r="FHM42" s="191"/>
      <c r="FHN42" s="191"/>
      <c r="FHO42" s="191"/>
      <c r="FHP42" s="191"/>
      <c r="FHQ42" s="191"/>
      <c r="FHR42" s="191"/>
      <c r="FHS42" s="191"/>
      <c r="FHT42" s="191"/>
      <c r="FHU42" s="191"/>
      <c r="FHV42" s="191"/>
      <c r="FHW42" s="191"/>
      <c r="FHX42" s="191"/>
      <c r="FHY42" s="191"/>
      <c r="FHZ42" s="191"/>
      <c r="FIA42" s="191"/>
      <c r="FIB42" s="191"/>
      <c r="FIC42" s="191"/>
      <c r="FID42" s="191"/>
      <c r="FIE42" s="191"/>
      <c r="FIF42" s="191"/>
      <c r="FIG42" s="191"/>
      <c r="FIH42" s="191"/>
      <c r="FII42" s="191"/>
      <c r="FIJ42" s="191"/>
      <c r="FIK42" s="191"/>
      <c r="FIL42" s="191"/>
      <c r="FIM42" s="191"/>
      <c r="FIN42" s="191"/>
      <c r="FIO42" s="191"/>
      <c r="FIP42" s="191"/>
      <c r="FIQ42" s="191"/>
      <c r="FIR42" s="191"/>
      <c r="FIS42" s="191"/>
      <c r="FIT42" s="191"/>
      <c r="FIU42" s="191"/>
      <c r="FIV42" s="191"/>
      <c r="FIW42" s="191"/>
      <c r="FIX42" s="191"/>
      <c r="FIY42" s="191"/>
      <c r="FIZ42" s="191"/>
      <c r="FJA42" s="191"/>
      <c r="FJB42" s="191"/>
      <c r="FJC42" s="191"/>
      <c r="FJD42" s="191"/>
      <c r="FJE42" s="191"/>
      <c r="FJF42" s="191"/>
      <c r="FJG42" s="191"/>
      <c r="FJH42" s="191"/>
      <c r="FJI42" s="191"/>
      <c r="FJJ42" s="191"/>
      <c r="FJK42" s="191"/>
      <c r="FJL42" s="191"/>
      <c r="FJM42" s="191"/>
      <c r="FJN42" s="191"/>
      <c r="FJO42" s="191"/>
      <c r="FJP42" s="191"/>
      <c r="FJQ42" s="191"/>
      <c r="FJR42" s="191"/>
      <c r="FJS42" s="191"/>
      <c r="FJT42" s="191"/>
      <c r="FJU42" s="191"/>
      <c r="FJV42" s="191"/>
      <c r="FJW42" s="191"/>
      <c r="FJX42" s="191"/>
      <c r="FJY42" s="191"/>
      <c r="FJZ42" s="191"/>
      <c r="FKA42" s="191"/>
      <c r="FKB42" s="191"/>
      <c r="FKC42" s="191"/>
      <c r="FKD42" s="191"/>
      <c r="FKE42" s="191"/>
      <c r="FKF42" s="191"/>
      <c r="FKG42" s="191"/>
      <c r="FKH42" s="191"/>
      <c r="FKI42" s="191"/>
      <c r="FKJ42" s="191"/>
      <c r="FKK42" s="191"/>
      <c r="FKL42" s="191"/>
      <c r="FKM42" s="191"/>
      <c r="FKN42" s="191"/>
      <c r="FKO42" s="191"/>
      <c r="FKP42" s="191"/>
      <c r="FKQ42" s="191"/>
      <c r="FKR42" s="191"/>
      <c r="FKS42" s="191"/>
      <c r="FKT42" s="191"/>
      <c r="FKU42" s="191"/>
      <c r="FKV42" s="191"/>
      <c r="FKW42" s="191"/>
      <c r="FKX42" s="191"/>
      <c r="FKY42" s="191"/>
      <c r="FKZ42" s="191"/>
      <c r="FLA42" s="191"/>
      <c r="FLB42" s="191"/>
      <c r="FLC42" s="191"/>
      <c r="FLD42" s="191"/>
      <c r="FLE42" s="191"/>
      <c r="FLF42" s="191"/>
      <c r="FLG42" s="191"/>
      <c r="FLH42" s="191"/>
      <c r="FLI42" s="191"/>
      <c r="FLJ42" s="191"/>
      <c r="FLK42" s="191"/>
      <c r="FLL42" s="191"/>
      <c r="FLM42" s="191"/>
      <c r="FLN42" s="191"/>
      <c r="FLO42" s="191"/>
      <c r="FLP42" s="191"/>
      <c r="FLQ42" s="191"/>
      <c r="FLR42" s="191"/>
      <c r="FLS42" s="191"/>
      <c r="FLT42" s="191"/>
      <c r="FLU42" s="191"/>
      <c r="FLV42" s="191"/>
      <c r="FLW42" s="191"/>
      <c r="FLX42" s="191"/>
      <c r="FLY42" s="191"/>
      <c r="FLZ42" s="191"/>
      <c r="FMA42" s="191"/>
      <c r="FMB42" s="191"/>
      <c r="FMC42" s="191"/>
      <c r="FMD42" s="191"/>
      <c r="FME42" s="191"/>
      <c r="FMF42" s="191"/>
      <c r="FMG42" s="191"/>
      <c r="FMH42" s="191"/>
      <c r="FMI42" s="191"/>
      <c r="FMJ42" s="191"/>
      <c r="FMK42" s="191"/>
      <c r="FML42" s="191"/>
      <c r="FMM42" s="191"/>
      <c r="FMN42" s="191"/>
      <c r="FMO42" s="191"/>
      <c r="FMP42" s="191"/>
      <c r="FMQ42" s="191"/>
      <c r="FMR42" s="191"/>
      <c r="FMS42" s="191"/>
      <c r="FMT42" s="191"/>
      <c r="FMU42" s="191"/>
      <c r="FMV42" s="191"/>
      <c r="FMW42" s="191"/>
      <c r="FMX42" s="191"/>
      <c r="FMY42" s="191"/>
      <c r="FMZ42" s="191"/>
      <c r="FNA42" s="191"/>
      <c r="FNB42" s="191"/>
      <c r="FNC42" s="191"/>
      <c r="FND42" s="191"/>
      <c r="FNE42" s="191"/>
      <c r="FNF42" s="191"/>
      <c r="FNG42" s="191"/>
      <c r="FNH42" s="191"/>
      <c r="FNI42" s="191"/>
      <c r="FNJ42" s="191"/>
      <c r="FNK42" s="191"/>
      <c r="FNL42" s="191"/>
      <c r="FNM42" s="191"/>
      <c r="FNN42" s="191"/>
      <c r="FNO42" s="191"/>
      <c r="FNP42" s="191"/>
      <c r="FNQ42" s="191"/>
      <c r="FNR42" s="191"/>
      <c r="FNS42" s="191"/>
      <c r="FNT42" s="191"/>
      <c r="FNU42" s="191"/>
      <c r="FNV42" s="191"/>
      <c r="FNW42" s="191"/>
      <c r="FNX42" s="191"/>
      <c r="FNY42" s="191"/>
      <c r="FNZ42" s="191"/>
      <c r="FOA42" s="191"/>
      <c r="FOB42" s="191"/>
      <c r="FOC42" s="191"/>
      <c r="FOD42" s="191"/>
      <c r="FOE42" s="191"/>
      <c r="FOF42" s="191"/>
      <c r="FOG42" s="191"/>
      <c r="FOH42" s="191"/>
      <c r="FOI42" s="191"/>
      <c r="FOJ42" s="191"/>
      <c r="FOK42" s="191"/>
      <c r="FOL42" s="191"/>
      <c r="FOM42" s="191"/>
      <c r="FON42" s="191"/>
      <c r="FOO42" s="191"/>
      <c r="FOP42" s="191"/>
      <c r="FOQ42" s="191"/>
      <c r="FOR42" s="191"/>
      <c r="FOS42" s="191"/>
      <c r="FOT42" s="191"/>
      <c r="FOU42" s="191"/>
      <c r="FOV42" s="191"/>
      <c r="FOW42" s="191"/>
      <c r="FOX42" s="191"/>
      <c r="FOY42" s="191"/>
      <c r="FOZ42" s="191"/>
      <c r="FPA42" s="191"/>
      <c r="FPB42" s="191"/>
      <c r="FPC42" s="191"/>
      <c r="FPD42" s="191"/>
      <c r="FPE42" s="191"/>
      <c r="FPF42" s="191"/>
      <c r="FPG42" s="191"/>
      <c r="FPH42" s="191"/>
      <c r="FPI42" s="191"/>
      <c r="FPJ42" s="191"/>
      <c r="FPK42" s="191"/>
      <c r="FPL42" s="191"/>
      <c r="FPM42" s="191"/>
      <c r="FPN42" s="191"/>
      <c r="FPO42" s="191"/>
      <c r="FPP42" s="191"/>
      <c r="FPQ42" s="191"/>
      <c r="FPR42" s="191"/>
      <c r="FPS42" s="191"/>
      <c r="FPT42" s="191"/>
      <c r="FPU42" s="191"/>
      <c r="FPV42" s="191"/>
      <c r="FPW42" s="191"/>
      <c r="FPX42" s="191"/>
      <c r="FPY42" s="191"/>
      <c r="FPZ42" s="191"/>
      <c r="FQA42" s="191"/>
      <c r="FQB42" s="191"/>
      <c r="FQC42" s="191"/>
      <c r="FQD42" s="191"/>
      <c r="FQE42" s="191"/>
      <c r="FQF42" s="191"/>
      <c r="FQG42" s="191"/>
      <c r="FQH42" s="191"/>
      <c r="FQI42" s="191"/>
      <c r="FQJ42" s="191"/>
      <c r="FQK42" s="191"/>
      <c r="FQL42" s="191"/>
      <c r="FQM42" s="191"/>
      <c r="FQN42" s="191"/>
      <c r="FQO42" s="191"/>
      <c r="FQP42" s="191"/>
      <c r="FQQ42" s="191"/>
      <c r="FQR42" s="191"/>
      <c r="FQS42" s="191"/>
      <c r="FQT42" s="191"/>
      <c r="FQU42" s="191"/>
      <c r="FQV42" s="191"/>
      <c r="FQW42" s="191"/>
      <c r="FQX42" s="191"/>
      <c r="FQY42" s="191"/>
      <c r="FQZ42" s="191"/>
      <c r="FRA42" s="191"/>
      <c r="FRB42" s="191"/>
      <c r="FRC42" s="191"/>
      <c r="FRD42" s="191"/>
      <c r="FRE42" s="191"/>
      <c r="FRF42" s="191"/>
      <c r="FRG42" s="191"/>
      <c r="FRH42" s="191"/>
      <c r="FRI42" s="191"/>
      <c r="FRJ42" s="191"/>
      <c r="FRK42" s="191"/>
      <c r="FRL42" s="191"/>
      <c r="FRM42" s="191"/>
      <c r="FRN42" s="191"/>
      <c r="FRO42" s="191"/>
      <c r="FRP42" s="191"/>
      <c r="FRQ42" s="191"/>
      <c r="FRR42" s="191"/>
      <c r="FRS42" s="191"/>
      <c r="FRT42" s="191"/>
      <c r="FRU42" s="191"/>
      <c r="FRV42" s="191"/>
      <c r="FRW42" s="191"/>
      <c r="FRX42" s="191"/>
      <c r="FRY42" s="191"/>
      <c r="FRZ42" s="191"/>
      <c r="FSA42" s="191"/>
      <c r="FSB42" s="191"/>
      <c r="FSC42" s="191"/>
      <c r="FSD42" s="191"/>
      <c r="FSE42" s="191"/>
      <c r="FSF42" s="191"/>
      <c r="FSG42" s="191"/>
      <c r="FSH42" s="191"/>
      <c r="FSI42" s="191"/>
      <c r="FSJ42" s="191"/>
      <c r="FSK42" s="191"/>
      <c r="FSL42" s="191"/>
      <c r="FSM42" s="191"/>
      <c r="FSN42" s="191"/>
      <c r="FSO42" s="191"/>
      <c r="FSP42" s="191"/>
      <c r="FSQ42" s="191"/>
      <c r="FSR42" s="191"/>
      <c r="FSS42" s="191"/>
      <c r="FST42" s="191"/>
      <c r="FSU42" s="191"/>
      <c r="FSV42" s="191"/>
      <c r="FSW42" s="191"/>
      <c r="FSX42" s="191"/>
      <c r="FSY42" s="191"/>
      <c r="FSZ42" s="191"/>
      <c r="FTA42" s="191"/>
      <c r="FTB42" s="191"/>
      <c r="FTC42" s="191"/>
      <c r="FTD42" s="191"/>
      <c r="FTE42" s="191"/>
      <c r="FTF42" s="191"/>
      <c r="FTG42" s="191"/>
      <c r="FTH42" s="191"/>
      <c r="FTI42" s="191"/>
      <c r="FTJ42" s="191"/>
      <c r="FTK42" s="191"/>
      <c r="FTL42" s="191"/>
      <c r="FTM42" s="191"/>
      <c r="FTN42" s="191"/>
      <c r="FTO42" s="191"/>
      <c r="FTP42" s="191"/>
      <c r="FTQ42" s="191"/>
      <c r="FTR42" s="191"/>
      <c r="FTS42" s="191"/>
      <c r="FTT42" s="191"/>
      <c r="FTU42" s="191"/>
      <c r="FTV42" s="191"/>
      <c r="FTW42" s="191"/>
      <c r="FTX42" s="191"/>
      <c r="FTY42" s="191"/>
      <c r="FTZ42" s="191"/>
      <c r="FUA42" s="191"/>
      <c r="FUB42" s="191"/>
      <c r="FUC42" s="191"/>
      <c r="FUD42" s="191"/>
      <c r="FUE42" s="191"/>
      <c r="FUF42" s="191"/>
      <c r="FUG42" s="191"/>
      <c r="FUH42" s="191"/>
      <c r="FUI42" s="191"/>
      <c r="FUJ42" s="191"/>
      <c r="FUK42" s="191"/>
      <c r="FUL42" s="191"/>
      <c r="FUM42" s="191"/>
      <c r="FUN42" s="191"/>
      <c r="FUO42" s="191"/>
      <c r="FUP42" s="191"/>
      <c r="FUQ42" s="191"/>
      <c r="FUR42" s="191"/>
      <c r="FUS42" s="191"/>
      <c r="FUT42" s="191"/>
      <c r="FUU42" s="191"/>
      <c r="FUV42" s="191"/>
      <c r="FUW42" s="191"/>
      <c r="FUX42" s="191"/>
      <c r="FUY42" s="191"/>
      <c r="FUZ42" s="191"/>
      <c r="FVA42" s="191"/>
      <c r="FVB42" s="191"/>
      <c r="FVC42" s="191"/>
      <c r="FVD42" s="191"/>
      <c r="FVE42" s="191"/>
      <c r="FVF42" s="191"/>
      <c r="FVG42" s="191"/>
      <c r="FVH42" s="191"/>
      <c r="FVI42" s="191"/>
      <c r="FVJ42" s="191"/>
      <c r="FVK42" s="191"/>
      <c r="FVL42" s="191"/>
      <c r="FVM42" s="191"/>
      <c r="FVN42" s="191"/>
      <c r="FVO42" s="191"/>
      <c r="FVP42" s="191"/>
      <c r="FVQ42" s="191"/>
      <c r="FVR42" s="191"/>
      <c r="FVS42" s="191"/>
      <c r="FVT42" s="191"/>
      <c r="FVU42" s="191"/>
      <c r="FVV42" s="191"/>
      <c r="FVW42" s="191"/>
      <c r="FVX42" s="191"/>
      <c r="FVY42" s="191"/>
      <c r="FVZ42" s="191"/>
      <c r="FWA42" s="191"/>
      <c r="FWB42" s="191"/>
      <c r="FWC42" s="191"/>
      <c r="FWD42" s="191"/>
      <c r="FWE42" s="191"/>
      <c r="FWF42" s="191"/>
      <c r="FWG42" s="191"/>
      <c r="FWH42" s="191"/>
      <c r="FWI42" s="191"/>
      <c r="FWJ42" s="191"/>
      <c r="FWK42" s="191"/>
      <c r="FWL42" s="191"/>
      <c r="FWM42" s="191"/>
      <c r="FWN42" s="191"/>
      <c r="FWO42" s="191"/>
      <c r="FWP42" s="191"/>
      <c r="FWQ42" s="191"/>
      <c r="FWR42" s="191"/>
      <c r="FWS42" s="191"/>
      <c r="FWT42" s="191"/>
      <c r="FWU42" s="191"/>
      <c r="FWV42" s="191"/>
      <c r="FWW42" s="191"/>
      <c r="FWX42" s="191"/>
      <c r="FWY42" s="191"/>
      <c r="FWZ42" s="191"/>
      <c r="FXA42" s="191"/>
      <c r="FXB42" s="191"/>
      <c r="FXC42" s="191"/>
      <c r="FXD42" s="191"/>
      <c r="FXE42" s="191"/>
      <c r="FXF42" s="191"/>
      <c r="FXG42" s="191"/>
      <c r="FXH42" s="191"/>
      <c r="FXI42" s="191"/>
      <c r="FXJ42" s="191"/>
      <c r="FXK42" s="191"/>
      <c r="FXL42" s="191"/>
      <c r="FXM42" s="191"/>
      <c r="FXN42" s="191"/>
      <c r="FXO42" s="191"/>
      <c r="FXP42" s="191"/>
      <c r="FXQ42" s="191"/>
      <c r="FXR42" s="191"/>
      <c r="FXS42" s="191"/>
      <c r="FXT42" s="191"/>
      <c r="FXU42" s="191"/>
      <c r="FXV42" s="191"/>
      <c r="FXW42" s="191"/>
      <c r="FXX42" s="191"/>
      <c r="FXY42" s="191"/>
      <c r="FXZ42" s="191"/>
      <c r="FYA42" s="191"/>
      <c r="FYB42" s="191"/>
      <c r="FYC42" s="191"/>
      <c r="FYD42" s="191"/>
      <c r="FYE42" s="191"/>
      <c r="FYF42" s="191"/>
      <c r="FYG42" s="191"/>
      <c r="FYH42" s="191"/>
      <c r="FYI42" s="191"/>
      <c r="FYJ42" s="191"/>
      <c r="FYK42" s="191"/>
      <c r="FYL42" s="191"/>
      <c r="FYM42" s="191"/>
      <c r="FYN42" s="191"/>
      <c r="FYO42" s="191"/>
      <c r="FYP42" s="191"/>
      <c r="FYQ42" s="191"/>
      <c r="FYR42" s="191"/>
      <c r="FYS42" s="191"/>
      <c r="FYT42" s="191"/>
      <c r="FYU42" s="191"/>
      <c r="FYV42" s="191"/>
      <c r="FYW42" s="191"/>
      <c r="FYX42" s="191"/>
      <c r="FYY42" s="191"/>
      <c r="FYZ42" s="191"/>
      <c r="FZA42" s="191"/>
      <c r="FZB42" s="191"/>
      <c r="FZC42" s="191"/>
      <c r="FZD42" s="191"/>
      <c r="FZE42" s="191"/>
      <c r="FZF42" s="191"/>
      <c r="FZG42" s="191"/>
      <c r="FZH42" s="191"/>
      <c r="FZI42" s="191"/>
      <c r="FZJ42" s="191"/>
      <c r="FZK42" s="191"/>
      <c r="FZL42" s="191"/>
      <c r="FZM42" s="191"/>
      <c r="FZN42" s="191"/>
      <c r="FZO42" s="191"/>
      <c r="FZP42" s="191"/>
      <c r="FZQ42" s="191"/>
      <c r="FZR42" s="191"/>
      <c r="FZS42" s="191"/>
      <c r="FZT42" s="191"/>
      <c r="FZU42" s="191"/>
      <c r="FZV42" s="191"/>
      <c r="FZW42" s="191"/>
      <c r="FZX42" s="191"/>
      <c r="FZY42" s="191"/>
      <c r="FZZ42" s="191"/>
      <c r="GAA42" s="191"/>
      <c r="GAB42" s="191"/>
      <c r="GAC42" s="191"/>
      <c r="GAD42" s="191"/>
      <c r="GAE42" s="191"/>
      <c r="GAF42" s="191"/>
      <c r="GAG42" s="191"/>
      <c r="GAH42" s="191"/>
      <c r="GAI42" s="191"/>
      <c r="GAJ42" s="191"/>
      <c r="GAK42" s="191"/>
      <c r="GAL42" s="191"/>
      <c r="GAM42" s="191"/>
      <c r="GAN42" s="191"/>
      <c r="GAO42" s="191"/>
      <c r="GAP42" s="191"/>
      <c r="GAQ42" s="191"/>
      <c r="GAR42" s="191"/>
      <c r="GAS42" s="191"/>
      <c r="GAT42" s="191"/>
      <c r="GAU42" s="191"/>
      <c r="GAV42" s="191"/>
      <c r="GAW42" s="191"/>
      <c r="GAX42" s="191"/>
      <c r="GAY42" s="191"/>
      <c r="GAZ42" s="191"/>
      <c r="GBA42" s="191"/>
      <c r="GBB42" s="191"/>
      <c r="GBC42" s="191"/>
      <c r="GBD42" s="191"/>
      <c r="GBE42" s="191"/>
      <c r="GBF42" s="191"/>
      <c r="GBG42" s="191"/>
      <c r="GBH42" s="191"/>
      <c r="GBI42" s="191"/>
      <c r="GBJ42" s="191"/>
      <c r="GBK42" s="191"/>
      <c r="GBL42" s="191"/>
      <c r="GBM42" s="191"/>
      <c r="GBN42" s="191"/>
      <c r="GBO42" s="191"/>
      <c r="GBP42" s="191"/>
      <c r="GBQ42" s="191"/>
      <c r="GBR42" s="191"/>
      <c r="GBS42" s="191"/>
      <c r="GBT42" s="191"/>
      <c r="GBU42" s="191"/>
      <c r="GBV42" s="191"/>
      <c r="GBW42" s="191"/>
      <c r="GBX42" s="191"/>
      <c r="GBY42" s="191"/>
      <c r="GBZ42" s="191"/>
      <c r="GCA42" s="191"/>
      <c r="GCB42" s="191"/>
      <c r="GCC42" s="191"/>
      <c r="GCD42" s="191"/>
      <c r="GCE42" s="191"/>
      <c r="GCF42" s="191"/>
      <c r="GCG42" s="191"/>
      <c r="GCH42" s="191"/>
      <c r="GCI42" s="191"/>
      <c r="GCJ42" s="191"/>
      <c r="GCK42" s="191"/>
      <c r="GCL42" s="191"/>
      <c r="GCM42" s="191"/>
      <c r="GCN42" s="191"/>
      <c r="GCO42" s="191"/>
      <c r="GCP42" s="191"/>
      <c r="GCQ42" s="191"/>
      <c r="GCR42" s="191"/>
      <c r="GCS42" s="191"/>
      <c r="GCT42" s="191"/>
      <c r="GCU42" s="191"/>
      <c r="GCV42" s="191"/>
      <c r="GCW42" s="191"/>
      <c r="GCX42" s="191"/>
      <c r="GCY42" s="191"/>
      <c r="GCZ42" s="191"/>
      <c r="GDA42" s="191"/>
      <c r="GDB42" s="191"/>
      <c r="GDC42" s="191"/>
      <c r="GDD42" s="191"/>
      <c r="GDE42" s="191"/>
      <c r="GDF42" s="191"/>
      <c r="GDG42" s="191"/>
      <c r="GDH42" s="191"/>
      <c r="GDI42" s="191"/>
      <c r="GDJ42" s="191"/>
      <c r="GDK42" s="191"/>
      <c r="GDL42" s="191"/>
      <c r="GDM42" s="191"/>
      <c r="GDN42" s="191"/>
      <c r="GDO42" s="191"/>
      <c r="GDP42" s="191"/>
      <c r="GDQ42" s="191"/>
      <c r="GDR42" s="191"/>
      <c r="GDS42" s="191"/>
      <c r="GDT42" s="191"/>
      <c r="GDU42" s="191"/>
      <c r="GDV42" s="191"/>
      <c r="GDW42" s="191"/>
      <c r="GDX42" s="191"/>
      <c r="GDY42" s="191"/>
      <c r="GDZ42" s="191"/>
      <c r="GEA42" s="191"/>
      <c r="GEB42" s="191"/>
      <c r="GEC42" s="191"/>
      <c r="GED42" s="191"/>
      <c r="GEE42" s="191"/>
      <c r="GEF42" s="191"/>
      <c r="GEG42" s="191"/>
      <c r="GEH42" s="191"/>
      <c r="GEI42" s="191"/>
      <c r="GEJ42" s="191"/>
      <c r="GEK42" s="191"/>
      <c r="GEL42" s="191"/>
      <c r="GEM42" s="191"/>
      <c r="GEN42" s="191"/>
      <c r="GEO42" s="191"/>
      <c r="GEP42" s="191"/>
      <c r="GEQ42" s="191"/>
      <c r="GER42" s="191"/>
      <c r="GES42" s="191"/>
      <c r="GET42" s="191"/>
      <c r="GEU42" s="191"/>
      <c r="GEV42" s="191"/>
      <c r="GEW42" s="191"/>
      <c r="GEX42" s="191"/>
      <c r="GEY42" s="191"/>
      <c r="GEZ42" s="191"/>
      <c r="GFA42" s="191"/>
      <c r="GFB42" s="191"/>
      <c r="GFC42" s="191"/>
      <c r="GFD42" s="191"/>
      <c r="GFE42" s="191"/>
      <c r="GFF42" s="191"/>
      <c r="GFG42" s="191"/>
      <c r="GFH42" s="191"/>
      <c r="GFI42" s="191"/>
      <c r="GFJ42" s="191"/>
      <c r="GFK42" s="191"/>
      <c r="GFL42" s="191"/>
      <c r="GFM42" s="191"/>
      <c r="GFN42" s="191"/>
      <c r="GFO42" s="191"/>
      <c r="GFP42" s="191"/>
      <c r="GFQ42" s="191"/>
      <c r="GFR42" s="191"/>
      <c r="GFS42" s="191"/>
      <c r="GFT42" s="191"/>
      <c r="GFU42" s="191"/>
      <c r="GFV42" s="191"/>
      <c r="GFW42" s="191"/>
      <c r="GFX42" s="191"/>
      <c r="GFY42" s="191"/>
      <c r="GFZ42" s="191"/>
      <c r="GGA42" s="191"/>
      <c r="GGB42" s="191"/>
      <c r="GGC42" s="191"/>
      <c r="GGD42" s="191"/>
      <c r="GGE42" s="191"/>
      <c r="GGF42" s="191"/>
      <c r="GGG42" s="191"/>
      <c r="GGH42" s="191"/>
      <c r="GGI42" s="191"/>
      <c r="GGJ42" s="191"/>
      <c r="GGK42" s="191"/>
      <c r="GGL42" s="191"/>
      <c r="GGM42" s="191"/>
      <c r="GGN42" s="191"/>
      <c r="GGO42" s="191"/>
      <c r="GGP42" s="191"/>
      <c r="GGQ42" s="191"/>
      <c r="GGR42" s="191"/>
      <c r="GGS42" s="191"/>
      <c r="GGT42" s="191"/>
      <c r="GGU42" s="191"/>
      <c r="GGV42" s="191"/>
      <c r="GGW42" s="191"/>
      <c r="GGX42" s="191"/>
      <c r="GGY42" s="191"/>
      <c r="GGZ42" s="191"/>
      <c r="GHA42" s="191"/>
      <c r="GHB42" s="191"/>
      <c r="GHC42" s="191"/>
      <c r="GHD42" s="191"/>
      <c r="GHE42" s="191"/>
      <c r="GHF42" s="191"/>
      <c r="GHG42" s="191"/>
      <c r="GHH42" s="191"/>
      <c r="GHI42" s="191"/>
      <c r="GHJ42" s="191"/>
      <c r="GHK42" s="191"/>
      <c r="GHL42" s="191"/>
      <c r="GHM42" s="191"/>
      <c r="GHN42" s="191"/>
      <c r="GHO42" s="191"/>
      <c r="GHP42" s="191"/>
      <c r="GHQ42" s="191"/>
      <c r="GHR42" s="191"/>
      <c r="GHS42" s="191"/>
      <c r="GHT42" s="191"/>
      <c r="GHU42" s="191"/>
      <c r="GHV42" s="191"/>
      <c r="GHW42" s="191"/>
      <c r="GHX42" s="191"/>
      <c r="GHY42" s="191"/>
      <c r="GHZ42" s="191"/>
      <c r="GIA42" s="191"/>
      <c r="GIB42" s="191"/>
      <c r="GIC42" s="191"/>
      <c r="GID42" s="191"/>
      <c r="GIE42" s="191"/>
      <c r="GIF42" s="191"/>
      <c r="GIG42" s="191"/>
      <c r="GIH42" s="191"/>
      <c r="GII42" s="191"/>
      <c r="GIJ42" s="191"/>
      <c r="GIK42" s="191"/>
      <c r="GIL42" s="191"/>
      <c r="GIM42" s="191"/>
      <c r="GIN42" s="191"/>
      <c r="GIO42" s="191"/>
      <c r="GIP42" s="191"/>
      <c r="GIQ42" s="191"/>
      <c r="GIR42" s="191"/>
      <c r="GIS42" s="191"/>
      <c r="GIT42" s="191"/>
      <c r="GIU42" s="191"/>
      <c r="GIV42" s="191"/>
      <c r="GIW42" s="191"/>
      <c r="GIX42" s="191"/>
      <c r="GIY42" s="191"/>
      <c r="GIZ42" s="191"/>
      <c r="GJA42" s="191"/>
      <c r="GJB42" s="191"/>
      <c r="GJC42" s="191"/>
      <c r="GJD42" s="191"/>
      <c r="GJE42" s="191"/>
      <c r="GJF42" s="191"/>
      <c r="GJG42" s="191"/>
      <c r="GJH42" s="191"/>
      <c r="GJI42" s="191"/>
      <c r="GJJ42" s="191"/>
      <c r="GJK42" s="191"/>
      <c r="GJL42" s="191"/>
      <c r="GJM42" s="191"/>
      <c r="GJN42" s="191"/>
      <c r="GJO42" s="191"/>
      <c r="GJP42" s="191"/>
      <c r="GJQ42" s="191"/>
      <c r="GJR42" s="191"/>
      <c r="GJS42" s="191"/>
      <c r="GJT42" s="191"/>
      <c r="GJU42" s="191"/>
      <c r="GJV42" s="191"/>
      <c r="GJW42" s="191"/>
      <c r="GJX42" s="191"/>
      <c r="GJY42" s="191"/>
      <c r="GJZ42" s="191"/>
      <c r="GKA42" s="191"/>
      <c r="GKB42" s="191"/>
      <c r="GKC42" s="191"/>
      <c r="GKD42" s="191"/>
      <c r="GKE42" s="191"/>
      <c r="GKF42" s="191"/>
      <c r="GKG42" s="191"/>
      <c r="GKH42" s="191"/>
      <c r="GKI42" s="191"/>
      <c r="GKJ42" s="191"/>
      <c r="GKK42" s="191"/>
      <c r="GKL42" s="191"/>
      <c r="GKM42" s="191"/>
      <c r="GKN42" s="191"/>
      <c r="GKO42" s="191"/>
      <c r="GKP42" s="191"/>
      <c r="GKQ42" s="191"/>
      <c r="GKR42" s="191"/>
      <c r="GKS42" s="191"/>
      <c r="GKT42" s="191"/>
      <c r="GKU42" s="191"/>
      <c r="GKV42" s="191"/>
      <c r="GKW42" s="191"/>
      <c r="GKX42" s="191"/>
      <c r="GKY42" s="191"/>
      <c r="GKZ42" s="191"/>
      <c r="GLA42" s="191"/>
      <c r="GLB42" s="191"/>
      <c r="GLC42" s="191"/>
      <c r="GLD42" s="191"/>
      <c r="GLE42" s="191"/>
      <c r="GLF42" s="191"/>
      <c r="GLG42" s="191"/>
      <c r="GLH42" s="191"/>
      <c r="GLI42" s="191"/>
      <c r="GLJ42" s="191"/>
      <c r="GLK42" s="191"/>
      <c r="GLL42" s="191"/>
      <c r="GLM42" s="191"/>
      <c r="GLN42" s="191"/>
      <c r="GLO42" s="191"/>
      <c r="GLP42" s="191"/>
      <c r="GLQ42" s="191"/>
      <c r="GLR42" s="191"/>
      <c r="GLS42" s="191"/>
      <c r="GLT42" s="191"/>
      <c r="GLU42" s="191"/>
      <c r="GLV42" s="191"/>
      <c r="GLW42" s="191"/>
      <c r="GLX42" s="191"/>
      <c r="GLY42" s="191"/>
      <c r="GLZ42" s="191"/>
      <c r="GMA42" s="191"/>
      <c r="GMB42" s="191"/>
      <c r="GMC42" s="191"/>
      <c r="GMD42" s="191"/>
      <c r="GME42" s="191"/>
      <c r="GMF42" s="191"/>
      <c r="GMG42" s="191"/>
      <c r="GMH42" s="191"/>
      <c r="GMI42" s="191"/>
      <c r="GMJ42" s="191"/>
      <c r="GMK42" s="191"/>
      <c r="GML42" s="191"/>
      <c r="GMM42" s="191"/>
      <c r="GMN42" s="191"/>
      <c r="GMO42" s="191"/>
      <c r="GMP42" s="191"/>
      <c r="GMQ42" s="191"/>
      <c r="GMR42" s="191"/>
      <c r="GMS42" s="191"/>
      <c r="GMT42" s="191"/>
      <c r="GMU42" s="191"/>
      <c r="GMV42" s="191"/>
      <c r="GMW42" s="191"/>
      <c r="GMX42" s="191"/>
      <c r="GMY42" s="191"/>
      <c r="GMZ42" s="191"/>
      <c r="GNA42" s="191"/>
      <c r="GNB42" s="191"/>
      <c r="GNC42" s="191"/>
      <c r="GND42" s="191"/>
      <c r="GNE42" s="191"/>
      <c r="GNF42" s="191"/>
      <c r="GNG42" s="191"/>
      <c r="GNH42" s="191"/>
      <c r="GNI42" s="191"/>
      <c r="GNJ42" s="191"/>
      <c r="GNK42" s="191"/>
      <c r="GNL42" s="191"/>
      <c r="GNM42" s="191"/>
      <c r="GNN42" s="191"/>
      <c r="GNO42" s="191"/>
      <c r="GNP42" s="191"/>
      <c r="GNQ42" s="191"/>
      <c r="GNR42" s="191"/>
      <c r="GNS42" s="191"/>
      <c r="GNT42" s="191"/>
      <c r="GNU42" s="191"/>
      <c r="GNV42" s="191"/>
      <c r="GNW42" s="191"/>
      <c r="GNX42" s="191"/>
      <c r="GNY42" s="191"/>
      <c r="GNZ42" s="191"/>
      <c r="GOA42" s="191"/>
      <c r="GOB42" s="191"/>
      <c r="GOC42" s="191"/>
      <c r="GOD42" s="191"/>
      <c r="GOE42" s="191"/>
      <c r="GOF42" s="191"/>
      <c r="GOG42" s="191"/>
      <c r="GOH42" s="191"/>
      <c r="GOI42" s="191"/>
      <c r="GOJ42" s="191"/>
      <c r="GOK42" s="191"/>
      <c r="GOL42" s="191"/>
      <c r="GOM42" s="191"/>
      <c r="GON42" s="191"/>
      <c r="GOO42" s="191"/>
      <c r="GOP42" s="191"/>
      <c r="GOQ42" s="191"/>
      <c r="GOR42" s="191"/>
      <c r="GOS42" s="191"/>
      <c r="GOT42" s="191"/>
      <c r="GOU42" s="191"/>
      <c r="GOV42" s="191"/>
      <c r="GOW42" s="191"/>
      <c r="GOX42" s="191"/>
      <c r="GOY42" s="191"/>
      <c r="GOZ42" s="191"/>
      <c r="GPA42" s="191"/>
      <c r="GPB42" s="191"/>
      <c r="GPC42" s="191"/>
      <c r="GPD42" s="191"/>
      <c r="GPE42" s="191"/>
      <c r="GPF42" s="191"/>
      <c r="GPG42" s="191"/>
      <c r="GPH42" s="191"/>
      <c r="GPI42" s="191"/>
      <c r="GPJ42" s="191"/>
      <c r="GPK42" s="191"/>
      <c r="GPL42" s="191"/>
      <c r="GPM42" s="191"/>
      <c r="GPN42" s="191"/>
      <c r="GPO42" s="191"/>
      <c r="GPP42" s="191"/>
      <c r="GPQ42" s="191"/>
      <c r="GPR42" s="191"/>
      <c r="GPS42" s="191"/>
      <c r="GPT42" s="191"/>
      <c r="GPU42" s="191"/>
      <c r="GPV42" s="191"/>
      <c r="GPW42" s="191"/>
      <c r="GPX42" s="191"/>
      <c r="GPY42" s="191"/>
      <c r="GPZ42" s="191"/>
      <c r="GQA42" s="191"/>
      <c r="GQB42" s="191"/>
      <c r="GQC42" s="191"/>
      <c r="GQD42" s="191"/>
      <c r="GQE42" s="191"/>
      <c r="GQF42" s="191"/>
      <c r="GQG42" s="191"/>
      <c r="GQH42" s="191"/>
      <c r="GQI42" s="191"/>
      <c r="GQJ42" s="191"/>
      <c r="GQK42" s="191"/>
      <c r="GQL42" s="191"/>
      <c r="GQM42" s="191"/>
      <c r="GQN42" s="191"/>
      <c r="GQO42" s="191"/>
      <c r="GQP42" s="191"/>
      <c r="GQQ42" s="191"/>
      <c r="GQR42" s="191"/>
      <c r="GQS42" s="191"/>
      <c r="GQT42" s="191"/>
      <c r="GQU42" s="191"/>
      <c r="GQV42" s="191"/>
      <c r="GQW42" s="191"/>
      <c r="GQX42" s="191"/>
      <c r="GQY42" s="191"/>
      <c r="GQZ42" s="191"/>
      <c r="GRA42" s="191"/>
      <c r="GRB42" s="191"/>
      <c r="GRC42" s="191"/>
      <c r="GRD42" s="191"/>
      <c r="GRE42" s="191"/>
      <c r="GRF42" s="191"/>
      <c r="GRG42" s="191"/>
      <c r="GRH42" s="191"/>
      <c r="GRI42" s="191"/>
      <c r="GRJ42" s="191"/>
      <c r="GRK42" s="191"/>
      <c r="GRL42" s="191"/>
      <c r="GRM42" s="191"/>
      <c r="GRN42" s="191"/>
      <c r="GRO42" s="191"/>
      <c r="GRP42" s="191"/>
      <c r="GRQ42" s="191"/>
      <c r="GRR42" s="191"/>
      <c r="GRS42" s="191"/>
      <c r="GRT42" s="191"/>
      <c r="GRU42" s="191"/>
      <c r="GRV42" s="191"/>
      <c r="GRW42" s="191"/>
      <c r="GRX42" s="191"/>
      <c r="GRY42" s="191"/>
      <c r="GRZ42" s="191"/>
      <c r="GSA42" s="191"/>
      <c r="GSB42" s="191"/>
      <c r="GSC42" s="191"/>
      <c r="GSD42" s="191"/>
      <c r="GSE42" s="191"/>
      <c r="GSF42" s="191"/>
      <c r="GSG42" s="191"/>
      <c r="GSH42" s="191"/>
      <c r="GSI42" s="191"/>
      <c r="GSJ42" s="191"/>
      <c r="GSK42" s="191"/>
      <c r="GSL42" s="191"/>
      <c r="GSM42" s="191"/>
      <c r="GSN42" s="191"/>
      <c r="GSO42" s="191"/>
      <c r="GSP42" s="191"/>
      <c r="GSQ42" s="191"/>
      <c r="GSR42" s="191"/>
      <c r="GSS42" s="191"/>
      <c r="GST42" s="191"/>
      <c r="GSU42" s="191"/>
      <c r="GSV42" s="191"/>
      <c r="GSW42" s="191"/>
      <c r="GSX42" s="191"/>
      <c r="GSY42" s="191"/>
      <c r="GSZ42" s="191"/>
      <c r="GTA42" s="191"/>
      <c r="GTB42" s="191"/>
      <c r="GTC42" s="191"/>
      <c r="GTD42" s="191"/>
      <c r="GTE42" s="191"/>
      <c r="GTF42" s="191"/>
      <c r="GTG42" s="191"/>
      <c r="GTH42" s="191"/>
      <c r="GTI42" s="191"/>
      <c r="GTJ42" s="191"/>
      <c r="GTK42" s="191"/>
      <c r="GTL42" s="191"/>
      <c r="GTM42" s="191"/>
      <c r="GTN42" s="191"/>
      <c r="GTO42" s="191"/>
      <c r="GTP42" s="191"/>
      <c r="GTQ42" s="191"/>
      <c r="GTR42" s="191"/>
      <c r="GTS42" s="191"/>
      <c r="GTT42" s="191"/>
      <c r="GTU42" s="191"/>
      <c r="GTV42" s="191"/>
      <c r="GTW42" s="191"/>
      <c r="GTX42" s="191"/>
      <c r="GTY42" s="191"/>
      <c r="GTZ42" s="191"/>
      <c r="GUA42" s="191"/>
      <c r="GUB42" s="191"/>
      <c r="GUC42" s="191"/>
      <c r="GUD42" s="191"/>
      <c r="GUE42" s="191"/>
      <c r="GUF42" s="191"/>
      <c r="GUG42" s="191"/>
      <c r="GUH42" s="191"/>
      <c r="GUI42" s="191"/>
      <c r="GUJ42" s="191"/>
      <c r="GUK42" s="191"/>
      <c r="GUL42" s="191"/>
      <c r="GUM42" s="191"/>
      <c r="GUN42" s="191"/>
      <c r="GUO42" s="191"/>
      <c r="GUP42" s="191"/>
      <c r="GUQ42" s="191"/>
      <c r="GUR42" s="191"/>
      <c r="GUS42" s="191"/>
      <c r="GUT42" s="191"/>
      <c r="GUU42" s="191"/>
      <c r="GUV42" s="191"/>
      <c r="GUW42" s="191"/>
      <c r="GUX42" s="191"/>
      <c r="GUY42" s="191"/>
      <c r="GUZ42" s="191"/>
      <c r="GVA42" s="191"/>
      <c r="GVB42" s="191"/>
      <c r="GVC42" s="191"/>
      <c r="GVD42" s="191"/>
      <c r="GVE42" s="191"/>
      <c r="GVF42" s="191"/>
      <c r="GVG42" s="191"/>
      <c r="GVH42" s="191"/>
      <c r="GVI42" s="191"/>
      <c r="GVJ42" s="191"/>
      <c r="GVK42" s="191"/>
      <c r="GVL42" s="191"/>
      <c r="GVM42" s="191"/>
      <c r="GVN42" s="191"/>
      <c r="GVO42" s="191"/>
      <c r="GVP42" s="191"/>
      <c r="GVQ42" s="191"/>
      <c r="GVR42" s="191"/>
      <c r="GVS42" s="191"/>
      <c r="GVT42" s="191"/>
      <c r="GVU42" s="191"/>
      <c r="GVV42" s="191"/>
      <c r="GVW42" s="191"/>
      <c r="GVX42" s="191"/>
      <c r="GVY42" s="191"/>
      <c r="GVZ42" s="191"/>
      <c r="GWA42" s="191"/>
      <c r="GWB42" s="191"/>
      <c r="GWC42" s="191"/>
      <c r="GWD42" s="191"/>
      <c r="GWE42" s="191"/>
      <c r="GWF42" s="191"/>
      <c r="GWG42" s="191"/>
      <c r="GWH42" s="191"/>
      <c r="GWI42" s="191"/>
      <c r="GWJ42" s="191"/>
      <c r="GWK42" s="191"/>
      <c r="GWL42" s="191"/>
      <c r="GWM42" s="191"/>
      <c r="GWN42" s="191"/>
      <c r="GWO42" s="191"/>
      <c r="GWP42" s="191"/>
      <c r="GWQ42" s="191"/>
      <c r="GWR42" s="191"/>
      <c r="GWS42" s="191"/>
      <c r="GWT42" s="191"/>
      <c r="GWU42" s="191"/>
      <c r="GWV42" s="191"/>
      <c r="GWW42" s="191"/>
      <c r="GWX42" s="191"/>
      <c r="GWY42" s="191"/>
      <c r="GWZ42" s="191"/>
      <c r="GXA42" s="191"/>
      <c r="GXB42" s="191"/>
      <c r="GXC42" s="191"/>
      <c r="GXD42" s="191"/>
      <c r="GXE42" s="191"/>
      <c r="GXF42" s="191"/>
      <c r="GXG42" s="191"/>
      <c r="GXH42" s="191"/>
      <c r="GXI42" s="191"/>
      <c r="GXJ42" s="191"/>
      <c r="GXK42" s="191"/>
      <c r="GXL42" s="191"/>
      <c r="GXM42" s="191"/>
      <c r="GXN42" s="191"/>
      <c r="GXO42" s="191"/>
      <c r="GXP42" s="191"/>
      <c r="GXQ42" s="191"/>
      <c r="GXR42" s="191"/>
      <c r="GXS42" s="191"/>
      <c r="GXT42" s="191"/>
      <c r="GXU42" s="191"/>
      <c r="GXV42" s="191"/>
      <c r="GXW42" s="191"/>
      <c r="GXX42" s="191"/>
      <c r="GXY42" s="191"/>
      <c r="GXZ42" s="191"/>
      <c r="GYA42" s="191"/>
      <c r="GYB42" s="191"/>
      <c r="GYC42" s="191"/>
      <c r="GYD42" s="191"/>
      <c r="GYE42" s="191"/>
      <c r="GYF42" s="191"/>
      <c r="GYG42" s="191"/>
      <c r="GYH42" s="191"/>
      <c r="GYI42" s="191"/>
      <c r="GYJ42" s="191"/>
      <c r="GYK42" s="191"/>
      <c r="GYL42" s="191"/>
      <c r="GYM42" s="191"/>
      <c r="GYN42" s="191"/>
      <c r="GYO42" s="191"/>
      <c r="GYP42" s="191"/>
      <c r="GYQ42" s="191"/>
      <c r="GYR42" s="191"/>
      <c r="GYS42" s="191"/>
      <c r="GYT42" s="191"/>
      <c r="GYU42" s="191"/>
      <c r="GYV42" s="191"/>
      <c r="GYW42" s="191"/>
      <c r="GYX42" s="191"/>
      <c r="GYY42" s="191"/>
      <c r="GYZ42" s="191"/>
      <c r="GZA42" s="191"/>
      <c r="GZB42" s="191"/>
      <c r="GZC42" s="191"/>
      <c r="GZD42" s="191"/>
      <c r="GZE42" s="191"/>
      <c r="GZF42" s="191"/>
      <c r="GZG42" s="191"/>
      <c r="GZH42" s="191"/>
      <c r="GZI42" s="191"/>
      <c r="GZJ42" s="191"/>
      <c r="GZK42" s="191"/>
      <c r="GZL42" s="191"/>
      <c r="GZM42" s="191"/>
      <c r="GZN42" s="191"/>
      <c r="GZO42" s="191"/>
      <c r="GZP42" s="191"/>
      <c r="GZQ42" s="191"/>
      <c r="GZR42" s="191"/>
      <c r="GZS42" s="191"/>
      <c r="GZT42" s="191"/>
      <c r="GZU42" s="191"/>
      <c r="GZV42" s="191"/>
      <c r="GZW42" s="191"/>
      <c r="GZX42" s="191"/>
      <c r="GZY42" s="191"/>
      <c r="GZZ42" s="191"/>
      <c r="HAA42" s="191"/>
      <c r="HAB42" s="191"/>
      <c r="HAC42" s="191"/>
      <c r="HAD42" s="191"/>
      <c r="HAE42" s="191"/>
      <c r="HAF42" s="191"/>
      <c r="HAG42" s="191"/>
      <c r="HAH42" s="191"/>
      <c r="HAI42" s="191"/>
      <c r="HAJ42" s="191"/>
      <c r="HAK42" s="191"/>
      <c r="HAL42" s="191"/>
      <c r="HAM42" s="191"/>
      <c r="HAN42" s="191"/>
      <c r="HAO42" s="191"/>
      <c r="HAP42" s="191"/>
      <c r="HAQ42" s="191"/>
      <c r="HAR42" s="191"/>
      <c r="HAS42" s="191"/>
      <c r="HAT42" s="191"/>
      <c r="HAU42" s="191"/>
      <c r="HAV42" s="191"/>
      <c r="HAW42" s="191"/>
      <c r="HAX42" s="191"/>
      <c r="HAY42" s="191"/>
      <c r="HAZ42" s="191"/>
      <c r="HBA42" s="191"/>
      <c r="HBB42" s="191"/>
      <c r="HBC42" s="191"/>
      <c r="HBD42" s="191"/>
      <c r="HBE42" s="191"/>
      <c r="HBF42" s="191"/>
      <c r="HBG42" s="191"/>
      <c r="HBH42" s="191"/>
      <c r="HBI42" s="191"/>
      <c r="HBJ42" s="191"/>
      <c r="HBK42" s="191"/>
      <c r="HBL42" s="191"/>
      <c r="HBM42" s="191"/>
      <c r="HBN42" s="191"/>
      <c r="HBO42" s="191"/>
      <c r="HBP42" s="191"/>
      <c r="HBQ42" s="191"/>
      <c r="HBR42" s="191"/>
      <c r="HBS42" s="191"/>
      <c r="HBT42" s="191"/>
      <c r="HBU42" s="191"/>
      <c r="HBV42" s="191"/>
      <c r="HBW42" s="191"/>
      <c r="HBX42" s="191"/>
      <c r="HBY42" s="191"/>
      <c r="HBZ42" s="191"/>
      <c r="HCA42" s="191"/>
      <c r="HCB42" s="191"/>
      <c r="HCC42" s="191"/>
      <c r="HCD42" s="191"/>
      <c r="HCE42" s="191"/>
      <c r="HCF42" s="191"/>
      <c r="HCG42" s="191"/>
      <c r="HCH42" s="191"/>
      <c r="HCI42" s="191"/>
      <c r="HCJ42" s="191"/>
      <c r="HCK42" s="191"/>
      <c r="HCL42" s="191"/>
      <c r="HCM42" s="191"/>
      <c r="HCN42" s="191"/>
      <c r="HCO42" s="191"/>
      <c r="HCP42" s="191"/>
      <c r="HCQ42" s="191"/>
      <c r="HCR42" s="191"/>
      <c r="HCS42" s="191"/>
      <c r="HCT42" s="191"/>
      <c r="HCU42" s="191"/>
      <c r="HCV42" s="191"/>
      <c r="HCW42" s="191"/>
      <c r="HCX42" s="191"/>
      <c r="HCY42" s="191"/>
      <c r="HCZ42" s="191"/>
      <c r="HDA42" s="191"/>
      <c r="HDB42" s="191"/>
      <c r="HDC42" s="191"/>
      <c r="HDD42" s="191"/>
      <c r="HDE42" s="191"/>
      <c r="HDF42" s="191"/>
      <c r="HDG42" s="191"/>
      <c r="HDH42" s="191"/>
      <c r="HDI42" s="191"/>
      <c r="HDJ42" s="191"/>
      <c r="HDK42" s="191"/>
      <c r="HDL42" s="191"/>
      <c r="HDM42" s="191"/>
      <c r="HDN42" s="191"/>
      <c r="HDO42" s="191"/>
      <c r="HDP42" s="191"/>
      <c r="HDQ42" s="191"/>
      <c r="HDR42" s="191"/>
      <c r="HDS42" s="191"/>
      <c r="HDT42" s="191"/>
      <c r="HDU42" s="191"/>
      <c r="HDV42" s="191"/>
      <c r="HDW42" s="191"/>
      <c r="HDX42" s="191"/>
      <c r="HDY42" s="191"/>
      <c r="HDZ42" s="191"/>
      <c r="HEA42" s="191"/>
      <c r="HEB42" s="191"/>
      <c r="HEC42" s="191"/>
      <c r="HED42" s="191"/>
      <c r="HEE42" s="191"/>
      <c r="HEF42" s="191"/>
      <c r="HEG42" s="191"/>
      <c r="HEH42" s="191"/>
      <c r="HEI42" s="191"/>
      <c r="HEJ42" s="191"/>
      <c r="HEK42" s="191"/>
      <c r="HEL42" s="191"/>
      <c r="HEM42" s="191"/>
      <c r="HEN42" s="191"/>
      <c r="HEO42" s="191"/>
      <c r="HEP42" s="191"/>
      <c r="HEQ42" s="191"/>
      <c r="HER42" s="191"/>
      <c r="HES42" s="191"/>
      <c r="HET42" s="191"/>
      <c r="HEU42" s="191"/>
      <c r="HEV42" s="191"/>
      <c r="HEW42" s="191"/>
      <c r="HEX42" s="191"/>
      <c r="HEY42" s="191"/>
      <c r="HEZ42" s="191"/>
      <c r="HFA42" s="191"/>
      <c r="HFB42" s="191"/>
      <c r="HFC42" s="191"/>
      <c r="HFD42" s="191"/>
      <c r="HFE42" s="191"/>
      <c r="HFF42" s="191"/>
      <c r="HFG42" s="191"/>
      <c r="HFH42" s="191"/>
      <c r="HFI42" s="191"/>
      <c r="HFJ42" s="191"/>
      <c r="HFK42" s="191"/>
      <c r="HFL42" s="191"/>
      <c r="HFM42" s="191"/>
      <c r="HFN42" s="191"/>
      <c r="HFO42" s="191"/>
      <c r="HFP42" s="191"/>
      <c r="HFQ42" s="191"/>
      <c r="HFR42" s="191"/>
      <c r="HFS42" s="191"/>
      <c r="HFT42" s="191"/>
      <c r="HFU42" s="191"/>
      <c r="HFV42" s="191"/>
      <c r="HFW42" s="191"/>
      <c r="HFX42" s="191"/>
      <c r="HFY42" s="191"/>
      <c r="HFZ42" s="191"/>
      <c r="HGA42" s="191"/>
      <c r="HGB42" s="191"/>
      <c r="HGC42" s="191"/>
      <c r="HGD42" s="191"/>
      <c r="HGE42" s="191"/>
      <c r="HGF42" s="191"/>
      <c r="HGG42" s="191"/>
      <c r="HGH42" s="191"/>
      <c r="HGI42" s="191"/>
      <c r="HGJ42" s="191"/>
      <c r="HGK42" s="191"/>
      <c r="HGL42" s="191"/>
      <c r="HGM42" s="191"/>
      <c r="HGN42" s="191"/>
      <c r="HGO42" s="191"/>
      <c r="HGP42" s="191"/>
      <c r="HGQ42" s="191"/>
      <c r="HGR42" s="191"/>
      <c r="HGS42" s="191"/>
      <c r="HGT42" s="191"/>
      <c r="HGU42" s="191"/>
      <c r="HGV42" s="191"/>
      <c r="HGW42" s="191"/>
      <c r="HGX42" s="191"/>
      <c r="HGY42" s="191"/>
      <c r="HGZ42" s="191"/>
      <c r="HHA42" s="191"/>
      <c r="HHB42" s="191"/>
      <c r="HHC42" s="191"/>
      <c r="HHD42" s="191"/>
      <c r="HHE42" s="191"/>
      <c r="HHF42" s="191"/>
      <c r="HHG42" s="191"/>
      <c r="HHH42" s="191"/>
      <c r="HHI42" s="191"/>
      <c r="HHJ42" s="191"/>
      <c r="HHK42" s="191"/>
      <c r="HHL42" s="191"/>
      <c r="HHM42" s="191"/>
      <c r="HHN42" s="191"/>
      <c r="HHO42" s="191"/>
      <c r="HHP42" s="191"/>
      <c r="HHQ42" s="191"/>
      <c r="HHR42" s="191"/>
      <c r="HHS42" s="191"/>
      <c r="HHT42" s="191"/>
      <c r="HHU42" s="191"/>
      <c r="HHV42" s="191"/>
      <c r="HHW42" s="191"/>
      <c r="HHX42" s="191"/>
      <c r="HHY42" s="191"/>
      <c r="HHZ42" s="191"/>
      <c r="HIA42" s="191"/>
      <c r="HIB42" s="191"/>
      <c r="HIC42" s="191"/>
      <c r="HID42" s="191"/>
      <c r="HIE42" s="191"/>
      <c r="HIF42" s="191"/>
      <c r="HIG42" s="191"/>
      <c r="HIH42" s="191"/>
      <c r="HII42" s="191"/>
      <c r="HIJ42" s="191"/>
      <c r="HIK42" s="191"/>
      <c r="HIL42" s="191"/>
      <c r="HIM42" s="191"/>
      <c r="HIN42" s="191"/>
      <c r="HIO42" s="191"/>
      <c r="HIP42" s="191"/>
      <c r="HIQ42" s="191"/>
      <c r="HIR42" s="191"/>
      <c r="HIS42" s="191"/>
      <c r="HIT42" s="191"/>
      <c r="HIU42" s="191"/>
      <c r="HIV42" s="191"/>
      <c r="HIW42" s="191"/>
      <c r="HIX42" s="191"/>
      <c r="HIY42" s="191"/>
      <c r="HIZ42" s="191"/>
      <c r="HJA42" s="191"/>
      <c r="HJB42" s="191"/>
      <c r="HJC42" s="191"/>
      <c r="HJD42" s="191"/>
      <c r="HJE42" s="191"/>
      <c r="HJF42" s="191"/>
      <c r="HJG42" s="191"/>
      <c r="HJH42" s="191"/>
      <c r="HJI42" s="191"/>
      <c r="HJJ42" s="191"/>
      <c r="HJK42" s="191"/>
      <c r="HJL42" s="191"/>
      <c r="HJM42" s="191"/>
      <c r="HJN42" s="191"/>
      <c r="HJO42" s="191"/>
      <c r="HJP42" s="191"/>
      <c r="HJQ42" s="191"/>
      <c r="HJR42" s="191"/>
      <c r="HJS42" s="191"/>
      <c r="HJT42" s="191"/>
      <c r="HJU42" s="191"/>
      <c r="HJV42" s="191"/>
      <c r="HJW42" s="191"/>
      <c r="HJX42" s="191"/>
      <c r="HJY42" s="191"/>
      <c r="HJZ42" s="191"/>
      <c r="HKA42" s="191"/>
      <c r="HKB42" s="191"/>
      <c r="HKC42" s="191"/>
      <c r="HKD42" s="191"/>
      <c r="HKE42" s="191"/>
      <c r="HKF42" s="191"/>
      <c r="HKG42" s="191"/>
      <c r="HKH42" s="191"/>
      <c r="HKI42" s="191"/>
      <c r="HKJ42" s="191"/>
      <c r="HKK42" s="191"/>
      <c r="HKL42" s="191"/>
      <c r="HKM42" s="191"/>
      <c r="HKN42" s="191"/>
      <c r="HKO42" s="191"/>
      <c r="HKP42" s="191"/>
      <c r="HKQ42" s="191"/>
      <c r="HKR42" s="191"/>
      <c r="HKS42" s="191"/>
      <c r="HKT42" s="191"/>
      <c r="HKU42" s="191"/>
      <c r="HKV42" s="191"/>
      <c r="HKW42" s="191"/>
      <c r="HKX42" s="191"/>
      <c r="HKY42" s="191"/>
      <c r="HKZ42" s="191"/>
      <c r="HLA42" s="191"/>
      <c r="HLB42" s="191"/>
      <c r="HLC42" s="191"/>
      <c r="HLD42" s="191"/>
      <c r="HLE42" s="191"/>
      <c r="HLF42" s="191"/>
      <c r="HLG42" s="191"/>
      <c r="HLH42" s="191"/>
      <c r="HLI42" s="191"/>
      <c r="HLJ42" s="191"/>
      <c r="HLK42" s="191"/>
      <c r="HLL42" s="191"/>
      <c r="HLM42" s="191"/>
      <c r="HLN42" s="191"/>
      <c r="HLO42" s="191"/>
      <c r="HLP42" s="191"/>
      <c r="HLQ42" s="191"/>
      <c r="HLR42" s="191"/>
      <c r="HLS42" s="191"/>
      <c r="HLT42" s="191"/>
      <c r="HLU42" s="191"/>
      <c r="HLV42" s="191"/>
      <c r="HLW42" s="191"/>
      <c r="HLX42" s="191"/>
      <c r="HLY42" s="191"/>
      <c r="HLZ42" s="191"/>
      <c r="HMA42" s="191"/>
      <c r="HMB42" s="191"/>
      <c r="HMC42" s="191"/>
      <c r="HMD42" s="191"/>
      <c r="HME42" s="191"/>
      <c r="HMF42" s="191"/>
      <c r="HMG42" s="191"/>
      <c r="HMH42" s="191"/>
      <c r="HMI42" s="191"/>
      <c r="HMJ42" s="191"/>
      <c r="HMK42" s="191"/>
      <c r="HML42" s="191"/>
      <c r="HMM42" s="191"/>
      <c r="HMN42" s="191"/>
      <c r="HMO42" s="191"/>
      <c r="HMP42" s="191"/>
      <c r="HMQ42" s="191"/>
      <c r="HMR42" s="191"/>
      <c r="HMS42" s="191"/>
      <c r="HMT42" s="191"/>
      <c r="HMU42" s="191"/>
      <c r="HMV42" s="191"/>
      <c r="HMW42" s="191"/>
      <c r="HMX42" s="191"/>
      <c r="HMY42" s="191"/>
      <c r="HMZ42" s="191"/>
      <c r="HNA42" s="191"/>
      <c r="HNB42" s="191"/>
      <c r="HNC42" s="191"/>
      <c r="HND42" s="191"/>
      <c r="HNE42" s="191"/>
      <c r="HNF42" s="191"/>
      <c r="HNG42" s="191"/>
      <c r="HNH42" s="191"/>
      <c r="HNI42" s="191"/>
      <c r="HNJ42" s="191"/>
      <c r="HNK42" s="191"/>
      <c r="HNL42" s="191"/>
      <c r="HNM42" s="191"/>
      <c r="HNN42" s="191"/>
      <c r="HNO42" s="191"/>
      <c r="HNP42" s="191"/>
      <c r="HNQ42" s="191"/>
      <c r="HNR42" s="191"/>
      <c r="HNS42" s="191"/>
      <c r="HNT42" s="191"/>
      <c r="HNU42" s="191"/>
      <c r="HNV42" s="191"/>
      <c r="HNW42" s="191"/>
      <c r="HNX42" s="191"/>
      <c r="HNY42" s="191"/>
      <c r="HNZ42" s="191"/>
      <c r="HOA42" s="191"/>
      <c r="HOB42" s="191"/>
      <c r="HOC42" s="191"/>
      <c r="HOD42" s="191"/>
      <c r="HOE42" s="191"/>
      <c r="HOF42" s="191"/>
      <c r="HOG42" s="191"/>
      <c r="HOH42" s="191"/>
      <c r="HOI42" s="191"/>
      <c r="HOJ42" s="191"/>
      <c r="HOK42" s="191"/>
      <c r="HOL42" s="191"/>
      <c r="HOM42" s="191"/>
      <c r="HON42" s="191"/>
      <c r="HOO42" s="191"/>
      <c r="HOP42" s="191"/>
      <c r="HOQ42" s="191"/>
      <c r="HOR42" s="191"/>
      <c r="HOS42" s="191"/>
      <c r="HOT42" s="191"/>
      <c r="HOU42" s="191"/>
      <c r="HOV42" s="191"/>
      <c r="HOW42" s="191"/>
      <c r="HOX42" s="191"/>
      <c r="HOY42" s="191"/>
      <c r="HOZ42" s="191"/>
      <c r="HPA42" s="191"/>
      <c r="HPB42" s="191"/>
      <c r="HPC42" s="191"/>
      <c r="HPD42" s="191"/>
      <c r="HPE42" s="191"/>
      <c r="HPF42" s="191"/>
      <c r="HPG42" s="191"/>
      <c r="HPH42" s="191"/>
      <c r="HPI42" s="191"/>
      <c r="HPJ42" s="191"/>
      <c r="HPK42" s="191"/>
      <c r="HPL42" s="191"/>
      <c r="HPM42" s="191"/>
      <c r="HPN42" s="191"/>
      <c r="HPO42" s="191"/>
      <c r="HPP42" s="191"/>
      <c r="HPQ42" s="191"/>
      <c r="HPR42" s="191"/>
      <c r="HPS42" s="191"/>
      <c r="HPT42" s="191"/>
      <c r="HPU42" s="191"/>
      <c r="HPV42" s="191"/>
      <c r="HPW42" s="191"/>
      <c r="HPX42" s="191"/>
      <c r="HPY42" s="191"/>
      <c r="HPZ42" s="191"/>
      <c r="HQA42" s="191"/>
      <c r="HQB42" s="191"/>
      <c r="HQC42" s="191"/>
      <c r="HQD42" s="191"/>
      <c r="HQE42" s="191"/>
      <c r="HQF42" s="191"/>
      <c r="HQG42" s="191"/>
      <c r="HQH42" s="191"/>
      <c r="HQI42" s="191"/>
      <c r="HQJ42" s="191"/>
      <c r="HQK42" s="191"/>
      <c r="HQL42" s="191"/>
      <c r="HQM42" s="191"/>
      <c r="HQN42" s="191"/>
      <c r="HQO42" s="191"/>
      <c r="HQP42" s="191"/>
      <c r="HQQ42" s="191"/>
      <c r="HQR42" s="191"/>
      <c r="HQS42" s="191"/>
      <c r="HQT42" s="191"/>
      <c r="HQU42" s="191"/>
      <c r="HQV42" s="191"/>
      <c r="HQW42" s="191"/>
      <c r="HQX42" s="191"/>
      <c r="HQY42" s="191"/>
      <c r="HQZ42" s="191"/>
      <c r="HRA42" s="191"/>
      <c r="HRB42" s="191"/>
      <c r="HRC42" s="191"/>
      <c r="HRD42" s="191"/>
      <c r="HRE42" s="191"/>
      <c r="HRF42" s="191"/>
      <c r="HRG42" s="191"/>
      <c r="HRH42" s="191"/>
      <c r="HRI42" s="191"/>
      <c r="HRJ42" s="191"/>
      <c r="HRK42" s="191"/>
      <c r="HRL42" s="191"/>
      <c r="HRM42" s="191"/>
      <c r="HRN42" s="191"/>
      <c r="HRO42" s="191"/>
      <c r="HRP42" s="191"/>
      <c r="HRQ42" s="191"/>
      <c r="HRR42" s="191"/>
      <c r="HRS42" s="191"/>
      <c r="HRT42" s="191"/>
      <c r="HRU42" s="191"/>
      <c r="HRV42" s="191"/>
      <c r="HRW42" s="191"/>
      <c r="HRX42" s="191"/>
      <c r="HRY42" s="191"/>
      <c r="HRZ42" s="191"/>
      <c r="HSA42" s="191"/>
      <c r="HSB42" s="191"/>
      <c r="HSC42" s="191"/>
      <c r="HSD42" s="191"/>
      <c r="HSE42" s="191"/>
      <c r="HSF42" s="191"/>
      <c r="HSG42" s="191"/>
      <c r="HSH42" s="191"/>
      <c r="HSI42" s="191"/>
      <c r="HSJ42" s="191"/>
      <c r="HSK42" s="191"/>
      <c r="HSL42" s="191"/>
      <c r="HSM42" s="191"/>
      <c r="HSN42" s="191"/>
      <c r="HSO42" s="191"/>
      <c r="HSP42" s="191"/>
      <c r="HSQ42" s="191"/>
      <c r="HSR42" s="191"/>
      <c r="HSS42" s="191"/>
      <c r="HST42" s="191"/>
      <c r="HSU42" s="191"/>
      <c r="HSV42" s="191"/>
      <c r="HSW42" s="191"/>
      <c r="HSX42" s="191"/>
      <c r="HSY42" s="191"/>
      <c r="HSZ42" s="191"/>
      <c r="HTA42" s="191"/>
      <c r="HTB42" s="191"/>
      <c r="HTC42" s="191"/>
      <c r="HTD42" s="191"/>
      <c r="HTE42" s="191"/>
      <c r="HTF42" s="191"/>
      <c r="HTG42" s="191"/>
      <c r="HTH42" s="191"/>
      <c r="HTI42" s="191"/>
      <c r="HTJ42" s="191"/>
      <c r="HTK42" s="191"/>
      <c r="HTL42" s="191"/>
      <c r="HTM42" s="191"/>
      <c r="HTN42" s="191"/>
      <c r="HTO42" s="191"/>
      <c r="HTP42" s="191"/>
      <c r="HTQ42" s="191"/>
      <c r="HTR42" s="191"/>
      <c r="HTS42" s="191"/>
      <c r="HTT42" s="191"/>
      <c r="HTU42" s="191"/>
      <c r="HTV42" s="191"/>
      <c r="HTW42" s="191"/>
      <c r="HTX42" s="191"/>
      <c r="HTY42" s="191"/>
      <c r="HTZ42" s="191"/>
      <c r="HUA42" s="191"/>
      <c r="HUB42" s="191"/>
      <c r="HUC42" s="191"/>
      <c r="HUD42" s="191"/>
      <c r="HUE42" s="191"/>
      <c r="HUF42" s="191"/>
      <c r="HUG42" s="191"/>
      <c r="HUH42" s="191"/>
      <c r="HUI42" s="191"/>
      <c r="HUJ42" s="191"/>
      <c r="HUK42" s="191"/>
      <c r="HUL42" s="191"/>
      <c r="HUM42" s="191"/>
      <c r="HUN42" s="191"/>
      <c r="HUO42" s="191"/>
      <c r="HUP42" s="191"/>
      <c r="HUQ42" s="191"/>
      <c r="HUR42" s="191"/>
      <c r="HUS42" s="191"/>
      <c r="HUT42" s="191"/>
      <c r="HUU42" s="191"/>
      <c r="HUV42" s="191"/>
      <c r="HUW42" s="191"/>
      <c r="HUX42" s="191"/>
      <c r="HUY42" s="191"/>
      <c r="HUZ42" s="191"/>
      <c r="HVA42" s="191"/>
      <c r="HVB42" s="191"/>
      <c r="HVC42" s="191"/>
      <c r="HVD42" s="191"/>
      <c r="HVE42" s="191"/>
      <c r="HVF42" s="191"/>
      <c r="HVG42" s="191"/>
      <c r="HVH42" s="191"/>
      <c r="HVI42" s="191"/>
      <c r="HVJ42" s="191"/>
      <c r="HVK42" s="191"/>
      <c r="HVL42" s="191"/>
      <c r="HVM42" s="191"/>
      <c r="HVN42" s="191"/>
      <c r="HVO42" s="191"/>
      <c r="HVP42" s="191"/>
      <c r="HVQ42" s="191"/>
      <c r="HVR42" s="191"/>
      <c r="HVS42" s="191"/>
      <c r="HVT42" s="191"/>
      <c r="HVU42" s="191"/>
      <c r="HVV42" s="191"/>
      <c r="HVW42" s="191"/>
      <c r="HVX42" s="191"/>
      <c r="HVY42" s="191"/>
      <c r="HVZ42" s="191"/>
      <c r="HWA42" s="191"/>
      <c r="HWB42" s="191"/>
      <c r="HWC42" s="191"/>
      <c r="HWD42" s="191"/>
      <c r="HWE42" s="191"/>
      <c r="HWF42" s="191"/>
      <c r="HWG42" s="191"/>
      <c r="HWH42" s="191"/>
      <c r="HWI42" s="191"/>
      <c r="HWJ42" s="191"/>
      <c r="HWK42" s="191"/>
      <c r="HWL42" s="191"/>
      <c r="HWM42" s="191"/>
      <c r="HWN42" s="191"/>
      <c r="HWO42" s="191"/>
      <c r="HWP42" s="191"/>
      <c r="HWQ42" s="191"/>
      <c r="HWR42" s="191"/>
      <c r="HWS42" s="191"/>
      <c r="HWT42" s="191"/>
      <c r="HWU42" s="191"/>
      <c r="HWV42" s="191"/>
      <c r="HWW42" s="191"/>
      <c r="HWX42" s="191"/>
      <c r="HWY42" s="191"/>
      <c r="HWZ42" s="191"/>
      <c r="HXA42" s="191"/>
      <c r="HXB42" s="191"/>
      <c r="HXC42" s="191"/>
      <c r="HXD42" s="191"/>
      <c r="HXE42" s="191"/>
      <c r="HXF42" s="191"/>
      <c r="HXG42" s="191"/>
      <c r="HXH42" s="191"/>
      <c r="HXI42" s="191"/>
      <c r="HXJ42" s="191"/>
      <c r="HXK42" s="191"/>
      <c r="HXL42" s="191"/>
      <c r="HXM42" s="191"/>
      <c r="HXN42" s="191"/>
      <c r="HXO42" s="191"/>
      <c r="HXP42" s="191"/>
      <c r="HXQ42" s="191"/>
      <c r="HXR42" s="191"/>
      <c r="HXS42" s="191"/>
      <c r="HXT42" s="191"/>
      <c r="HXU42" s="191"/>
      <c r="HXV42" s="191"/>
      <c r="HXW42" s="191"/>
      <c r="HXX42" s="191"/>
      <c r="HXY42" s="191"/>
      <c r="HXZ42" s="191"/>
      <c r="HYA42" s="191"/>
      <c r="HYB42" s="191"/>
      <c r="HYC42" s="191"/>
      <c r="HYD42" s="191"/>
      <c r="HYE42" s="191"/>
      <c r="HYF42" s="191"/>
      <c r="HYG42" s="191"/>
      <c r="HYH42" s="191"/>
      <c r="HYI42" s="191"/>
      <c r="HYJ42" s="191"/>
      <c r="HYK42" s="191"/>
      <c r="HYL42" s="191"/>
      <c r="HYM42" s="191"/>
      <c r="HYN42" s="191"/>
      <c r="HYO42" s="191"/>
      <c r="HYP42" s="191"/>
      <c r="HYQ42" s="191"/>
      <c r="HYR42" s="191"/>
      <c r="HYS42" s="191"/>
      <c r="HYT42" s="191"/>
      <c r="HYU42" s="191"/>
      <c r="HYV42" s="191"/>
      <c r="HYW42" s="191"/>
      <c r="HYX42" s="191"/>
      <c r="HYY42" s="191"/>
      <c r="HYZ42" s="191"/>
      <c r="HZA42" s="191"/>
      <c r="HZB42" s="191"/>
      <c r="HZC42" s="191"/>
      <c r="HZD42" s="191"/>
      <c r="HZE42" s="191"/>
      <c r="HZF42" s="191"/>
      <c r="HZG42" s="191"/>
      <c r="HZH42" s="191"/>
      <c r="HZI42" s="191"/>
      <c r="HZJ42" s="191"/>
      <c r="HZK42" s="191"/>
      <c r="HZL42" s="191"/>
      <c r="HZM42" s="191"/>
      <c r="HZN42" s="191"/>
      <c r="HZO42" s="191"/>
      <c r="HZP42" s="191"/>
      <c r="HZQ42" s="191"/>
      <c r="HZR42" s="191"/>
      <c r="HZS42" s="191"/>
      <c r="HZT42" s="191"/>
      <c r="HZU42" s="191"/>
      <c r="HZV42" s="191"/>
      <c r="HZW42" s="191"/>
      <c r="HZX42" s="191"/>
      <c r="HZY42" s="191"/>
      <c r="HZZ42" s="191"/>
      <c r="IAA42" s="191"/>
      <c r="IAB42" s="191"/>
      <c r="IAC42" s="191"/>
      <c r="IAD42" s="191"/>
      <c r="IAE42" s="191"/>
      <c r="IAF42" s="191"/>
      <c r="IAG42" s="191"/>
      <c r="IAH42" s="191"/>
      <c r="IAI42" s="191"/>
      <c r="IAJ42" s="191"/>
      <c r="IAK42" s="191"/>
      <c r="IAL42" s="191"/>
      <c r="IAM42" s="191"/>
      <c r="IAN42" s="191"/>
      <c r="IAO42" s="191"/>
      <c r="IAP42" s="191"/>
      <c r="IAQ42" s="191"/>
      <c r="IAR42" s="191"/>
      <c r="IAS42" s="191"/>
      <c r="IAT42" s="191"/>
      <c r="IAU42" s="191"/>
      <c r="IAV42" s="191"/>
      <c r="IAW42" s="191"/>
      <c r="IAX42" s="191"/>
      <c r="IAY42" s="191"/>
      <c r="IAZ42" s="191"/>
      <c r="IBA42" s="191"/>
      <c r="IBB42" s="191"/>
      <c r="IBC42" s="191"/>
      <c r="IBD42" s="191"/>
      <c r="IBE42" s="191"/>
      <c r="IBF42" s="191"/>
      <c r="IBG42" s="191"/>
      <c r="IBH42" s="191"/>
      <c r="IBI42" s="191"/>
      <c r="IBJ42" s="191"/>
      <c r="IBK42" s="191"/>
      <c r="IBL42" s="191"/>
      <c r="IBM42" s="191"/>
      <c r="IBN42" s="191"/>
      <c r="IBO42" s="191"/>
      <c r="IBP42" s="191"/>
      <c r="IBQ42" s="191"/>
      <c r="IBR42" s="191"/>
      <c r="IBS42" s="191"/>
      <c r="IBT42" s="191"/>
      <c r="IBU42" s="191"/>
      <c r="IBV42" s="191"/>
      <c r="IBW42" s="191"/>
      <c r="IBX42" s="191"/>
      <c r="IBY42" s="191"/>
      <c r="IBZ42" s="191"/>
      <c r="ICA42" s="191"/>
      <c r="ICB42" s="191"/>
      <c r="ICC42" s="191"/>
      <c r="ICD42" s="191"/>
      <c r="ICE42" s="191"/>
      <c r="ICF42" s="191"/>
      <c r="ICG42" s="191"/>
      <c r="ICH42" s="191"/>
      <c r="ICI42" s="191"/>
      <c r="ICJ42" s="191"/>
      <c r="ICK42" s="191"/>
      <c r="ICL42" s="191"/>
      <c r="ICM42" s="191"/>
      <c r="ICN42" s="191"/>
      <c r="ICO42" s="191"/>
      <c r="ICP42" s="191"/>
      <c r="ICQ42" s="191"/>
      <c r="ICR42" s="191"/>
      <c r="ICS42" s="191"/>
      <c r="ICT42" s="191"/>
      <c r="ICU42" s="191"/>
      <c r="ICV42" s="191"/>
      <c r="ICW42" s="191"/>
      <c r="ICX42" s="191"/>
      <c r="ICY42" s="191"/>
      <c r="ICZ42" s="191"/>
      <c r="IDA42" s="191"/>
      <c r="IDB42" s="191"/>
      <c r="IDC42" s="191"/>
      <c r="IDD42" s="191"/>
      <c r="IDE42" s="191"/>
      <c r="IDF42" s="191"/>
      <c r="IDG42" s="191"/>
      <c r="IDH42" s="191"/>
      <c r="IDI42" s="191"/>
      <c r="IDJ42" s="191"/>
      <c r="IDK42" s="191"/>
      <c r="IDL42" s="191"/>
      <c r="IDM42" s="191"/>
      <c r="IDN42" s="191"/>
      <c r="IDO42" s="191"/>
      <c r="IDP42" s="191"/>
      <c r="IDQ42" s="191"/>
      <c r="IDR42" s="191"/>
      <c r="IDS42" s="191"/>
      <c r="IDT42" s="191"/>
      <c r="IDU42" s="191"/>
      <c r="IDV42" s="191"/>
      <c r="IDW42" s="191"/>
      <c r="IDX42" s="191"/>
      <c r="IDY42" s="191"/>
      <c r="IDZ42" s="191"/>
      <c r="IEA42" s="191"/>
      <c r="IEB42" s="191"/>
      <c r="IEC42" s="191"/>
      <c r="IED42" s="191"/>
      <c r="IEE42" s="191"/>
      <c r="IEF42" s="191"/>
      <c r="IEG42" s="191"/>
      <c r="IEH42" s="191"/>
      <c r="IEI42" s="191"/>
      <c r="IEJ42" s="191"/>
      <c r="IEK42" s="191"/>
      <c r="IEL42" s="191"/>
      <c r="IEM42" s="191"/>
      <c r="IEN42" s="191"/>
      <c r="IEO42" s="191"/>
      <c r="IEP42" s="191"/>
      <c r="IEQ42" s="191"/>
      <c r="IER42" s="191"/>
      <c r="IES42" s="191"/>
      <c r="IET42" s="191"/>
      <c r="IEU42" s="191"/>
      <c r="IEV42" s="191"/>
      <c r="IEW42" s="191"/>
      <c r="IEX42" s="191"/>
      <c r="IEY42" s="191"/>
      <c r="IEZ42" s="191"/>
      <c r="IFA42" s="191"/>
      <c r="IFB42" s="191"/>
      <c r="IFC42" s="191"/>
      <c r="IFD42" s="191"/>
      <c r="IFE42" s="191"/>
      <c r="IFF42" s="191"/>
      <c r="IFG42" s="191"/>
      <c r="IFH42" s="191"/>
      <c r="IFI42" s="191"/>
      <c r="IFJ42" s="191"/>
      <c r="IFK42" s="191"/>
      <c r="IFL42" s="191"/>
      <c r="IFM42" s="191"/>
      <c r="IFN42" s="191"/>
      <c r="IFO42" s="191"/>
      <c r="IFP42" s="191"/>
      <c r="IFQ42" s="191"/>
      <c r="IFR42" s="191"/>
      <c r="IFS42" s="191"/>
      <c r="IFT42" s="191"/>
      <c r="IFU42" s="191"/>
      <c r="IFV42" s="191"/>
      <c r="IFW42" s="191"/>
      <c r="IFX42" s="191"/>
      <c r="IFY42" s="191"/>
      <c r="IFZ42" s="191"/>
      <c r="IGA42" s="191"/>
      <c r="IGB42" s="191"/>
      <c r="IGC42" s="191"/>
      <c r="IGD42" s="191"/>
      <c r="IGE42" s="191"/>
      <c r="IGF42" s="191"/>
      <c r="IGG42" s="191"/>
      <c r="IGH42" s="191"/>
      <c r="IGI42" s="191"/>
      <c r="IGJ42" s="191"/>
      <c r="IGK42" s="191"/>
      <c r="IGL42" s="191"/>
      <c r="IGM42" s="191"/>
      <c r="IGN42" s="191"/>
      <c r="IGO42" s="191"/>
      <c r="IGP42" s="191"/>
      <c r="IGQ42" s="191"/>
      <c r="IGR42" s="191"/>
      <c r="IGS42" s="191"/>
      <c r="IGT42" s="191"/>
      <c r="IGU42" s="191"/>
      <c r="IGV42" s="191"/>
      <c r="IGW42" s="191"/>
      <c r="IGX42" s="191"/>
      <c r="IGY42" s="191"/>
      <c r="IGZ42" s="191"/>
      <c r="IHA42" s="191"/>
      <c r="IHB42" s="191"/>
      <c r="IHC42" s="191"/>
      <c r="IHD42" s="191"/>
      <c r="IHE42" s="191"/>
      <c r="IHF42" s="191"/>
      <c r="IHG42" s="191"/>
      <c r="IHH42" s="191"/>
      <c r="IHI42" s="191"/>
      <c r="IHJ42" s="191"/>
      <c r="IHK42" s="191"/>
      <c r="IHL42" s="191"/>
      <c r="IHM42" s="191"/>
      <c r="IHN42" s="191"/>
      <c r="IHO42" s="191"/>
      <c r="IHP42" s="191"/>
      <c r="IHQ42" s="191"/>
      <c r="IHR42" s="191"/>
      <c r="IHS42" s="191"/>
      <c r="IHT42" s="191"/>
      <c r="IHU42" s="191"/>
      <c r="IHV42" s="191"/>
      <c r="IHW42" s="191"/>
      <c r="IHX42" s="191"/>
      <c r="IHY42" s="191"/>
      <c r="IHZ42" s="191"/>
      <c r="IIA42" s="191"/>
      <c r="IIB42" s="191"/>
      <c r="IIC42" s="191"/>
      <c r="IID42" s="191"/>
      <c r="IIE42" s="191"/>
      <c r="IIF42" s="191"/>
      <c r="IIG42" s="191"/>
      <c r="IIH42" s="191"/>
      <c r="III42" s="191"/>
      <c r="IIJ42" s="191"/>
      <c r="IIK42" s="191"/>
      <c r="IIL42" s="191"/>
      <c r="IIM42" s="191"/>
      <c r="IIN42" s="191"/>
      <c r="IIO42" s="191"/>
      <c r="IIP42" s="191"/>
      <c r="IIQ42" s="191"/>
      <c r="IIR42" s="191"/>
      <c r="IIS42" s="191"/>
      <c r="IIT42" s="191"/>
      <c r="IIU42" s="191"/>
      <c r="IIV42" s="191"/>
      <c r="IIW42" s="191"/>
      <c r="IIX42" s="191"/>
      <c r="IIY42" s="191"/>
      <c r="IIZ42" s="191"/>
      <c r="IJA42" s="191"/>
      <c r="IJB42" s="191"/>
      <c r="IJC42" s="191"/>
      <c r="IJD42" s="191"/>
      <c r="IJE42" s="191"/>
      <c r="IJF42" s="191"/>
      <c r="IJG42" s="191"/>
      <c r="IJH42" s="191"/>
      <c r="IJI42" s="191"/>
      <c r="IJJ42" s="191"/>
      <c r="IJK42" s="191"/>
      <c r="IJL42" s="191"/>
      <c r="IJM42" s="191"/>
      <c r="IJN42" s="191"/>
      <c r="IJO42" s="191"/>
      <c r="IJP42" s="191"/>
      <c r="IJQ42" s="191"/>
      <c r="IJR42" s="191"/>
      <c r="IJS42" s="191"/>
      <c r="IJT42" s="191"/>
      <c r="IJU42" s="191"/>
      <c r="IJV42" s="191"/>
      <c r="IJW42" s="191"/>
      <c r="IJX42" s="191"/>
      <c r="IJY42" s="191"/>
      <c r="IJZ42" s="191"/>
      <c r="IKA42" s="191"/>
      <c r="IKB42" s="191"/>
      <c r="IKC42" s="191"/>
      <c r="IKD42" s="191"/>
      <c r="IKE42" s="191"/>
      <c r="IKF42" s="191"/>
      <c r="IKG42" s="191"/>
      <c r="IKH42" s="191"/>
      <c r="IKI42" s="191"/>
      <c r="IKJ42" s="191"/>
      <c r="IKK42" s="191"/>
      <c r="IKL42" s="191"/>
      <c r="IKM42" s="191"/>
      <c r="IKN42" s="191"/>
      <c r="IKO42" s="191"/>
      <c r="IKP42" s="191"/>
      <c r="IKQ42" s="191"/>
      <c r="IKR42" s="191"/>
      <c r="IKS42" s="191"/>
      <c r="IKT42" s="191"/>
      <c r="IKU42" s="191"/>
      <c r="IKV42" s="191"/>
      <c r="IKW42" s="191"/>
      <c r="IKX42" s="191"/>
      <c r="IKY42" s="191"/>
      <c r="IKZ42" s="191"/>
      <c r="ILA42" s="191"/>
      <c r="ILB42" s="191"/>
      <c r="ILC42" s="191"/>
      <c r="ILD42" s="191"/>
      <c r="ILE42" s="191"/>
      <c r="ILF42" s="191"/>
      <c r="ILG42" s="191"/>
      <c r="ILH42" s="191"/>
      <c r="ILI42" s="191"/>
      <c r="ILJ42" s="191"/>
      <c r="ILK42" s="191"/>
      <c r="ILL42" s="191"/>
      <c r="ILM42" s="191"/>
      <c r="ILN42" s="191"/>
      <c r="ILO42" s="191"/>
      <c r="ILP42" s="191"/>
      <c r="ILQ42" s="191"/>
      <c r="ILR42" s="191"/>
      <c r="ILS42" s="191"/>
      <c r="ILT42" s="191"/>
      <c r="ILU42" s="191"/>
      <c r="ILV42" s="191"/>
      <c r="ILW42" s="191"/>
      <c r="ILX42" s="191"/>
      <c r="ILY42" s="191"/>
      <c r="ILZ42" s="191"/>
      <c r="IMA42" s="191"/>
      <c r="IMB42" s="191"/>
      <c r="IMC42" s="191"/>
      <c r="IMD42" s="191"/>
      <c r="IME42" s="191"/>
      <c r="IMF42" s="191"/>
      <c r="IMG42" s="191"/>
      <c r="IMH42" s="191"/>
      <c r="IMI42" s="191"/>
      <c r="IMJ42" s="191"/>
      <c r="IMK42" s="191"/>
      <c r="IML42" s="191"/>
      <c r="IMM42" s="191"/>
      <c r="IMN42" s="191"/>
      <c r="IMO42" s="191"/>
      <c r="IMP42" s="191"/>
      <c r="IMQ42" s="191"/>
      <c r="IMR42" s="191"/>
      <c r="IMS42" s="191"/>
      <c r="IMT42" s="191"/>
      <c r="IMU42" s="191"/>
      <c r="IMV42" s="191"/>
      <c r="IMW42" s="191"/>
      <c r="IMX42" s="191"/>
      <c r="IMY42" s="191"/>
      <c r="IMZ42" s="191"/>
      <c r="INA42" s="191"/>
      <c r="INB42" s="191"/>
      <c r="INC42" s="191"/>
      <c r="IND42" s="191"/>
      <c r="INE42" s="191"/>
      <c r="INF42" s="191"/>
      <c r="ING42" s="191"/>
      <c r="INH42" s="191"/>
      <c r="INI42" s="191"/>
      <c r="INJ42" s="191"/>
      <c r="INK42" s="191"/>
      <c r="INL42" s="191"/>
      <c r="INM42" s="191"/>
      <c r="INN42" s="191"/>
      <c r="INO42" s="191"/>
      <c r="INP42" s="191"/>
      <c r="INQ42" s="191"/>
      <c r="INR42" s="191"/>
      <c r="INS42" s="191"/>
      <c r="INT42" s="191"/>
      <c r="INU42" s="191"/>
      <c r="INV42" s="191"/>
      <c r="INW42" s="191"/>
      <c r="INX42" s="191"/>
      <c r="INY42" s="191"/>
      <c r="INZ42" s="191"/>
      <c r="IOA42" s="191"/>
      <c r="IOB42" s="191"/>
      <c r="IOC42" s="191"/>
      <c r="IOD42" s="191"/>
      <c r="IOE42" s="191"/>
      <c r="IOF42" s="191"/>
      <c r="IOG42" s="191"/>
      <c r="IOH42" s="191"/>
      <c r="IOI42" s="191"/>
      <c r="IOJ42" s="191"/>
      <c r="IOK42" s="191"/>
      <c r="IOL42" s="191"/>
      <c r="IOM42" s="191"/>
      <c r="ION42" s="191"/>
      <c r="IOO42" s="191"/>
      <c r="IOP42" s="191"/>
      <c r="IOQ42" s="191"/>
      <c r="IOR42" s="191"/>
      <c r="IOS42" s="191"/>
      <c r="IOT42" s="191"/>
      <c r="IOU42" s="191"/>
      <c r="IOV42" s="191"/>
      <c r="IOW42" s="191"/>
      <c r="IOX42" s="191"/>
      <c r="IOY42" s="191"/>
      <c r="IOZ42" s="191"/>
      <c r="IPA42" s="191"/>
      <c r="IPB42" s="191"/>
      <c r="IPC42" s="191"/>
      <c r="IPD42" s="191"/>
      <c r="IPE42" s="191"/>
      <c r="IPF42" s="191"/>
      <c r="IPG42" s="191"/>
      <c r="IPH42" s="191"/>
      <c r="IPI42" s="191"/>
      <c r="IPJ42" s="191"/>
      <c r="IPK42" s="191"/>
      <c r="IPL42" s="191"/>
      <c r="IPM42" s="191"/>
      <c r="IPN42" s="191"/>
      <c r="IPO42" s="191"/>
      <c r="IPP42" s="191"/>
      <c r="IPQ42" s="191"/>
      <c r="IPR42" s="191"/>
      <c r="IPS42" s="191"/>
      <c r="IPT42" s="191"/>
      <c r="IPU42" s="191"/>
      <c r="IPV42" s="191"/>
      <c r="IPW42" s="191"/>
      <c r="IPX42" s="191"/>
      <c r="IPY42" s="191"/>
      <c r="IPZ42" s="191"/>
      <c r="IQA42" s="191"/>
      <c r="IQB42" s="191"/>
      <c r="IQC42" s="191"/>
      <c r="IQD42" s="191"/>
      <c r="IQE42" s="191"/>
      <c r="IQF42" s="191"/>
      <c r="IQG42" s="191"/>
      <c r="IQH42" s="191"/>
      <c r="IQI42" s="191"/>
      <c r="IQJ42" s="191"/>
      <c r="IQK42" s="191"/>
      <c r="IQL42" s="191"/>
      <c r="IQM42" s="191"/>
      <c r="IQN42" s="191"/>
      <c r="IQO42" s="191"/>
      <c r="IQP42" s="191"/>
      <c r="IQQ42" s="191"/>
      <c r="IQR42" s="191"/>
      <c r="IQS42" s="191"/>
      <c r="IQT42" s="191"/>
      <c r="IQU42" s="191"/>
      <c r="IQV42" s="191"/>
      <c r="IQW42" s="191"/>
      <c r="IQX42" s="191"/>
      <c r="IQY42" s="191"/>
      <c r="IQZ42" s="191"/>
      <c r="IRA42" s="191"/>
      <c r="IRB42" s="191"/>
      <c r="IRC42" s="191"/>
      <c r="IRD42" s="191"/>
      <c r="IRE42" s="191"/>
      <c r="IRF42" s="191"/>
      <c r="IRG42" s="191"/>
      <c r="IRH42" s="191"/>
      <c r="IRI42" s="191"/>
      <c r="IRJ42" s="191"/>
      <c r="IRK42" s="191"/>
      <c r="IRL42" s="191"/>
      <c r="IRM42" s="191"/>
      <c r="IRN42" s="191"/>
      <c r="IRO42" s="191"/>
      <c r="IRP42" s="191"/>
      <c r="IRQ42" s="191"/>
      <c r="IRR42" s="191"/>
      <c r="IRS42" s="191"/>
      <c r="IRT42" s="191"/>
      <c r="IRU42" s="191"/>
      <c r="IRV42" s="191"/>
      <c r="IRW42" s="191"/>
      <c r="IRX42" s="191"/>
      <c r="IRY42" s="191"/>
      <c r="IRZ42" s="191"/>
      <c r="ISA42" s="191"/>
      <c r="ISB42" s="191"/>
      <c r="ISC42" s="191"/>
      <c r="ISD42" s="191"/>
      <c r="ISE42" s="191"/>
      <c r="ISF42" s="191"/>
      <c r="ISG42" s="191"/>
      <c r="ISH42" s="191"/>
      <c r="ISI42" s="191"/>
      <c r="ISJ42" s="191"/>
      <c r="ISK42" s="191"/>
      <c r="ISL42" s="191"/>
      <c r="ISM42" s="191"/>
      <c r="ISN42" s="191"/>
      <c r="ISO42" s="191"/>
      <c r="ISP42" s="191"/>
      <c r="ISQ42" s="191"/>
      <c r="ISR42" s="191"/>
      <c r="ISS42" s="191"/>
      <c r="IST42" s="191"/>
      <c r="ISU42" s="191"/>
      <c r="ISV42" s="191"/>
      <c r="ISW42" s="191"/>
      <c r="ISX42" s="191"/>
      <c r="ISY42" s="191"/>
      <c r="ISZ42" s="191"/>
      <c r="ITA42" s="191"/>
      <c r="ITB42" s="191"/>
      <c r="ITC42" s="191"/>
      <c r="ITD42" s="191"/>
      <c r="ITE42" s="191"/>
      <c r="ITF42" s="191"/>
      <c r="ITG42" s="191"/>
      <c r="ITH42" s="191"/>
      <c r="ITI42" s="191"/>
      <c r="ITJ42" s="191"/>
      <c r="ITK42" s="191"/>
      <c r="ITL42" s="191"/>
      <c r="ITM42" s="191"/>
      <c r="ITN42" s="191"/>
      <c r="ITO42" s="191"/>
      <c r="ITP42" s="191"/>
      <c r="ITQ42" s="191"/>
      <c r="ITR42" s="191"/>
      <c r="ITS42" s="191"/>
      <c r="ITT42" s="191"/>
      <c r="ITU42" s="191"/>
      <c r="ITV42" s="191"/>
      <c r="ITW42" s="191"/>
      <c r="ITX42" s="191"/>
      <c r="ITY42" s="191"/>
      <c r="ITZ42" s="191"/>
      <c r="IUA42" s="191"/>
      <c r="IUB42" s="191"/>
      <c r="IUC42" s="191"/>
      <c r="IUD42" s="191"/>
      <c r="IUE42" s="191"/>
      <c r="IUF42" s="191"/>
      <c r="IUG42" s="191"/>
      <c r="IUH42" s="191"/>
      <c r="IUI42" s="191"/>
      <c r="IUJ42" s="191"/>
      <c r="IUK42" s="191"/>
      <c r="IUL42" s="191"/>
      <c r="IUM42" s="191"/>
      <c r="IUN42" s="191"/>
      <c r="IUO42" s="191"/>
      <c r="IUP42" s="191"/>
      <c r="IUQ42" s="191"/>
      <c r="IUR42" s="191"/>
      <c r="IUS42" s="191"/>
      <c r="IUT42" s="191"/>
      <c r="IUU42" s="191"/>
      <c r="IUV42" s="191"/>
      <c r="IUW42" s="191"/>
      <c r="IUX42" s="191"/>
      <c r="IUY42" s="191"/>
      <c r="IUZ42" s="191"/>
      <c r="IVA42" s="191"/>
      <c r="IVB42" s="191"/>
      <c r="IVC42" s="191"/>
      <c r="IVD42" s="191"/>
      <c r="IVE42" s="191"/>
      <c r="IVF42" s="191"/>
      <c r="IVG42" s="191"/>
      <c r="IVH42" s="191"/>
      <c r="IVI42" s="191"/>
      <c r="IVJ42" s="191"/>
      <c r="IVK42" s="191"/>
      <c r="IVL42" s="191"/>
      <c r="IVM42" s="191"/>
      <c r="IVN42" s="191"/>
      <c r="IVO42" s="191"/>
      <c r="IVP42" s="191"/>
      <c r="IVQ42" s="191"/>
      <c r="IVR42" s="191"/>
      <c r="IVS42" s="191"/>
      <c r="IVT42" s="191"/>
      <c r="IVU42" s="191"/>
      <c r="IVV42" s="191"/>
      <c r="IVW42" s="191"/>
      <c r="IVX42" s="191"/>
      <c r="IVY42" s="191"/>
      <c r="IVZ42" s="191"/>
      <c r="IWA42" s="191"/>
      <c r="IWB42" s="191"/>
      <c r="IWC42" s="191"/>
      <c r="IWD42" s="191"/>
      <c r="IWE42" s="191"/>
      <c r="IWF42" s="191"/>
      <c r="IWG42" s="191"/>
      <c r="IWH42" s="191"/>
      <c r="IWI42" s="191"/>
      <c r="IWJ42" s="191"/>
      <c r="IWK42" s="191"/>
      <c r="IWL42" s="191"/>
      <c r="IWM42" s="191"/>
      <c r="IWN42" s="191"/>
      <c r="IWO42" s="191"/>
      <c r="IWP42" s="191"/>
      <c r="IWQ42" s="191"/>
      <c r="IWR42" s="191"/>
      <c r="IWS42" s="191"/>
      <c r="IWT42" s="191"/>
      <c r="IWU42" s="191"/>
      <c r="IWV42" s="191"/>
      <c r="IWW42" s="191"/>
      <c r="IWX42" s="191"/>
      <c r="IWY42" s="191"/>
      <c r="IWZ42" s="191"/>
      <c r="IXA42" s="191"/>
      <c r="IXB42" s="191"/>
      <c r="IXC42" s="191"/>
      <c r="IXD42" s="191"/>
      <c r="IXE42" s="191"/>
      <c r="IXF42" s="191"/>
      <c r="IXG42" s="191"/>
      <c r="IXH42" s="191"/>
      <c r="IXI42" s="191"/>
      <c r="IXJ42" s="191"/>
      <c r="IXK42" s="191"/>
      <c r="IXL42" s="191"/>
      <c r="IXM42" s="191"/>
      <c r="IXN42" s="191"/>
      <c r="IXO42" s="191"/>
      <c r="IXP42" s="191"/>
      <c r="IXQ42" s="191"/>
      <c r="IXR42" s="191"/>
      <c r="IXS42" s="191"/>
      <c r="IXT42" s="191"/>
      <c r="IXU42" s="191"/>
      <c r="IXV42" s="191"/>
      <c r="IXW42" s="191"/>
      <c r="IXX42" s="191"/>
      <c r="IXY42" s="191"/>
      <c r="IXZ42" s="191"/>
      <c r="IYA42" s="191"/>
      <c r="IYB42" s="191"/>
      <c r="IYC42" s="191"/>
      <c r="IYD42" s="191"/>
      <c r="IYE42" s="191"/>
      <c r="IYF42" s="191"/>
      <c r="IYG42" s="191"/>
      <c r="IYH42" s="191"/>
      <c r="IYI42" s="191"/>
      <c r="IYJ42" s="191"/>
      <c r="IYK42" s="191"/>
      <c r="IYL42" s="191"/>
      <c r="IYM42" s="191"/>
      <c r="IYN42" s="191"/>
      <c r="IYO42" s="191"/>
      <c r="IYP42" s="191"/>
      <c r="IYQ42" s="191"/>
      <c r="IYR42" s="191"/>
      <c r="IYS42" s="191"/>
      <c r="IYT42" s="191"/>
      <c r="IYU42" s="191"/>
      <c r="IYV42" s="191"/>
      <c r="IYW42" s="191"/>
      <c r="IYX42" s="191"/>
      <c r="IYY42" s="191"/>
      <c r="IYZ42" s="191"/>
      <c r="IZA42" s="191"/>
      <c r="IZB42" s="191"/>
      <c r="IZC42" s="191"/>
      <c r="IZD42" s="191"/>
      <c r="IZE42" s="191"/>
      <c r="IZF42" s="191"/>
      <c r="IZG42" s="191"/>
      <c r="IZH42" s="191"/>
      <c r="IZI42" s="191"/>
      <c r="IZJ42" s="191"/>
      <c r="IZK42" s="191"/>
      <c r="IZL42" s="191"/>
      <c r="IZM42" s="191"/>
      <c r="IZN42" s="191"/>
      <c r="IZO42" s="191"/>
      <c r="IZP42" s="191"/>
      <c r="IZQ42" s="191"/>
      <c r="IZR42" s="191"/>
      <c r="IZS42" s="191"/>
      <c r="IZT42" s="191"/>
      <c r="IZU42" s="191"/>
      <c r="IZV42" s="191"/>
      <c r="IZW42" s="191"/>
      <c r="IZX42" s="191"/>
      <c r="IZY42" s="191"/>
      <c r="IZZ42" s="191"/>
      <c r="JAA42" s="191"/>
      <c r="JAB42" s="191"/>
      <c r="JAC42" s="191"/>
      <c r="JAD42" s="191"/>
      <c r="JAE42" s="191"/>
      <c r="JAF42" s="191"/>
      <c r="JAG42" s="191"/>
      <c r="JAH42" s="191"/>
      <c r="JAI42" s="191"/>
      <c r="JAJ42" s="191"/>
      <c r="JAK42" s="191"/>
      <c r="JAL42" s="191"/>
      <c r="JAM42" s="191"/>
      <c r="JAN42" s="191"/>
      <c r="JAO42" s="191"/>
      <c r="JAP42" s="191"/>
      <c r="JAQ42" s="191"/>
      <c r="JAR42" s="191"/>
      <c r="JAS42" s="191"/>
      <c r="JAT42" s="191"/>
      <c r="JAU42" s="191"/>
      <c r="JAV42" s="191"/>
      <c r="JAW42" s="191"/>
      <c r="JAX42" s="191"/>
      <c r="JAY42" s="191"/>
      <c r="JAZ42" s="191"/>
      <c r="JBA42" s="191"/>
      <c r="JBB42" s="191"/>
      <c r="JBC42" s="191"/>
      <c r="JBD42" s="191"/>
      <c r="JBE42" s="191"/>
      <c r="JBF42" s="191"/>
      <c r="JBG42" s="191"/>
      <c r="JBH42" s="191"/>
      <c r="JBI42" s="191"/>
      <c r="JBJ42" s="191"/>
      <c r="JBK42" s="191"/>
      <c r="JBL42" s="191"/>
      <c r="JBM42" s="191"/>
      <c r="JBN42" s="191"/>
      <c r="JBO42" s="191"/>
      <c r="JBP42" s="191"/>
      <c r="JBQ42" s="191"/>
      <c r="JBR42" s="191"/>
      <c r="JBS42" s="191"/>
      <c r="JBT42" s="191"/>
      <c r="JBU42" s="191"/>
      <c r="JBV42" s="191"/>
      <c r="JBW42" s="191"/>
      <c r="JBX42" s="191"/>
      <c r="JBY42" s="191"/>
      <c r="JBZ42" s="191"/>
      <c r="JCA42" s="191"/>
      <c r="JCB42" s="191"/>
      <c r="JCC42" s="191"/>
      <c r="JCD42" s="191"/>
      <c r="JCE42" s="191"/>
      <c r="JCF42" s="191"/>
      <c r="JCG42" s="191"/>
      <c r="JCH42" s="191"/>
      <c r="JCI42" s="191"/>
      <c r="JCJ42" s="191"/>
      <c r="JCK42" s="191"/>
      <c r="JCL42" s="191"/>
      <c r="JCM42" s="191"/>
      <c r="JCN42" s="191"/>
      <c r="JCO42" s="191"/>
      <c r="JCP42" s="191"/>
      <c r="JCQ42" s="191"/>
      <c r="JCR42" s="191"/>
      <c r="JCS42" s="191"/>
      <c r="JCT42" s="191"/>
      <c r="JCU42" s="191"/>
      <c r="JCV42" s="191"/>
      <c r="JCW42" s="191"/>
      <c r="JCX42" s="191"/>
      <c r="JCY42" s="191"/>
      <c r="JCZ42" s="191"/>
      <c r="JDA42" s="191"/>
      <c r="JDB42" s="191"/>
      <c r="JDC42" s="191"/>
      <c r="JDD42" s="191"/>
      <c r="JDE42" s="191"/>
      <c r="JDF42" s="191"/>
      <c r="JDG42" s="191"/>
      <c r="JDH42" s="191"/>
      <c r="JDI42" s="191"/>
      <c r="JDJ42" s="191"/>
      <c r="JDK42" s="191"/>
      <c r="JDL42" s="191"/>
      <c r="JDM42" s="191"/>
      <c r="JDN42" s="191"/>
      <c r="JDO42" s="191"/>
      <c r="JDP42" s="191"/>
      <c r="JDQ42" s="191"/>
      <c r="JDR42" s="191"/>
      <c r="JDS42" s="191"/>
      <c r="JDT42" s="191"/>
      <c r="JDU42" s="191"/>
      <c r="JDV42" s="191"/>
      <c r="JDW42" s="191"/>
      <c r="JDX42" s="191"/>
      <c r="JDY42" s="191"/>
      <c r="JDZ42" s="191"/>
      <c r="JEA42" s="191"/>
      <c r="JEB42" s="191"/>
      <c r="JEC42" s="191"/>
      <c r="JED42" s="191"/>
      <c r="JEE42" s="191"/>
      <c r="JEF42" s="191"/>
      <c r="JEG42" s="191"/>
      <c r="JEH42" s="191"/>
      <c r="JEI42" s="191"/>
      <c r="JEJ42" s="191"/>
      <c r="JEK42" s="191"/>
      <c r="JEL42" s="191"/>
      <c r="JEM42" s="191"/>
      <c r="JEN42" s="191"/>
      <c r="JEO42" s="191"/>
      <c r="JEP42" s="191"/>
      <c r="JEQ42" s="191"/>
      <c r="JER42" s="191"/>
      <c r="JES42" s="191"/>
      <c r="JET42" s="191"/>
      <c r="JEU42" s="191"/>
      <c r="JEV42" s="191"/>
      <c r="JEW42" s="191"/>
      <c r="JEX42" s="191"/>
      <c r="JEY42" s="191"/>
      <c r="JEZ42" s="191"/>
      <c r="JFA42" s="191"/>
      <c r="JFB42" s="191"/>
      <c r="JFC42" s="191"/>
      <c r="JFD42" s="191"/>
      <c r="JFE42" s="191"/>
      <c r="JFF42" s="191"/>
      <c r="JFG42" s="191"/>
      <c r="JFH42" s="191"/>
      <c r="JFI42" s="191"/>
      <c r="JFJ42" s="191"/>
      <c r="JFK42" s="191"/>
      <c r="JFL42" s="191"/>
      <c r="JFM42" s="191"/>
      <c r="JFN42" s="191"/>
      <c r="JFO42" s="191"/>
      <c r="JFP42" s="191"/>
      <c r="JFQ42" s="191"/>
      <c r="JFR42" s="191"/>
      <c r="JFS42" s="191"/>
      <c r="JFT42" s="191"/>
      <c r="JFU42" s="191"/>
      <c r="JFV42" s="191"/>
      <c r="JFW42" s="191"/>
      <c r="JFX42" s="191"/>
      <c r="JFY42" s="191"/>
      <c r="JFZ42" s="191"/>
      <c r="JGA42" s="191"/>
      <c r="JGB42" s="191"/>
      <c r="JGC42" s="191"/>
      <c r="JGD42" s="191"/>
      <c r="JGE42" s="191"/>
      <c r="JGF42" s="191"/>
      <c r="JGG42" s="191"/>
      <c r="JGH42" s="191"/>
      <c r="JGI42" s="191"/>
      <c r="JGJ42" s="191"/>
      <c r="JGK42" s="191"/>
      <c r="JGL42" s="191"/>
      <c r="JGM42" s="191"/>
      <c r="JGN42" s="191"/>
      <c r="JGO42" s="191"/>
      <c r="JGP42" s="191"/>
      <c r="JGQ42" s="191"/>
      <c r="JGR42" s="191"/>
      <c r="JGS42" s="191"/>
      <c r="JGT42" s="191"/>
      <c r="JGU42" s="191"/>
      <c r="JGV42" s="191"/>
      <c r="JGW42" s="191"/>
      <c r="JGX42" s="191"/>
      <c r="JGY42" s="191"/>
      <c r="JGZ42" s="191"/>
      <c r="JHA42" s="191"/>
      <c r="JHB42" s="191"/>
      <c r="JHC42" s="191"/>
      <c r="JHD42" s="191"/>
      <c r="JHE42" s="191"/>
      <c r="JHF42" s="191"/>
      <c r="JHG42" s="191"/>
      <c r="JHH42" s="191"/>
      <c r="JHI42" s="191"/>
      <c r="JHJ42" s="191"/>
      <c r="JHK42" s="191"/>
      <c r="JHL42" s="191"/>
      <c r="JHM42" s="191"/>
      <c r="JHN42" s="191"/>
      <c r="JHO42" s="191"/>
      <c r="JHP42" s="191"/>
      <c r="JHQ42" s="191"/>
      <c r="JHR42" s="191"/>
      <c r="JHS42" s="191"/>
      <c r="JHT42" s="191"/>
      <c r="JHU42" s="191"/>
      <c r="JHV42" s="191"/>
      <c r="JHW42" s="191"/>
      <c r="JHX42" s="191"/>
      <c r="JHY42" s="191"/>
      <c r="JHZ42" s="191"/>
      <c r="JIA42" s="191"/>
      <c r="JIB42" s="191"/>
      <c r="JIC42" s="191"/>
      <c r="JID42" s="191"/>
      <c r="JIE42" s="191"/>
      <c r="JIF42" s="191"/>
      <c r="JIG42" s="191"/>
      <c r="JIH42" s="191"/>
      <c r="JII42" s="191"/>
      <c r="JIJ42" s="191"/>
      <c r="JIK42" s="191"/>
      <c r="JIL42" s="191"/>
      <c r="JIM42" s="191"/>
      <c r="JIN42" s="191"/>
      <c r="JIO42" s="191"/>
      <c r="JIP42" s="191"/>
      <c r="JIQ42" s="191"/>
      <c r="JIR42" s="191"/>
      <c r="JIS42" s="191"/>
      <c r="JIT42" s="191"/>
      <c r="JIU42" s="191"/>
      <c r="JIV42" s="191"/>
      <c r="JIW42" s="191"/>
      <c r="JIX42" s="191"/>
      <c r="JIY42" s="191"/>
      <c r="JIZ42" s="191"/>
      <c r="JJA42" s="191"/>
      <c r="JJB42" s="191"/>
      <c r="JJC42" s="191"/>
      <c r="JJD42" s="191"/>
      <c r="JJE42" s="191"/>
      <c r="JJF42" s="191"/>
      <c r="JJG42" s="191"/>
      <c r="JJH42" s="191"/>
      <c r="JJI42" s="191"/>
      <c r="JJJ42" s="191"/>
      <c r="JJK42" s="191"/>
      <c r="JJL42" s="191"/>
      <c r="JJM42" s="191"/>
      <c r="JJN42" s="191"/>
      <c r="JJO42" s="191"/>
      <c r="JJP42" s="191"/>
      <c r="JJQ42" s="191"/>
      <c r="JJR42" s="191"/>
      <c r="JJS42" s="191"/>
      <c r="JJT42" s="191"/>
      <c r="JJU42" s="191"/>
      <c r="JJV42" s="191"/>
      <c r="JJW42" s="191"/>
      <c r="JJX42" s="191"/>
      <c r="JJY42" s="191"/>
      <c r="JJZ42" s="191"/>
      <c r="JKA42" s="191"/>
      <c r="JKB42" s="191"/>
      <c r="JKC42" s="191"/>
      <c r="JKD42" s="191"/>
      <c r="JKE42" s="191"/>
      <c r="JKF42" s="191"/>
      <c r="JKG42" s="191"/>
      <c r="JKH42" s="191"/>
      <c r="JKI42" s="191"/>
      <c r="JKJ42" s="191"/>
      <c r="JKK42" s="191"/>
      <c r="JKL42" s="191"/>
      <c r="JKM42" s="191"/>
      <c r="JKN42" s="191"/>
      <c r="JKO42" s="191"/>
      <c r="JKP42" s="191"/>
      <c r="JKQ42" s="191"/>
      <c r="JKR42" s="191"/>
      <c r="JKS42" s="191"/>
      <c r="JKT42" s="191"/>
      <c r="JKU42" s="191"/>
      <c r="JKV42" s="191"/>
      <c r="JKW42" s="191"/>
      <c r="JKX42" s="191"/>
      <c r="JKY42" s="191"/>
      <c r="JKZ42" s="191"/>
      <c r="JLA42" s="191"/>
      <c r="JLB42" s="191"/>
      <c r="JLC42" s="191"/>
      <c r="JLD42" s="191"/>
      <c r="JLE42" s="191"/>
      <c r="JLF42" s="191"/>
      <c r="JLG42" s="191"/>
      <c r="JLH42" s="191"/>
      <c r="JLI42" s="191"/>
      <c r="JLJ42" s="191"/>
      <c r="JLK42" s="191"/>
      <c r="JLL42" s="191"/>
      <c r="JLM42" s="191"/>
      <c r="JLN42" s="191"/>
      <c r="JLO42" s="191"/>
      <c r="JLP42" s="191"/>
      <c r="JLQ42" s="191"/>
      <c r="JLR42" s="191"/>
      <c r="JLS42" s="191"/>
      <c r="JLT42" s="191"/>
      <c r="JLU42" s="191"/>
      <c r="JLV42" s="191"/>
      <c r="JLW42" s="191"/>
      <c r="JLX42" s="191"/>
      <c r="JLY42" s="191"/>
      <c r="JLZ42" s="191"/>
      <c r="JMA42" s="191"/>
      <c r="JMB42" s="191"/>
      <c r="JMC42" s="191"/>
      <c r="JMD42" s="191"/>
      <c r="JME42" s="191"/>
      <c r="JMF42" s="191"/>
      <c r="JMG42" s="191"/>
      <c r="JMH42" s="191"/>
      <c r="JMI42" s="191"/>
      <c r="JMJ42" s="191"/>
      <c r="JMK42" s="191"/>
      <c r="JML42" s="191"/>
      <c r="JMM42" s="191"/>
      <c r="JMN42" s="191"/>
      <c r="JMO42" s="191"/>
      <c r="JMP42" s="191"/>
      <c r="JMQ42" s="191"/>
      <c r="JMR42" s="191"/>
      <c r="JMS42" s="191"/>
      <c r="JMT42" s="191"/>
      <c r="JMU42" s="191"/>
      <c r="JMV42" s="191"/>
      <c r="JMW42" s="191"/>
      <c r="JMX42" s="191"/>
      <c r="JMY42" s="191"/>
      <c r="JMZ42" s="191"/>
      <c r="JNA42" s="191"/>
      <c r="JNB42" s="191"/>
      <c r="JNC42" s="191"/>
      <c r="JND42" s="191"/>
      <c r="JNE42" s="191"/>
      <c r="JNF42" s="191"/>
      <c r="JNG42" s="191"/>
      <c r="JNH42" s="191"/>
      <c r="JNI42" s="191"/>
      <c r="JNJ42" s="191"/>
      <c r="JNK42" s="191"/>
      <c r="JNL42" s="191"/>
      <c r="JNM42" s="191"/>
      <c r="JNN42" s="191"/>
      <c r="JNO42" s="191"/>
      <c r="JNP42" s="191"/>
      <c r="JNQ42" s="191"/>
      <c r="JNR42" s="191"/>
      <c r="JNS42" s="191"/>
      <c r="JNT42" s="191"/>
      <c r="JNU42" s="191"/>
      <c r="JNV42" s="191"/>
      <c r="JNW42" s="191"/>
      <c r="JNX42" s="191"/>
      <c r="JNY42" s="191"/>
      <c r="JNZ42" s="191"/>
      <c r="JOA42" s="191"/>
      <c r="JOB42" s="191"/>
      <c r="JOC42" s="191"/>
      <c r="JOD42" s="191"/>
      <c r="JOE42" s="191"/>
      <c r="JOF42" s="191"/>
      <c r="JOG42" s="191"/>
      <c r="JOH42" s="191"/>
      <c r="JOI42" s="191"/>
      <c r="JOJ42" s="191"/>
      <c r="JOK42" s="191"/>
      <c r="JOL42" s="191"/>
      <c r="JOM42" s="191"/>
      <c r="JON42" s="191"/>
      <c r="JOO42" s="191"/>
      <c r="JOP42" s="191"/>
      <c r="JOQ42" s="191"/>
      <c r="JOR42" s="191"/>
      <c r="JOS42" s="191"/>
      <c r="JOT42" s="191"/>
      <c r="JOU42" s="191"/>
      <c r="JOV42" s="191"/>
      <c r="JOW42" s="191"/>
      <c r="JOX42" s="191"/>
      <c r="JOY42" s="191"/>
      <c r="JOZ42" s="191"/>
      <c r="JPA42" s="191"/>
      <c r="JPB42" s="191"/>
      <c r="JPC42" s="191"/>
      <c r="JPD42" s="191"/>
      <c r="JPE42" s="191"/>
      <c r="JPF42" s="191"/>
      <c r="JPG42" s="191"/>
      <c r="JPH42" s="191"/>
      <c r="JPI42" s="191"/>
      <c r="JPJ42" s="191"/>
      <c r="JPK42" s="191"/>
      <c r="JPL42" s="191"/>
      <c r="JPM42" s="191"/>
      <c r="JPN42" s="191"/>
      <c r="JPO42" s="191"/>
      <c r="JPP42" s="191"/>
      <c r="JPQ42" s="191"/>
      <c r="JPR42" s="191"/>
      <c r="JPS42" s="191"/>
      <c r="JPT42" s="191"/>
      <c r="JPU42" s="191"/>
      <c r="JPV42" s="191"/>
      <c r="JPW42" s="191"/>
      <c r="JPX42" s="191"/>
      <c r="JPY42" s="191"/>
      <c r="JPZ42" s="191"/>
      <c r="JQA42" s="191"/>
      <c r="JQB42" s="191"/>
      <c r="JQC42" s="191"/>
      <c r="JQD42" s="191"/>
      <c r="JQE42" s="191"/>
      <c r="JQF42" s="191"/>
      <c r="JQG42" s="191"/>
      <c r="JQH42" s="191"/>
      <c r="JQI42" s="191"/>
      <c r="JQJ42" s="191"/>
      <c r="JQK42" s="191"/>
      <c r="JQL42" s="191"/>
      <c r="JQM42" s="191"/>
      <c r="JQN42" s="191"/>
      <c r="JQO42" s="191"/>
      <c r="JQP42" s="191"/>
      <c r="JQQ42" s="191"/>
      <c r="JQR42" s="191"/>
      <c r="JQS42" s="191"/>
      <c r="JQT42" s="191"/>
      <c r="JQU42" s="191"/>
      <c r="JQV42" s="191"/>
      <c r="JQW42" s="191"/>
      <c r="JQX42" s="191"/>
      <c r="JQY42" s="191"/>
      <c r="JQZ42" s="191"/>
      <c r="JRA42" s="191"/>
      <c r="JRB42" s="191"/>
      <c r="JRC42" s="191"/>
      <c r="JRD42" s="191"/>
      <c r="JRE42" s="191"/>
      <c r="JRF42" s="191"/>
      <c r="JRG42" s="191"/>
      <c r="JRH42" s="191"/>
      <c r="JRI42" s="191"/>
      <c r="JRJ42" s="191"/>
      <c r="JRK42" s="191"/>
      <c r="JRL42" s="191"/>
      <c r="JRM42" s="191"/>
      <c r="JRN42" s="191"/>
      <c r="JRO42" s="191"/>
      <c r="JRP42" s="191"/>
      <c r="JRQ42" s="191"/>
      <c r="JRR42" s="191"/>
      <c r="JRS42" s="191"/>
      <c r="JRT42" s="191"/>
      <c r="JRU42" s="191"/>
      <c r="JRV42" s="191"/>
      <c r="JRW42" s="191"/>
      <c r="JRX42" s="191"/>
      <c r="JRY42" s="191"/>
      <c r="JRZ42" s="191"/>
      <c r="JSA42" s="191"/>
      <c r="JSB42" s="191"/>
      <c r="JSC42" s="191"/>
      <c r="JSD42" s="191"/>
      <c r="JSE42" s="191"/>
      <c r="JSF42" s="191"/>
      <c r="JSG42" s="191"/>
      <c r="JSH42" s="191"/>
      <c r="JSI42" s="191"/>
      <c r="JSJ42" s="191"/>
      <c r="JSK42" s="191"/>
      <c r="JSL42" s="191"/>
      <c r="JSM42" s="191"/>
      <c r="JSN42" s="191"/>
      <c r="JSO42" s="191"/>
      <c r="JSP42" s="191"/>
      <c r="JSQ42" s="191"/>
      <c r="JSR42" s="191"/>
      <c r="JSS42" s="191"/>
      <c r="JST42" s="191"/>
      <c r="JSU42" s="191"/>
      <c r="JSV42" s="191"/>
      <c r="JSW42" s="191"/>
      <c r="JSX42" s="191"/>
      <c r="JSY42" s="191"/>
      <c r="JSZ42" s="191"/>
      <c r="JTA42" s="191"/>
      <c r="JTB42" s="191"/>
      <c r="JTC42" s="191"/>
      <c r="JTD42" s="191"/>
      <c r="JTE42" s="191"/>
      <c r="JTF42" s="191"/>
      <c r="JTG42" s="191"/>
      <c r="JTH42" s="191"/>
      <c r="JTI42" s="191"/>
      <c r="JTJ42" s="191"/>
      <c r="JTK42" s="191"/>
      <c r="JTL42" s="191"/>
      <c r="JTM42" s="191"/>
      <c r="JTN42" s="191"/>
      <c r="JTO42" s="191"/>
      <c r="JTP42" s="191"/>
      <c r="JTQ42" s="191"/>
      <c r="JTR42" s="191"/>
      <c r="JTS42" s="191"/>
      <c r="JTT42" s="191"/>
      <c r="JTU42" s="191"/>
      <c r="JTV42" s="191"/>
      <c r="JTW42" s="191"/>
      <c r="JTX42" s="191"/>
      <c r="JTY42" s="191"/>
      <c r="JTZ42" s="191"/>
      <c r="JUA42" s="191"/>
      <c r="JUB42" s="191"/>
      <c r="JUC42" s="191"/>
      <c r="JUD42" s="191"/>
      <c r="JUE42" s="191"/>
      <c r="JUF42" s="191"/>
      <c r="JUG42" s="191"/>
      <c r="JUH42" s="191"/>
      <c r="JUI42" s="191"/>
      <c r="JUJ42" s="191"/>
      <c r="JUK42" s="191"/>
      <c r="JUL42" s="191"/>
      <c r="JUM42" s="191"/>
      <c r="JUN42" s="191"/>
      <c r="JUO42" s="191"/>
      <c r="JUP42" s="191"/>
      <c r="JUQ42" s="191"/>
      <c r="JUR42" s="191"/>
      <c r="JUS42" s="191"/>
      <c r="JUT42" s="191"/>
      <c r="JUU42" s="191"/>
      <c r="JUV42" s="191"/>
      <c r="JUW42" s="191"/>
      <c r="JUX42" s="191"/>
      <c r="JUY42" s="191"/>
      <c r="JUZ42" s="191"/>
      <c r="JVA42" s="191"/>
      <c r="JVB42" s="191"/>
      <c r="JVC42" s="191"/>
      <c r="JVD42" s="191"/>
      <c r="JVE42" s="191"/>
      <c r="JVF42" s="191"/>
      <c r="JVG42" s="191"/>
      <c r="JVH42" s="191"/>
      <c r="JVI42" s="191"/>
      <c r="JVJ42" s="191"/>
      <c r="JVK42" s="191"/>
      <c r="JVL42" s="191"/>
      <c r="JVM42" s="191"/>
      <c r="JVN42" s="191"/>
      <c r="JVO42" s="191"/>
      <c r="JVP42" s="191"/>
      <c r="JVQ42" s="191"/>
      <c r="JVR42" s="191"/>
      <c r="JVS42" s="191"/>
      <c r="JVT42" s="191"/>
      <c r="JVU42" s="191"/>
      <c r="JVV42" s="191"/>
      <c r="JVW42" s="191"/>
      <c r="JVX42" s="191"/>
      <c r="JVY42" s="191"/>
      <c r="JVZ42" s="191"/>
      <c r="JWA42" s="191"/>
      <c r="JWB42" s="191"/>
      <c r="JWC42" s="191"/>
      <c r="JWD42" s="191"/>
      <c r="JWE42" s="191"/>
      <c r="JWF42" s="191"/>
      <c r="JWG42" s="191"/>
      <c r="JWH42" s="191"/>
      <c r="JWI42" s="191"/>
      <c r="JWJ42" s="191"/>
      <c r="JWK42" s="191"/>
      <c r="JWL42" s="191"/>
      <c r="JWM42" s="191"/>
      <c r="JWN42" s="191"/>
      <c r="JWO42" s="191"/>
      <c r="JWP42" s="191"/>
      <c r="JWQ42" s="191"/>
      <c r="JWR42" s="191"/>
      <c r="JWS42" s="191"/>
      <c r="JWT42" s="191"/>
      <c r="JWU42" s="191"/>
      <c r="JWV42" s="191"/>
      <c r="JWW42" s="191"/>
      <c r="JWX42" s="191"/>
      <c r="JWY42" s="191"/>
      <c r="JWZ42" s="191"/>
      <c r="JXA42" s="191"/>
      <c r="JXB42" s="191"/>
      <c r="JXC42" s="191"/>
      <c r="JXD42" s="191"/>
      <c r="JXE42" s="191"/>
      <c r="JXF42" s="191"/>
      <c r="JXG42" s="191"/>
      <c r="JXH42" s="191"/>
      <c r="JXI42" s="191"/>
      <c r="JXJ42" s="191"/>
      <c r="JXK42" s="191"/>
      <c r="JXL42" s="191"/>
      <c r="JXM42" s="191"/>
      <c r="JXN42" s="191"/>
      <c r="JXO42" s="191"/>
      <c r="JXP42" s="191"/>
      <c r="JXQ42" s="191"/>
      <c r="JXR42" s="191"/>
      <c r="JXS42" s="191"/>
      <c r="JXT42" s="191"/>
      <c r="JXU42" s="191"/>
      <c r="JXV42" s="191"/>
      <c r="JXW42" s="191"/>
      <c r="JXX42" s="191"/>
      <c r="JXY42" s="191"/>
      <c r="JXZ42" s="191"/>
      <c r="JYA42" s="191"/>
      <c r="JYB42" s="191"/>
      <c r="JYC42" s="191"/>
      <c r="JYD42" s="191"/>
      <c r="JYE42" s="191"/>
      <c r="JYF42" s="191"/>
      <c r="JYG42" s="191"/>
      <c r="JYH42" s="191"/>
      <c r="JYI42" s="191"/>
      <c r="JYJ42" s="191"/>
      <c r="JYK42" s="191"/>
      <c r="JYL42" s="191"/>
      <c r="JYM42" s="191"/>
      <c r="JYN42" s="191"/>
      <c r="JYO42" s="191"/>
      <c r="JYP42" s="191"/>
      <c r="JYQ42" s="191"/>
      <c r="JYR42" s="191"/>
      <c r="JYS42" s="191"/>
      <c r="JYT42" s="191"/>
      <c r="JYU42" s="191"/>
      <c r="JYV42" s="191"/>
      <c r="JYW42" s="191"/>
      <c r="JYX42" s="191"/>
      <c r="JYY42" s="191"/>
      <c r="JYZ42" s="191"/>
      <c r="JZA42" s="191"/>
      <c r="JZB42" s="191"/>
      <c r="JZC42" s="191"/>
      <c r="JZD42" s="191"/>
      <c r="JZE42" s="191"/>
      <c r="JZF42" s="191"/>
      <c r="JZG42" s="191"/>
      <c r="JZH42" s="191"/>
      <c r="JZI42" s="191"/>
      <c r="JZJ42" s="191"/>
      <c r="JZK42" s="191"/>
      <c r="JZL42" s="191"/>
      <c r="JZM42" s="191"/>
      <c r="JZN42" s="191"/>
      <c r="JZO42" s="191"/>
      <c r="JZP42" s="191"/>
      <c r="JZQ42" s="191"/>
      <c r="JZR42" s="191"/>
      <c r="JZS42" s="191"/>
      <c r="JZT42" s="191"/>
      <c r="JZU42" s="191"/>
      <c r="JZV42" s="191"/>
      <c r="JZW42" s="191"/>
      <c r="JZX42" s="191"/>
      <c r="JZY42" s="191"/>
      <c r="JZZ42" s="191"/>
      <c r="KAA42" s="191"/>
      <c r="KAB42" s="191"/>
      <c r="KAC42" s="191"/>
      <c r="KAD42" s="191"/>
      <c r="KAE42" s="191"/>
      <c r="KAF42" s="191"/>
      <c r="KAG42" s="191"/>
      <c r="KAH42" s="191"/>
      <c r="KAI42" s="191"/>
      <c r="KAJ42" s="191"/>
      <c r="KAK42" s="191"/>
      <c r="KAL42" s="191"/>
      <c r="KAM42" s="191"/>
      <c r="KAN42" s="191"/>
      <c r="KAO42" s="191"/>
      <c r="KAP42" s="191"/>
      <c r="KAQ42" s="191"/>
      <c r="KAR42" s="191"/>
      <c r="KAS42" s="191"/>
      <c r="KAT42" s="191"/>
      <c r="KAU42" s="191"/>
      <c r="KAV42" s="191"/>
      <c r="KAW42" s="191"/>
      <c r="KAX42" s="191"/>
      <c r="KAY42" s="191"/>
      <c r="KAZ42" s="191"/>
      <c r="KBA42" s="191"/>
      <c r="KBB42" s="191"/>
      <c r="KBC42" s="191"/>
      <c r="KBD42" s="191"/>
      <c r="KBE42" s="191"/>
      <c r="KBF42" s="191"/>
      <c r="KBG42" s="191"/>
      <c r="KBH42" s="191"/>
      <c r="KBI42" s="191"/>
      <c r="KBJ42" s="191"/>
      <c r="KBK42" s="191"/>
      <c r="KBL42" s="191"/>
      <c r="KBM42" s="191"/>
      <c r="KBN42" s="191"/>
      <c r="KBO42" s="191"/>
      <c r="KBP42" s="191"/>
      <c r="KBQ42" s="191"/>
      <c r="KBR42" s="191"/>
      <c r="KBS42" s="191"/>
      <c r="KBT42" s="191"/>
      <c r="KBU42" s="191"/>
      <c r="KBV42" s="191"/>
      <c r="KBW42" s="191"/>
      <c r="KBX42" s="191"/>
      <c r="KBY42" s="191"/>
      <c r="KBZ42" s="191"/>
      <c r="KCA42" s="191"/>
      <c r="KCB42" s="191"/>
      <c r="KCC42" s="191"/>
      <c r="KCD42" s="191"/>
      <c r="KCE42" s="191"/>
      <c r="KCF42" s="191"/>
      <c r="KCG42" s="191"/>
      <c r="KCH42" s="191"/>
      <c r="KCI42" s="191"/>
      <c r="KCJ42" s="191"/>
      <c r="KCK42" s="191"/>
      <c r="KCL42" s="191"/>
      <c r="KCM42" s="191"/>
      <c r="KCN42" s="191"/>
      <c r="KCO42" s="191"/>
      <c r="KCP42" s="191"/>
      <c r="KCQ42" s="191"/>
      <c r="KCR42" s="191"/>
      <c r="KCS42" s="191"/>
      <c r="KCT42" s="191"/>
      <c r="KCU42" s="191"/>
      <c r="KCV42" s="191"/>
      <c r="KCW42" s="191"/>
      <c r="KCX42" s="191"/>
      <c r="KCY42" s="191"/>
      <c r="KCZ42" s="191"/>
      <c r="KDA42" s="191"/>
      <c r="KDB42" s="191"/>
      <c r="KDC42" s="191"/>
      <c r="KDD42" s="191"/>
      <c r="KDE42" s="191"/>
      <c r="KDF42" s="191"/>
      <c r="KDG42" s="191"/>
      <c r="KDH42" s="191"/>
      <c r="KDI42" s="191"/>
      <c r="KDJ42" s="191"/>
      <c r="KDK42" s="191"/>
      <c r="KDL42" s="191"/>
      <c r="KDM42" s="191"/>
      <c r="KDN42" s="191"/>
      <c r="KDO42" s="191"/>
      <c r="KDP42" s="191"/>
      <c r="KDQ42" s="191"/>
      <c r="KDR42" s="191"/>
      <c r="KDS42" s="191"/>
      <c r="KDT42" s="191"/>
      <c r="KDU42" s="191"/>
      <c r="KDV42" s="191"/>
      <c r="KDW42" s="191"/>
      <c r="KDX42" s="191"/>
      <c r="KDY42" s="191"/>
      <c r="KDZ42" s="191"/>
      <c r="KEA42" s="191"/>
      <c r="KEB42" s="191"/>
      <c r="KEC42" s="191"/>
      <c r="KED42" s="191"/>
      <c r="KEE42" s="191"/>
      <c r="KEF42" s="191"/>
      <c r="KEG42" s="191"/>
      <c r="KEH42" s="191"/>
      <c r="KEI42" s="191"/>
      <c r="KEJ42" s="191"/>
      <c r="KEK42" s="191"/>
      <c r="KEL42" s="191"/>
      <c r="KEM42" s="191"/>
      <c r="KEN42" s="191"/>
      <c r="KEO42" s="191"/>
      <c r="KEP42" s="191"/>
      <c r="KEQ42" s="191"/>
      <c r="KER42" s="191"/>
      <c r="KES42" s="191"/>
      <c r="KET42" s="191"/>
      <c r="KEU42" s="191"/>
      <c r="KEV42" s="191"/>
      <c r="KEW42" s="191"/>
      <c r="KEX42" s="191"/>
      <c r="KEY42" s="191"/>
      <c r="KEZ42" s="191"/>
      <c r="KFA42" s="191"/>
      <c r="KFB42" s="191"/>
      <c r="KFC42" s="191"/>
      <c r="KFD42" s="191"/>
      <c r="KFE42" s="191"/>
      <c r="KFF42" s="191"/>
      <c r="KFG42" s="191"/>
      <c r="KFH42" s="191"/>
      <c r="KFI42" s="191"/>
      <c r="KFJ42" s="191"/>
      <c r="KFK42" s="191"/>
      <c r="KFL42" s="191"/>
      <c r="KFM42" s="191"/>
      <c r="KFN42" s="191"/>
      <c r="KFO42" s="191"/>
      <c r="KFP42" s="191"/>
      <c r="KFQ42" s="191"/>
      <c r="KFR42" s="191"/>
      <c r="KFS42" s="191"/>
      <c r="KFT42" s="191"/>
      <c r="KFU42" s="191"/>
      <c r="KFV42" s="191"/>
      <c r="KFW42" s="191"/>
      <c r="KFX42" s="191"/>
      <c r="KFY42" s="191"/>
      <c r="KFZ42" s="191"/>
      <c r="KGA42" s="191"/>
      <c r="KGB42" s="191"/>
      <c r="KGC42" s="191"/>
      <c r="KGD42" s="191"/>
      <c r="KGE42" s="191"/>
      <c r="KGF42" s="191"/>
      <c r="KGG42" s="191"/>
      <c r="KGH42" s="191"/>
      <c r="KGI42" s="191"/>
      <c r="KGJ42" s="191"/>
      <c r="KGK42" s="191"/>
      <c r="KGL42" s="191"/>
      <c r="KGM42" s="191"/>
      <c r="KGN42" s="191"/>
      <c r="KGO42" s="191"/>
      <c r="KGP42" s="191"/>
      <c r="KGQ42" s="191"/>
      <c r="KGR42" s="191"/>
      <c r="KGS42" s="191"/>
      <c r="KGT42" s="191"/>
      <c r="KGU42" s="191"/>
      <c r="KGV42" s="191"/>
      <c r="KGW42" s="191"/>
      <c r="KGX42" s="191"/>
      <c r="KGY42" s="191"/>
      <c r="KGZ42" s="191"/>
      <c r="KHA42" s="191"/>
      <c r="KHB42" s="191"/>
      <c r="KHC42" s="191"/>
      <c r="KHD42" s="191"/>
      <c r="KHE42" s="191"/>
      <c r="KHF42" s="191"/>
      <c r="KHG42" s="191"/>
      <c r="KHH42" s="191"/>
      <c r="KHI42" s="191"/>
      <c r="KHJ42" s="191"/>
      <c r="KHK42" s="191"/>
      <c r="KHL42" s="191"/>
      <c r="KHM42" s="191"/>
      <c r="KHN42" s="191"/>
      <c r="KHO42" s="191"/>
      <c r="KHP42" s="191"/>
      <c r="KHQ42" s="191"/>
      <c r="KHR42" s="191"/>
      <c r="KHS42" s="191"/>
      <c r="KHT42" s="191"/>
      <c r="KHU42" s="191"/>
      <c r="KHV42" s="191"/>
      <c r="KHW42" s="191"/>
      <c r="KHX42" s="191"/>
      <c r="KHY42" s="191"/>
      <c r="KHZ42" s="191"/>
      <c r="KIA42" s="191"/>
      <c r="KIB42" s="191"/>
      <c r="KIC42" s="191"/>
      <c r="KID42" s="191"/>
      <c r="KIE42" s="191"/>
      <c r="KIF42" s="191"/>
      <c r="KIG42" s="191"/>
      <c r="KIH42" s="191"/>
      <c r="KII42" s="191"/>
      <c r="KIJ42" s="191"/>
      <c r="KIK42" s="191"/>
      <c r="KIL42" s="191"/>
      <c r="KIM42" s="191"/>
      <c r="KIN42" s="191"/>
      <c r="KIO42" s="191"/>
      <c r="KIP42" s="191"/>
      <c r="KIQ42" s="191"/>
      <c r="KIR42" s="191"/>
      <c r="KIS42" s="191"/>
      <c r="KIT42" s="191"/>
      <c r="KIU42" s="191"/>
      <c r="KIV42" s="191"/>
      <c r="KIW42" s="191"/>
      <c r="KIX42" s="191"/>
      <c r="KIY42" s="191"/>
      <c r="KIZ42" s="191"/>
      <c r="KJA42" s="191"/>
      <c r="KJB42" s="191"/>
      <c r="KJC42" s="191"/>
      <c r="KJD42" s="191"/>
      <c r="KJE42" s="191"/>
      <c r="KJF42" s="191"/>
      <c r="KJG42" s="191"/>
      <c r="KJH42" s="191"/>
      <c r="KJI42" s="191"/>
      <c r="KJJ42" s="191"/>
      <c r="KJK42" s="191"/>
      <c r="KJL42" s="191"/>
      <c r="KJM42" s="191"/>
      <c r="KJN42" s="191"/>
      <c r="KJO42" s="191"/>
      <c r="KJP42" s="191"/>
      <c r="KJQ42" s="191"/>
      <c r="KJR42" s="191"/>
      <c r="KJS42" s="191"/>
      <c r="KJT42" s="191"/>
      <c r="KJU42" s="191"/>
      <c r="KJV42" s="191"/>
      <c r="KJW42" s="191"/>
      <c r="KJX42" s="191"/>
      <c r="KJY42" s="191"/>
      <c r="KJZ42" s="191"/>
      <c r="KKA42" s="191"/>
      <c r="KKB42" s="191"/>
      <c r="KKC42" s="191"/>
      <c r="KKD42" s="191"/>
      <c r="KKE42" s="191"/>
      <c r="KKF42" s="191"/>
      <c r="KKG42" s="191"/>
      <c r="KKH42" s="191"/>
      <c r="KKI42" s="191"/>
      <c r="KKJ42" s="191"/>
      <c r="KKK42" s="191"/>
      <c r="KKL42" s="191"/>
      <c r="KKM42" s="191"/>
      <c r="KKN42" s="191"/>
      <c r="KKO42" s="191"/>
      <c r="KKP42" s="191"/>
      <c r="KKQ42" s="191"/>
      <c r="KKR42" s="191"/>
      <c r="KKS42" s="191"/>
      <c r="KKT42" s="191"/>
      <c r="KKU42" s="191"/>
      <c r="KKV42" s="191"/>
      <c r="KKW42" s="191"/>
      <c r="KKX42" s="191"/>
      <c r="KKY42" s="191"/>
      <c r="KKZ42" s="191"/>
      <c r="KLA42" s="191"/>
      <c r="KLB42" s="191"/>
      <c r="KLC42" s="191"/>
      <c r="KLD42" s="191"/>
      <c r="KLE42" s="191"/>
      <c r="KLF42" s="191"/>
      <c r="KLG42" s="191"/>
      <c r="KLH42" s="191"/>
      <c r="KLI42" s="191"/>
      <c r="KLJ42" s="191"/>
      <c r="KLK42" s="191"/>
      <c r="KLL42" s="191"/>
      <c r="KLM42" s="191"/>
      <c r="KLN42" s="191"/>
      <c r="KLO42" s="191"/>
      <c r="KLP42" s="191"/>
      <c r="KLQ42" s="191"/>
      <c r="KLR42" s="191"/>
      <c r="KLS42" s="191"/>
      <c r="KLT42" s="191"/>
      <c r="KLU42" s="191"/>
      <c r="KLV42" s="191"/>
      <c r="KLW42" s="191"/>
      <c r="KLX42" s="191"/>
      <c r="KLY42" s="191"/>
      <c r="KLZ42" s="191"/>
      <c r="KMA42" s="191"/>
      <c r="KMB42" s="191"/>
      <c r="KMC42" s="191"/>
      <c r="KMD42" s="191"/>
      <c r="KME42" s="191"/>
      <c r="KMF42" s="191"/>
      <c r="KMG42" s="191"/>
      <c r="KMH42" s="191"/>
      <c r="KMI42" s="191"/>
      <c r="KMJ42" s="191"/>
      <c r="KMK42" s="191"/>
      <c r="KML42" s="191"/>
      <c r="KMM42" s="191"/>
      <c r="KMN42" s="191"/>
      <c r="KMO42" s="191"/>
      <c r="KMP42" s="191"/>
      <c r="KMQ42" s="191"/>
      <c r="KMR42" s="191"/>
      <c r="KMS42" s="191"/>
      <c r="KMT42" s="191"/>
      <c r="KMU42" s="191"/>
      <c r="KMV42" s="191"/>
      <c r="KMW42" s="191"/>
      <c r="KMX42" s="191"/>
      <c r="KMY42" s="191"/>
      <c r="KMZ42" s="191"/>
      <c r="KNA42" s="191"/>
      <c r="KNB42" s="191"/>
      <c r="KNC42" s="191"/>
      <c r="KND42" s="191"/>
      <c r="KNE42" s="191"/>
      <c r="KNF42" s="191"/>
      <c r="KNG42" s="191"/>
      <c r="KNH42" s="191"/>
      <c r="KNI42" s="191"/>
      <c r="KNJ42" s="191"/>
      <c r="KNK42" s="191"/>
      <c r="KNL42" s="191"/>
      <c r="KNM42" s="191"/>
      <c r="KNN42" s="191"/>
      <c r="KNO42" s="191"/>
      <c r="KNP42" s="191"/>
      <c r="KNQ42" s="191"/>
      <c r="KNR42" s="191"/>
      <c r="KNS42" s="191"/>
      <c r="KNT42" s="191"/>
      <c r="KNU42" s="191"/>
      <c r="KNV42" s="191"/>
      <c r="KNW42" s="191"/>
      <c r="KNX42" s="191"/>
      <c r="KNY42" s="191"/>
      <c r="KNZ42" s="191"/>
      <c r="KOA42" s="191"/>
      <c r="KOB42" s="191"/>
      <c r="KOC42" s="191"/>
      <c r="KOD42" s="191"/>
      <c r="KOE42" s="191"/>
      <c r="KOF42" s="191"/>
      <c r="KOG42" s="191"/>
      <c r="KOH42" s="191"/>
      <c r="KOI42" s="191"/>
      <c r="KOJ42" s="191"/>
      <c r="KOK42" s="191"/>
      <c r="KOL42" s="191"/>
      <c r="KOM42" s="191"/>
      <c r="KON42" s="191"/>
      <c r="KOO42" s="191"/>
      <c r="KOP42" s="191"/>
      <c r="KOQ42" s="191"/>
      <c r="KOR42" s="191"/>
      <c r="KOS42" s="191"/>
      <c r="KOT42" s="191"/>
      <c r="KOU42" s="191"/>
      <c r="KOV42" s="191"/>
      <c r="KOW42" s="191"/>
      <c r="KOX42" s="191"/>
      <c r="KOY42" s="191"/>
      <c r="KOZ42" s="191"/>
      <c r="KPA42" s="191"/>
      <c r="KPB42" s="191"/>
      <c r="KPC42" s="191"/>
      <c r="KPD42" s="191"/>
      <c r="KPE42" s="191"/>
      <c r="KPF42" s="191"/>
      <c r="KPG42" s="191"/>
      <c r="KPH42" s="191"/>
      <c r="KPI42" s="191"/>
      <c r="KPJ42" s="191"/>
      <c r="KPK42" s="191"/>
      <c r="KPL42" s="191"/>
      <c r="KPM42" s="191"/>
      <c r="KPN42" s="191"/>
      <c r="KPO42" s="191"/>
      <c r="KPP42" s="191"/>
      <c r="KPQ42" s="191"/>
      <c r="KPR42" s="191"/>
      <c r="KPS42" s="191"/>
      <c r="KPT42" s="191"/>
      <c r="KPU42" s="191"/>
      <c r="KPV42" s="191"/>
      <c r="KPW42" s="191"/>
      <c r="KPX42" s="191"/>
      <c r="KPY42" s="191"/>
      <c r="KPZ42" s="191"/>
      <c r="KQA42" s="191"/>
      <c r="KQB42" s="191"/>
      <c r="KQC42" s="191"/>
      <c r="KQD42" s="191"/>
      <c r="KQE42" s="191"/>
      <c r="KQF42" s="191"/>
      <c r="KQG42" s="191"/>
      <c r="KQH42" s="191"/>
      <c r="KQI42" s="191"/>
      <c r="KQJ42" s="191"/>
      <c r="KQK42" s="191"/>
      <c r="KQL42" s="191"/>
      <c r="KQM42" s="191"/>
      <c r="KQN42" s="191"/>
      <c r="KQO42" s="191"/>
      <c r="KQP42" s="191"/>
      <c r="KQQ42" s="191"/>
      <c r="KQR42" s="191"/>
      <c r="KQS42" s="191"/>
      <c r="KQT42" s="191"/>
      <c r="KQU42" s="191"/>
      <c r="KQV42" s="191"/>
      <c r="KQW42" s="191"/>
      <c r="KQX42" s="191"/>
      <c r="KQY42" s="191"/>
      <c r="KQZ42" s="191"/>
      <c r="KRA42" s="191"/>
      <c r="KRB42" s="191"/>
      <c r="KRC42" s="191"/>
      <c r="KRD42" s="191"/>
      <c r="KRE42" s="191"/>
      <c r="KRF42" s="191"/>
      <c r="KRG42" s="191"/>
      <c r="KRH42" s="191"/>
      <c r="KRI42" s="191"/>
      <c r="KRJ42" s="191"/>
      <c r="KRK42" s="191"/>
      <c r="KRL42" s="191"/>
      <c r="KRM42" s="191"/>
      <c r="KRN42" s="191"/>
      <c r="KRO42" s="191"/>
      <c r="KRP42" s="191"/>
      <c r="KRQ42" s="191"/>
      <c r="KRR42" s="191"/>
      <c r="KRS42" s="191"/>
      <c r="KRT42" s="191"/>
      <c r="KRU42" s="191"/>
      <c r="KRV42" s="191"/>
      <c r="KRW42" s="191"/>
      <c r="KRX42" s="191"/>
      <c r="KRY42" s="191"/>
      <c r="KRZ42" s="191"/>
      <c r="KSA42" s="191"/>
      <c r="KSB42" s="191"/>
      <c r="KSC42" s="191"/>
      <c r="KSD42" s="191"/>
      <c r="KSE42" s="191"/>
      <c r="KSF42" s="191"/>
      <c r="KSG42" s="191"/>
      <c r="KSH42" s="191"/>
      <c r="KSI42" s="191"/>
      <c r="KSJ42" s="191"/>
      <c r="KSK42" s="191"/>
      <c r="KSL42" s="191"/>
      <c r="KSM42" s="191"/>
      <c r="KSN42" s="191"/>
      <c r="KSO42" s="191"/>
      <c r="KSP42" s="191"/>
      <c r="KSQ42" s="191"/>
      <c r="KSR42" s="191"/>
      <c r="KSS42" s="191"/>
      <c r="KST42" s="191"/>
      <c r="KSU42" s="191"/>
      <c r="KSV42" s="191"/>
      <c r="KSW42" s="191"/>
      <c r="KSX42" s="191"/>
      <c r="KSY42" s="191"/>
      <c r="KSZ42" s="191"/>
      <c r="KTA42" s="191"/>
      <c r="KTB42" s="191"/>
      <c r="KTC42" s="191"/>
      <c r="KTD42" s="191"/>
      <c r="KTE42" s="191"/>
      <c r="KTF42" s="191"/>
      <c r="KTG42" s="191"/>
      <c r="KTH42" s="191"/>
      <c r="KTI42" s="191"/>
      <c r="KTJ42" s="191"/>
      <c r="KTK42" s="191"/>
      <c r="KTL42" s="191"/>
      <c r="KTM42" s="191"/>
      <c r="KTN42" s="191"/>
      <c r="KTO42" s="191"/>
      <c r="KTP42" s="191"/>
      <c r="KTQ42" s="191"/>
      <c r="KTR42" s="191"/>
      <c r="KTS42" s="191"/>
      <c r="KTT42" s="191"/>
      <c r="KTU42" s="191"/>
      <c r="KTV42" s="191"/>
      <c r="KTW42" s="191"/>
      <c r="KTX42" s="191"/>
      <c r="KTY42" s="191"/>
      <c r="KTZ42" s="191"/>
      <c r="KUA42" s="191"/>
      <c r="KUB42" s="191"/>
      <c r="KUC42" s="191"/>
      <c r="KUD42" s="191"/>
      <c r="KUE42" s="191"/>
      <c r="KUF42" s="191"/>
      <c r="KUG42" s="191"/>
      <c r="KUH42" s="191"/>
      <c r="KUI42" s="191"/>
      <c r="KUJ42" s="191"/>
      <c r="KUK42" s="191"/>
      <c r="KUL42" s="191"/>
      <c r="KUM42" s="191"/>
      <c r="KUN42" s="191"/>
      <c r="KUO42" s="191"/>
      <c r="KUP42" s="191"/>
      <c r="KUQ42" s="191"/>
      <c r="KUR42" s="191"/>
      <c r="KUS42" s="191"/>
      <c r="KUT42" s="191"/>
      <c r="KUU42" s="191"/>
      <c r="KUV42" s="191"/>
      <c r="KUW42" s="191"/>
      <c r="KUX42" s="191"/>
      <c r="KUY42" s="191"/>
      <c r="KUZ42" s="191"/>
      <c r="KVA42" s="191"/>
      <c r="KVB42" s="191"/>
      <c r="KVC42" s="191"/>
      <c r="KVD42" s="191"/>
      <c r="KVE42" s="191"/>
      <c r="KVF42" s="191"/>
      <c r="KVG42" s="191"/>
      <c r="KVH42" s="191"/>
      <c r="KVI42" s="191"/>
      <c r="KVJ42" s="191"/>
      <c r="KVK42" s="191"/>
      <c r="KVL42" s="191"/>
      <c r="KVM42" s="191"/>
      <c r="KVN42" s="191"/>
      <c r="KVO42" s="191"/>
      <c r="KVP42" s="191"/>
      <c r="KVQ42" s="191"/>
      <c r="KVR42" s="191"/>
      <c r="KVS42" s="191"/>
      <c r="KVT42" s="191"/>
      <c r="KVU42" s="191"/>
      <c r="KVV42" s="191"/>
      <c r="KVW42" s="191"/>
      <c r="KVX42" s="191"/>
      <c r="KVY42" s="191"/>
      <c r="KVZ42" s="191"/>
      <c r="KWA42" s="191"/>
      <c r="KWB42" s="191"/>
      <c r="KWC42" s="191"/>
      <c r="KWD42" s="191"/>
      <c r="KWE42" s="191"/>
      <c r="KWF42" s="191"/>
      <c r="KWG42" s="191"/>
      <c r="KWH42" s="191"/>
      <c r="KWI42" s="191"/>
      <c r="KWJ42" s="191"/>
      <c r="KWK42" s="191"/>
      <c r="KWL42" s="191"/>
      <c r="KWM42" s="191"/>
      <c r="KWN42" s="191"/>
      <c r="KWO42" s="191"/>
      <c r="KWP42" s="191"/>
      <c r="KWQ42" s="191"/>
      <c r="KWR42" s="191"/>
      <c r="KWS42" s="191"/>
      <c r="KWT42" s="191"/>
      <c r="KWU42" s="191"/>
      <c r="KWV42" s="191"/>
      <c r="KWW42" s="191"/>
      <c r="KWX42" s="191"/>
      <c r="KWY42" s="191"/>
      <c r="KWZ42" s="191"/>
      <c r="KXA42" s="191"/>
      <c r="KXB42" s="191"/>
      <c r="KXC42" s="191"/>
      <c r="KXD42" s="191"/>
      <c r="KXE42" s="191"/>
      <c r="KXF42" s="191"/>
      <c r="KXG42" s="191"/>
      <c r="KXH42" s="191"/>
      <c r="KXI42" s="191"/>
      <c r="KXJ42" s="191"/>
      <c r="KXK42" s="191"/>
      <c r="KXL42" s="191"/>
      <c r="KXM42" s="191"/>
      <c r="KXN42" s="191"/>
      <c r="KXO42" s="191"/>
      <c r="KXP42" s="191"/>
      <c r="KXQ42" s="191"/>
      <c r="KXR42" s="191"/>
      <c r="KXS42" s="191"/>
      <c r="KXT42" s="191"/>
      <c r="KXU42" s="191"/>
      <c r="KXV42" s="191"/>
      <c r="KXW42" s="191"/>
      <c r="KXX42" s="191"/>
      <c r="KXY42" s="191"/>
      <c r="KXZ42" s="191"/>
      <c r="KYA42" s="191"/>
      <c r="KYB42" s="191"/>
      <c r="KYC42" s="191"/>
      <c r="KYD42" s="191"/>
      <c r="KYE42" s="191"/>
      <c r="KYF42" s="191"/>
      <c r="KYG42" s="191"/>
      <c r="KYH42" s="191"/>
      <c r="KYI42" s="191"/>
      <c r="KYJ42" s="191"/>
      <c r="KYK42" s="191"/>
      <c r="KYL42" s="191"/>
      <c r="KYM42" s="191"/>
      <c r="KYN42" s="191"/>
      <c r="KYO42" s="191"/>
      <c r="KYP42" s="191"/>
      <c r="KYQ42" s="191"/>
      <c r="KYR42" s="191"/>
      <c r="KYS42" s="191"/>
      <c r="KYT42" s="191"/>
      <c r="KYU42" s="191"/>
      <c r="KYV42" s="191"/>
      <c r="KYW42" s="191"/>
      <c r="KYX42" s="191"/>
      <c r="KYY42" s="191"/>
      <c r="KYZ42" s="191"/>
      <c r="KZA42" s="191"/>
      <c r="KZB42" s="191"/>
      <c r="KZC42" s="191"/>
      <c r="KZD42" s="191"/>
      <c r="KZE42" s="191"/>
      <c r="KZF42" s="191"/>
      <c r="KZG42" s="191"/>
      <c r="KZH42" s="191"/>
      <c r="KZI42" s="191"/>
      <c r="KZJ42" s="191"/>
      <c r="KZK42" s="191"/>
      <c r="KZL42" s="191"/>
      <c r="KZM42" s="191"/>
      <c r="KZN42" s="191"/>
      <c r="KZO42" s="191"/>
      <c r="KZP42" s="191"/>
      <c r="KZQ42" s="191"/>
      <c r="KZR42" s="191"/>
      <c r="KZS42" s="191"/>
      <c r="KZT42" s="191"/>
      <c r="KZU42" s="191"/>
      <c r="KZV42" s="191"/>
      <c r="KZW42" s="191"/>
      <c r="KZX42" s="191"/>
      <c r="KZY42" s="191"/>
      <c r="KZZ42" s="191"/>
      <c r="LAA42" s="191"/>
      <c r="LAB42" s="191"/>
      <c r="LAC42" s="191"/>
      <c r="LAD42" s="191"/>
      <c r="LAE42" s="191"/>
      <c r="LAF42" s="191"/>
      <c r="LAG42" s="191"/>
      <c r="LAH42" s="191"/>
      <c r="LAI42" s="191"/>
      <c r="LAJ42" s="191"/>
      <c r="LAK42" s="191"/>
      <c r="LAL42" s="191"/>
      <c r="LAM42" s="191"/>
      <c r="LAN42" s="191"/>
      <c r="LAO42" s="191"/>
      <c r="LAP42" s="191"/>
      <c r="LAQ42" s="191"/>
      <c r="LAR42" s="191"/>
      <c r="LAS42" s="191"/>
      <c r="LAT42" s="191"/>
      <c r="LAU42" s="191"/>
      <c r="LAV42" s="191"/>
      <c r="LAW42" s="191"/>
      <c r="LAX42" s="191"/>
      <c r="LAY42" s="191"/>
      <c r="LAZ42" s="191"/>
      <c r="LBA42" s="191"/>
      <c r="LBB42" s="191"/>
      <c r="LBC42" s="191"/>
      <c r="LBD42" s="191"/>
      <c r="LBE42" s="191"/>
      <c r="LBF42" s="191"/>
      <c r="LBG42" s="191"/>
      <c r="LBH42" s="191"/>
      <c r="LBI42" s="191"/>
      <c r="LBJ42" s="191"/>
      <c r="LBK42" s="191"/>
      <c r="LBL42" s="191"/>
      <c r="LBM42" s="191"/>
      <c r="LBN42" s="191"/>
      <c r="LBO42" s="191"/>
      <c r="LBP42" s="191"/>
      <c r="LBQ42" s="191"/>
      <c r="LBR42" s="191"/>
      <c r="LBS42" s="191"/>
      <c r="LBT42" s="191"/>
      <c r="LBU42" s="191"/>
      <c r="LBV42" s="191"/>
      <c r="LBW42" s="191"/>
      <c r="LBX42" s="191"/>
      <c r="LBY42" s="191"/>
      <c r="LBZ42" s="191"/>
      <c r="LCA42" s="191"/>
      <c r="LCB42" s="191"/>
      <c r="LCC42" s="191"/>
      <c r="LCD42" s="191"/>
      <c r="LCE42" s="191"/>
      <c r="LCF42" s="191"/>
      <c r="LCG42" s="191"/>
      <c r="LCH42" s="191"/>
      <c r="LCI42" s="191"/>
      <c r="LCJ42" s="191"/>
      <c r="LCK42" s="191"/>
      <c r="LCL42" s="191"/>
      <c r="LCM42" s="191"/>
      <c r="LCN42" s="191"/>
      <c r="LCO42" s="191"/>
      <c r="LCP42" s="191"/>
      <c r="LCQ42" s="191"/>
      <c r="LCR42" s="191"/>
      <c r="LCS42" s="191"/>
      <c r="LCT42" s="191"/>
      <c r="LCU42" s="191"/>
      <c r="LCV42" s="191"/>
      <c r="LCW42" s="191"/>
      <c r="LCX42" s="191"/>
      <c r="LCY42" s="191"/>
      <c r="LCZ42" s="191"/>
      <c r="LDA42" s="191"/>
      <c r="LDB42" s="191"/>
      <c r="LDC42" s="191"/>
      <c r="LDD42" s="191"/>
      <c r="LDE42" s="191"/>
      <c r="LDF42" s="191"/>
      <c r="LDG42" s="191"/>
      <c r="LDH42" s="191"/>
      <c r="LDI42" s="191"/>
      <c r="LDJ42" s="191"/>
      <c r="LDK42" s="191"/>
      <c r="LDL42" s="191"/>
      <c r="LDM42" s="191"/>
      <c r="LDN42" s="191"/>
      <c r="LDO42" s="191"/>
      <c r="LDP42" s="191"/>
      <c r="LDQ42" s="191"/>
      <c r="LDR42" s="191"/>
      <c r="LDS42" s="191"/>
      <c r="LDT42" s="191"/>
      <c r="LDU42" s="191"/>
      <c r="LDV42" s="191"/>
      <c r="LDW42" s="191"/>
      <c r="LDX42" s="191"/>
      <c r="LDY42" s="191"/>
      <c r="LDZ42" s="191"/>
      <c r="LEA42" s="191"/>
      <c r="LEB42" s="191"/>
      <c r="LEC42" s="191"/>
      <c r="LED42" s="191"/>
      <c r="LEE42" s="191"/>
      <c r="LEF42" s="191"/>
      <c r="LEG42" s="191"/>
      <c r="LEH42" s="191"/>
      <c r="LEI42" s="191"/>
      <c r="LEJ42" s="191"/>
      <c r="LEK42" s="191"/>
      <c r="LEL42" s="191"/>
      <c r="LEM42" s="191"/>
      <c r="LEN42" s="191"/>
      <c r="LEO42" s="191"/>
      <c r="LEP42" s="191"/>
      <c r="LEQ42" s="191"/>
      <c r="LER42" s="191"/>
      <c r="LES42" s="191"/>
      <c r="LET42" s="191"/>
      <c r="LEU42" s="191"/>
      <c r="LEV42" s="191"/>
      <c r="LEW42" s="191"/>
      <c r="LEX42" s="191"/>
      <c r="LEY42" s="191"/>
      <c r="LEZ42" s="191"/>
      <c r="LFA42" s="191"/>
      <c r="LFB42" s="191"/>
      <c r="LFC42" s="191"/>
      <c r="LFD42" s="191"/>
      <c r="LFE42" s="191"/>
      <c r="LFF42" s="191"/>
      <c r="LFG42" s="191"/>
      <c r="LFH42" s="191"/>
      <c r="LFI42" s="191"/>
      <c r="LFJ42" s="191"/>
      <c r="LFK42" s="191"/>
      <c r="LFL42" s="191"/>
      <c r="LFM42" s="191"/>
      <c r="LFN42" s="191"/>
      <c r="LFO42" s="191"/>
      <c r="LFP42" s="191"/>
      <c r="LFQ42" s="191"/>
      <c r="LFR42" s="191"/>
      <c r="LFS42" s="191"/>
      <c r="LFT42" s="191"/>
      <c r="LFU42" s="191"/>
      <c r="LFV42" s="191"/>
      <c r="LFW42" s="191"/>
      <c r="LFX42" s="191"/>
      <c r="LFY42" s="191"/>
      <c r="LFZ42" s="191"/>
      <c r="LGA42" s="191"/>
      <c r="LGB42" s="191"/>
      <c r="LGC42" s="191"/>
      <c r="LGD42" s="191"/>
      <c r="LGE42" s="191"/>
      <c r="LGF42" s="191"/>
      <c r="LGG42" s="191"/>
      <c r="LGH42" s="191"/>
      <c r="LGI42" s="191"/>
      <c r="LGJ42" s="191"/>
      <c r="LGK42" s="191"/>
      <c r="LGL42" s="191"/>
      <c r="LGM42" s="191"/>
      <c r="LGN42" s="191"/>
      <c r="LGO42" s="191"/>
      <c r="LGP42" s="191"/>
      <c r="LGQ42" s="191"/>
      <c r="LGR42" s="191"/>
      <c r="LGS42" s="191"/>
      <c r="LGT42" s="191"/>
      <c r="LGU42" s="191"/>
      <c r="LGV42" s="191"/>
      <c r="LGW42" s="191"/>
      <c r="LGX42" s="191"/>
      <c r="LGY42" s="191"/>
      <c r="LGZ42" s="191"/>
      <c r="LHA42" s="191"/>
      <c r="LHB42" s="191"/>
      <c r="LHC42" s="191"/>
      <c r="LHD42" s="191"/>
      <c r="LHE42" s="191"/>
      <c r="LHF42" s="191"/>
      <c r="LHG42" s="191"/>
      <c r="LHH42" s="191"/>
      <c r="LHI42" s="191"/>
      <c r="LHJ42" s="191"/>
      <c r="LHK42" s="191"/>
      <c r="LHL42" s="191"/>
      <c r="LHM42" s="191"/>
      <c r="LHN42" s="191"/>
      <c r="LHO42" s="191"/>
      <c r="LHP42" s="191"/>
      <c r="LHQ42" s="191"/>
      <c r="LHR42" s="191"/>
      <c r="LHS42" s="191"/>
      <c r="LHT42" s="191"/>
      <c r="LHU42" s="191"/>
      <c r="LHV42" s="191"/>
      <c r="LHW42" s="191"/>
      <c r="LHX42" s="191"/>
      <c r="LHY42" s="191"/>
      <c r="LHZ42" s="191"/>
      <c r="LIA42" s="191"/>
      <c r="LIB42" s="191"/>
      <c r="LIC42" s="191"/>
      <c r="LID42" s="191"/>
      <c r="LIE42" s="191"/>
      <c r="LIF42" s="191"/>
      <c r="LIG42" s="191"/>
      <c r="LIH42" s="191"/>
      <c r="LII42" s="191"/>
      <c r="LIJ42" s="191"/>
      <c r="LIK42" s="191"/>
      <c r="LIL42" s="191"/>
      <c r="LIM42" s="191"/>
      <c r="LIN42" s="191"/>
      <c r="LIO42" s="191"/>
      <c r="LIP42" s="191"/>
      <c r="LIQ42" s="191"/>
      <c r="LIR42" s="191"/>
      <c r="LIS42" s="191"/>
      <c r="LIT42" s="191"/>
      <c r="LIU42" s="191"/>
      <c r="LIV42" s="191"/>
      <c r="LIW42" s="191"/>
      <c r="LIX42" s="191"/>
      <c r="LIY42" s="191"/>
      <c r="LIZ42" s="191"/>
      <c r="LJA42" s="191"/>
      <c r="LJB42" s="191"/>
      <c r="LJC42" s="191"/>
      <c r="LJD42" s="191"/>
      <c r="LJE42" s="191"/>
      <c r="LJF42" s="191"/>
      <c r="LJG42" s="191"/>
      <c r="LJH42" s="191"/>
      <c r="LJI42" s="191"/>
      <c r="LJJ42" s="191"/>
      <c r="LJK42" s="191"/>
      <c r="LJL42" s="191"/>
      <c r="LJM42" s="191"/>
      <c r="LJN42" s="191"/>
      <c r="LJO42" s="191"/>
      <c r="LJP42" s="191"/>
      <c r="LJQ42" s="191"/>
      <c r="LJR42" s="191"/>
      <c r="LJS42" s="191"/>
      <c r="LJT42" s="191"/>
      <c r="LJU42" s="191"/>
      <c r="LJV42" s="191"/>
      <c r="LJW42" s="191"/>
      <c r="LJX42" s="191"/>
      <c r="LJY42" s="191"/>
      <c r="LJZ42" s="191"/>
      <c r="LKA42" s="191"/>
      <c r="LKB42" s="191"/>
      <c r="LKC42" s="191"/>
      <c r="LKD42" s="191"/>
      <c r="LKE42" s="191"/>
      <c r="LKF42" s="191"/>
      <c r="LKG42" s="191"/>
      <c r="LKH42" s="191"/>
      <c r="LKI42" s="191"/>
      <c r="LKJ42" s="191"/>
      <c r="LKK42" s="191"/>
      <c r="LKL42" s="191"/>
      <c r="LKM42" s="191"/>
      <c r="LKN42" s="191"/>
      <c r="LKO42" s="191"/>
      <c r="LKP42" s="191"/>
      <c r="LKQ42" s="191"/>
      <c r="LKR42" s="191"/>
      <c r="LKS42" s="191"/>
      <c r="LKT42" s="191"/>
      <c r="LKU42" s="191"/>
      <c r="LKV42" s="191"/>
      <c r="LKW42" s="191"/>
      <c r="LKX42" s="191"/>
      <c r="LKY42" s="191"/>
      <c r="LKZ42" s="191"/>
      <c r="LLA42" s="191"/>
      <c r="LLB42" s="191"/>
      <c r="LLC42" s="191"/>
      <c r="LLD42" s="191"/>
      <c r="LLE42" s="191"/>
      <c r="LLF42" s="191"/>
      <c r="LLG42" s="191"/>
      <c r="LLH42" s="191"/>
      <c r="LLI42" s="191"/>
      <c r="LLJ42" s="191"/>
      <c r="LLK42" s="191"/>
      <c r="LLL42" s="191"/>
      <c r="LLM42" s="191"/>
      <c r="LLN42" s="191"/>
      <c r="LLO42" s="191"/>
      <c r="LLP42" s="191"/>
      <c r="LLQ42" s="191"/>
      <c r="LLR42" s="191"/>
      <c r="LLS42" s="191"/>
      <c r="LLT42" s="191"/>
      <c r="LLU42" s="191"/>
      <c r="LLV42" s="191"/>
      <c r="LLW42" s="191"/>
      <c r="LLX42" s="191"/>
      <c r="LLY42" s="191"/>
      <c r="LLZ42" s="191"/>
      <c r="LMA42" s="191"/>
      <c r="LMB42" s="191"/>
      <c r="LMC42" s="191"/>
      <c r="LMD42" s="191"/>
      <c r="LME42" s="191"/>
      <c r="LMF42" s="191"/>
      <c r="LMG42" s="191"/>
      <c r="LMH42" s="191"/>
      <c r="LMI42" s="191"/>
      <c r="LMJ42" s="191"/>
      <c r="LMK42" s="191"/>
      <c r="LML42" s="191"/>
      <c r="LMM42" s="191"/>
      <c r="LMN42" s="191"/>
      <c r="LMO42" s="191"/>
      <c r="LMP42" s="191"/>
      <c r="LMQ42" s="191"/>
      <c r="LMR42" s="191"/>
      <c r="LMS42" s="191"/>
      <c r="LMT42" s="191"/>
      <c r="LMU42" s="191"/>
      <c r="LMV42" s="191"/>
      <c r="LMW42" s="191"/>
      <c r="LMX42" s="191"/>
      <c r="LMY42" s="191"/>
      <c r="LMZ42" s="191"/>
      <c r="LNA42" s="191"/>
      <c r="LNB42" s="191"/>
      <c r="LNC42" s="191"/>
      <c r="LND42" s="191"/>
      <c r="LNE42" s="191"/>
      <c r="LNF42" s="191"/>
      <c r="LNG42" s="191"/>
      <c r="LNH42" s="191"/>
      <c r="LNI42" s="191"/>
      <c r="LNJ42" s="191"/>
      <c r="LNK42" s="191"/>
      <c r="LNL42" s="191"/>
      <c r="LNM42" s="191"/>
      <c r="LNN42" s="191"/>
      <c r="LNO42" s="191"/>
      <c r="LNP42" s="191"/>
      <c r="LNQ42" s="191"/>
      <c r="LNR42" s="191"/>
      <c r="LNS42" s="191"/>
      <c r="LNT42" s="191"/>
      <c r="LNU42" s="191"/>
      <c r="LNV42" s="191"/>
      <c r="LNW42" s="191"/>
      <c r="LNX42" s="191"/>
      <c r="LNY42" s="191"/>
      <c r="LNZ42" s="191"/>
      <c r="LOA42" s="191"/>
      <c r="LOB42" s="191"/>
      <c r="LOC42" s="191"/>
      <c r="LOD42" s="191"/>
      <c r="LOE42" s="191"/>
      <c r="LOF42" s="191"/>
      <c r="LOG42" s="191"/>
      <c r="LOH42" s="191"/>
      <c r="LOI42" s="191"/>
      <c r="LOJ42" s="191"/>
      <c r="LOK42" s="191"/>
      <c r="LOL42" s="191"/>
      <c r="LOM42" s="191"/>
      <c r="LON42" s="191"/>
      <c r="LOO42" s="191"/>
      <c r="LOP42" s="191"/>
      <c r="LOQ42" s="191"/>
      <c r="LOR42" s="191"/>
      <c r="LOS42" s="191"/>
      <c r="LOT42" s="191"/>
      <c r="LOU42" s="191"/>
      <c r="LOV42" s="191"/>
      <c r="LOW42" s="191"/>
      <c r="LOX42" s="191"/>
      <c r="LOY42" s="191"/>
      <c r="LOZ42" s="191"/>
      <c r="LPA42" s="191"/>
      <c r="LPB42" s="191"/>
      <c r="LPC42" s="191"/>
      <c r="LPD42" s="191"/>
      <c r="LPE42" s="191"/>
      <c r="LPF42" s="191"/>
      <c r="LPG42" s="191"/>
      <c r="LPH42" s="191"/>
      <c r="LPI42" s="191"/>
      <c r="LPJ42" s="191"/>
      <c r="LPK42" s="191"/>
      <c r="LPL42" s="191"/>
      <c r="LPM42" s="191"/>
      <c r="LPN42" s="191"/>
      <c r="LPO42" s="191"/>
      <c r="LPP42" s="191"/>
      <c r="LPQ42" s="191"/>
      <c r="LPR42" s="191"/>
      <c r="LPS42" s="191"/>
      <c r="LPT42" s="191"/>
      <c r="LPU42" s="191"/>
      <c r="LPV42" s="191"/>
      <c r="LPW42" s="191"/>
      <c r="LPX42" s="191"/>
      <c r="LPY42" s="191"/>
      <c r="LPZ42" s="191"/>
      <c r="LQA42" s="191"/>
      <c r="LQB42" s="191"/>
      <c r="LQC42" s="191"/>
      <c r="LQD42" s="191"/>
      <c r="LQE42" s="191"/>
      <c r="LQF42" s="191"/>
      <c r="LQG42" s="191"/>
      <c r="LQH42" s="191"/>
      <c r="LQI42" s="191"/>
      <c r="LQJ42" s="191"/>
      <c r="LQK42" s="191"/>
      <c r="LQL42" s="191"/>
      <c r="LQM42" s="191"/>
      <c r="LQN42" s="191"/>
      <c r="LQO42" s="191"/>
      <c r="LQP42" s="191"/>
      <c r="LQQ42" s="191"/>
      <c r="LQR42" s="191"/>
      <c r="LQS42" s="191"/>
      <c r="LQT42" s="191"/>
      <c r="LQU42" s="191"/>
      <c r="LQV42" s="191"/>
      <c r="LQW42" s="191"/>
      <c r="LQX42" s="191"/>
      <c r="LQY42" s="191"/>
      <c r="LQZ42" s="191"/>
      <c r="LRA42" s="191"/>
      <c r="LRB42" s="191"/>
      <c r="LRC42" s="191"/>
      <c r="LRD42" s="191"/>
      <c r="LRE42" s="191"/>
      <c r="LRF42" s="191"/>
      <c r="LRG42" s="191"/>
      <c r="LRH42" s="191"/>
      <c r="LRI42" s="191"/>
      <c r="LRJ42" s="191"/>
      <c r="LRK42" s="191"/>
      <c r="LRL42" s="191"/>
      <c r="LRM42" s="191"/>
      <c r="LRN42" s="191"/>
      <c r="LRO42" s="191"/>
      <c r="LRP42" s="191"/>
      <c r="LRQ42" s="191"/>
      <c r="LRR42" s="191"/>
      <c r="LRS42" s="191"/>
      <c r="LRT42" s="191"/>
      <c r="LRU42" s="191"/>
      <c r="LRV42" s="191"/>
      <c r="LRW42" s="191"/>
      <c r="LRX42" s="191"/>
      <c r="LRY42" s="191"/>
      <c r="LRZ42" s="191"/>
      <c r="LSA42" s="191"/>
      <c r="LSB42" s="191"/>
      <c r="LSC42" s="191"/>
      <c r="LSD42" s="191"/>
      <c r="LSE42" s="191"/>
      <c r="LSF42" s="191"/>
      <c r="LSG42" s="191"/>
      <c r="LSH42" s="191"/>
      <c r="LSI42" s="191"/>
      <c r="LSJ42" s="191"/>
      <c r="LSK42" s="191"/>
      <c r="LSL42" s="191"/>
      <c r="LSM42" s="191"/>
      <c r="LSN42" s="191"/>
      <c r="LSO42" s="191"/>
      <c r="LSP42" s="191"/>
      <c r="LSQ42" s="191"/>
      <c r="LSR42" s="191"/>
      <c r="LSS42" s="191"/>
      <c r="LST42" s="191"/>
      <c r="LSU42" s="191"/>
      <c r="LSV42" s="191"/>
      <c r="LSW42" s="191"/>
      <c r="LSX42" s="191"/>
      <c r="LSY42" s="191"/>
      <c r="LSZ42" s="191"/>
      <c r="LTA42" s="191"/>
      <c r="LTB42" s="191"/>
      <c r="LTC42" s="191"/>
      <c r="LTD42" s="191"/>
      <c r="LTE42" s="191"/>
      <c r="LTF42" s="191"/>
      <c r="LTG42" s="191"/>
      <c r="LTH42" s="191"/>
      <c r="LTI42" s="191"/>
      <c r="LTJ42" s="191"/>
      <c r="LTK42" s="191"/>
      <c r="LTL42" s="191"/>
      <c r="LTM42" s="191"/>
      <c r="LTN42" s="191"/>
      <c r="LTO42" s="191"/>
      <c r="LTP42" s="191"/>
      <c r="LTQ42" s="191"/>
      <c r="LTR42" s="191"/>
      <c r="LTS42" s="191"/>
      <c r="LTT42" s="191"/>
      <c r="LTU42" s="191"/>
      <c r="LTV42" s="191"/>
      <c r="LTW42" s="191"/>
      <c r="LTX42" s="191"/>
      <c r="LTY42" s="191"/>
      <c r="LTZ42" s="191"/>
      <c r="LUA42" s="191"/>
      <c r="LUB42" s="191"/>
      <c r="LUC42" s="191"/>
      <c r="LUD42" s="191"/>
      <c r="LUE42" s="191"/>
      <c r="LUF42" s="191"/>
      <c r="LUG42" s="191"/>
      <c r="LUH42" s="191"/>
      <c r="LUI42" s="191"/>
      <c r="LUJ42" s="191"/>
      <c r="LUK42" s="191"/>
      <c r="LUL42" s="191"/>
      <c r="LUM42" s="191"/>
      <c r="LUN42" s="191"/>
      <c r="LUO42" s="191"/>
      <c r="LUP42" s="191"/>
      <c r="LUQ42" s="191"/>
      <c r="LUR42" s="191"/>
      <c r="LUS42" s="191"/>
      <c r="LUT42" s="191"/>
      <c r="LUU42" s="191"/>
      <c r="LUV42" s="191"/>
      <c r="LUW42" s="191"/>
      <c r="LUX42" s="191"/>
      <c r="LUY42" s="191"/>
      <c r="LUZ42" s="191"/>
      <c r="LVA42" s="191"/>
      <c r="LVB42" s="191"/>
      <c r="LVC42" s="191"/>
      <c r="LVD42" s="191"/>
      <c r="LVE42" s="191"/>
      <c r="LVF42" s="191"/>
      <c r="LVG42" s="191"/>
      <c r="LVH42" s="191"/>
      <c r="LVI42" s="191"/>
      <c r="LVJ42" s="191"/>
      <c r="LVK42" s="191"/>
      <c r="LVL42" s="191"/>
      <c r="LVM42" s="191"/>
      <c r="LVN42" s="191"/>
      <c r="LVO42" s="191"/>
      <c r="LVP42" s="191"/>
      <c r="LVQ42" s="191"/>
      <c r="LVR42" s="191"/>
      <c r="LVS42" s="191"/>
      <c r="LVT42" s="191"/>
      <c r="LVU42" s="191"/>
      <c r="LVV42" s="191"/>
      <c r="LVW42" s="191"/>
      <c r="LVX42" s="191"/>
      <c r="LVY42" s="191"/>
      <c r="LVZ42" s="191"/>
      <c r="LWA42" s="191"/>
      <c r="LWB42" s="191"/>
      <c r="LWC42" s="191"/>
      <c r="LWD42" s="191"/>
      <c r="LWE42" s="191"/>
      <c r="LWF42" s="191"/>
      <c r="LWG42" s="191"/>
      <c r="LWH42" s="191"/>
      <c r="LWI42" s="191"/>
      <c r="LWJ42" s="191"/>
      <c r="LWK42" s="191"/>
      <c r="LWL42" s="191"/>
      <c r="LWM42" s="191"/>
      <c r="LWN42" s="191"/>
      <c r="LWO42" s="191"/>
      <c r="LWP42" s="191"/>
      <c r="LWQ42" s="191"/>
      <c r="LWR42" s="191"/>
      <c r="LWS42" s="191"/>
      <c r="LWT42" s="191"/>
      <c r="LWU42" s="191"/>
      <c r="LWV42" s="191"/>
      <c r="LWW42" s="191"/>
      <c r="LWX42" s="191"/>
      <c r="LWY42" s="191"/>
      <c r="LWZ42" s="191"/>
      <c r="LXA42" s="191"/>
      <c r="LXB42" s="191"/>
      <c r="LXC42" s="191"/>
      <c r="LXD42" s="191"/>
      <c r="LXE42" s="191"/>
      <c r="LXF42" s="191"/>
      <c r="LXG42" s="191"/>
      <c r="LXH42" s="191"/>
      <c r="LXI42" s="191"/>
      <c r="LXJ42" s="191"/>
      <c r="LXK42" s="191"/>
      <c r="LXL42" s="191"/>
      <c r="LXM42" s="191"/>
      <c r="LXN42" s="191"/>
      <c r="LXO42" s="191"/>
      <c r="LXP42" s="191"/>
      <c r="LXQ42" s="191"/>
      <c r="LXR42" s="191"/>
      <c r="LXS42" s="191"/>
      <c r="LXT42" s="191"/>
      <c r="LXU42" s="191"/>
      <c r="LXV42" s="191"/>
      <c r="LXW42" s="191"/>
      <c r="LXX42" s="191"/>
      <c r="LXY42" s="191"/>
      <c r="LXZ42" s="191"/>
      <c r="LYA42" s="191"/>
      <c r="LYB42" s="191"/>
      <c r="LYC42" s="191"/>
      <c r="LYD42" s="191"/>
      <c r="LYE42" s="191"/>
      <c r="LYF42" s="191"/>
      <c r="LYG42" s="191"/>
      <c r="LYH42" s="191"/>
      <c r="LYI42" s="191"/>
      <c r="LYJ42" s="191"/>
      <c r="LYK42" s="191"/>
      <c r="LYL42" s="191"/>
      <c r="LYM42" s="191"/>
      <c r="LYN42" s="191"/>
      <c r="LYO42" s="191"/>
      <c r="LYP42" s="191"/>
      <c r="LYQ42" s="191"/>
      <c r="LYR42" s="191"/>
      <c r="LYS42" s="191"/>
      <c r="LYT42" s="191"/>
      <c r="LYU42" s="191"/>
      <c r="LYV42" s="191"/>
      <c r="LYW42" s="191"/>
      <c r="LYX42" s="191"/>
      <c r="LYY42" s="191"/>
      <c r="LYZ42" s="191"/>
      <c r="LZA42" s="191"/>
      <c r="LZB42" s="191"/>
      <c r="LZC42" s="191"/>
      <c r="LZD42" s="191"/>
      <c r="LZE42" s="191"/>
      <c r="LZF42" s="191"/>
      <c r="LZG42" s="191"/>
      <c r="LZH42" s="191"/>
      <c r="LZI42" s="191"/>
      <c r="LZJ42" s="191"/>
      <c r="LZK42" s="191"/>
      <c r="LZL42" s="191"/>
      <c r="LZM42" s="191"/>
      <c r="LZN42" s="191"/>
      <c r="LZO42" s="191"/>
      <c r="LZP42" s="191"/>
      <c r="LZQ42" s="191"/>
      <c r="LZR42" s="191"/>
      <c r="LZS42" s="191"/>
      <c r="LZT42" s="191"/>
      <c r="LZU42" s="191"/>
      <c r="LZV42" s="191"/>
      <c r="LZW42" s="191"/>
      <c r="LZX42" s="191"/>
      <c r="LZY42" s="191"/>
      <c r="LZZ42" s="191"/>
      <c r="MAA42" s="191"/>
      <c r="MAB42" s="191"/>
      <c r="MAC42" s="191"/>
      <c r="MAD42" s="191"/>
      <c r="MAE42" s="191"/>
      <c r="MAF42" s="191"/>
      <c r="MAG42" s="191"/>
      <c r="MAH42" s="191"/>
      <c r="MAI42" s="191"/>
      <c r="MAJ42" s="191"/>
      <c r="MAK42" s="191"/>
      <c r="MAL42" s="191"/>
      <c r="MAM42" s="191"/>
      <c r="MAN42" s="191"/>
      <c r="MAO42" s="191"/>
      <c r="MAP42" s="191"/>
      <c r="MAQ42" s="191"/>
      <c r="MAR42" s="191"/>
      <c r="MAS42" s="191"/>
      <c r="MAT42" s="191"/>
      <c r="MAU42" s="191"/>
      <c r="MAV42" s="191"/>
      <c r="MAW42" s="191"/>
      <c r="MAX42" s="191"/>
      <c r="MAY42" s="191"/>
      <c r="MAZ42" s="191"/>
      <c r="MBA42" s="191"/>
      <c r="MBB42" s="191"/>
      <c r="MBC42" s="191"/>
      <c r="MBD42" s="191"/>
      <c r="MBE42" s="191"/>
      <c r="MBF42" s="191"/>
      <c r="MBG42" s="191"/>
      <c r="MBH42" s="191"/>
      <c r="MBI42" s="191"/>
      <c r="MBJ42" s="191"/>
      <c r="MBK42" s="191"/>
      <c r="MBL42" s="191"/>
      <c r="MBM42" s="191"/>
      <c r="MBN42" s="191"/>
      <c r="MBO42" s="191"/>
      <c r="MBP42" s="191"/>
      <c r="MBQ42" s="191"/>
      <c r="MBR42" s="191"/>
      <c r="MBS42" s="191"/>
      <c r="MBT42" s="191"/>
      <c r="MBU42" s="191"/>
      <c r="MBV42" s="191"/>
      <c r="MBW42" s="191"/>
      <c r="MBX42" s="191"/>
      <c r="MBY42" s="191"/>
      <c r="MBZ42" s="191"/>
      <c r="MCA42" s="191"/>
      <c r="MCB42" s="191"/>
      <c r="MCC42" s="191"/>
      <c r="MCD42" s="191"/>
      <c r="MCE42" s="191"/>
      <c r="MCF42" s="191"/>
      <c r="MCG42" s="191"/>
      <c r="MCH42" s="191"/>
      <c r="MCI42" s="191"/>
      <c r="MCJ42" s="191"/>
      <c r="MCK42" s="191"/>
      <c r="MCL42" s="191"/>
      <c r="MCM42" s="191"/>
      <c r="MCN42" s="191"/>
      <c r="MCO42" s="191"/>
      <c r="MCP42" s="191"/>
      <c r="MCQ42" s="191"/>
      <c r="MCR42" s="191"/>
      <c r="MCS42" s="191"/>
      <c r="MCT42" s="191"/>
      <c r="MCU42" s="191"/>
      <c r="MCV42" s="191"/>
      <c r="MCW42" s="191"/>
      <c r="MCX42" s="191"/>
      <c r="MCY42" s="191"/>
      <c r="MCZ42" s="191"/>
      <c r="MDA42" s="191"/>
      <c r="MDB42" s="191"/>
      <c r="MDC42" s="191"/>
      <c r="MDD42" s="191"/>
      <c r="MDE42" s="191"/>
      <c r="MDF42" s="191"/>
      <c r="MDG42" s="191"/>
      <c r="MDH42" s="191"/>
      <c r="MDI42" s="191"/>
      <c r="MDJ42" s="191"/>
      <c r="MDK42" s="191"/>
      <c r="MDL42" s="191"/>
      <c r="MDM42" s="191"/>
      <c r="MDN42" s="191"/>
      <c r="MDO42" s="191"/>
      <c r="MDP42" s="191"/>
      <c r="MDQ42" s="191"/>
      <c r="MDR42" s="191"/>
      <c r="MDS42" s="191"/>
      <c r="MDT42" s="191"/>
      <c r="MDU42" s="191"/>
      <c r="MDV42" s="191"/>
      <c r="MDW42" s="191"/>
      <c r="MDX42" s="191"/>
      <c r="MDY42" s="191"/>
      <c r="MDZ42" s="191"/>
      <c r="MEA42" s="191"/>
      <c r="MEB42" s="191"/>
      <c r="MEC42" s="191"/>
      <c r="MED42" s="191"/>
      <c r="MEE42" s="191"/>
      <c r="MEF42" s="191"/>
      <c r="MEG42" s="191"/>
      <c r="MEH42" s="191"/>
      <c r="MEI42" s="191"/>
      <c r="MEJ42" s="191"/>
      <c r="MEK42" s="191"/>
      <c r="MEL42" s="191"/>
      <c r="MEM42" s="191"/>
      <c r="MEN42" s="191"/>
      <c r="MEO42" s="191"/>
      <c r="MEP42" s="191"/>
      <c r="MEQ42" s="191"/>
      <c r="MER42" s="191"/>
      <c r="MES42" s="191"/>
      <c r="MET42" s="191"/>
      <c r="MEU42" s="191"/>
      <c r="MEV42" s="191"/>
      <c r="MEW42" s="191"/>
      <c r="MEX42" s="191"/>
      <c r="MEY42" s="191"/>
      <c r="MEZ42" s="191"/>
      <c r="MFA42" s="191"/>
      <c r="MFB42" s="191"/>
      <c r="MFC42" s="191"/>
      <c r="MFD42" s="191"/>
      <c r="MFE42" s="191"/>
      <c r="MFF42" s="191"/>
      <c r="MFG42" s="191"/>
      <c r="MFH42" s="191"/>
      <c r="MFI42" s="191"/>
      <c r="MFJ42" s="191"/>
      <c r="MFK42" s="191"/>
      <c r="MFL42" s="191"/>
      <c r="MFM42" s="191"/>
      <c r="MFN42" s="191"/>
      <c r="MFO42" s="191"/>
      <c r="MFP42" s="191"/>
      <c r="MFQ42" s="191"/>
      <c r="MFR42" s="191"/>
      <c r="MFS42" s="191"/>
      <c r="MFT42" s="191"/>
      <c r="MFU42" s="191"/>
      <c r="MFV42" s="191"/>
      <c r="MFW42" s="191"/>
      <c r="MFX42" s="191"/>
      <c r="MFY42" s="191"/>
      <c r="MFZ42" s="191"/>
      <c r="MGA42" s="191"/>
      <c r="MGB42" s="191"/>
      <c r="MGC42" s="191"/>
      <c r="MGD42" s="191"/>
      <c r="MGE42" s="191"/>
      <c r="MGF42" s="191"/>
      <c r="MGG42" s="191"/>
      <c r="MGH42" s="191"/>
      <c r="MGI42" s="191"/>
      <c r="MGJ42" s="191"/>
      <c r="MGK42" s="191"/>
      <c r="MGL42" s="191"/>
      <c r="MGM42" s="191"/>
      <c r="MGN42" s="191"/>
      <c r="MGO42" s="191"/>
      <c r="MGP42" s="191"/>
      <c r="MGQ42" s="191"/>
      <c r="MGR42" s="191"/>
      <c r="MGS42" s="191"/>
      <c r="MGT42" s="191"/>
      <c r="MGU42" s="191"/>
      <c r="MGV42" s="191"/>
      <c r="MGW42" s="191"/>
      <c r="MGX42" s="191"/>
      <c r="MGY42" s="191"/>
      <c r="MGZ42" s="191"/>
      <c r="MHA42" s="191"/>
      <c r="MHB42" s="191"/>
      <c r="MHC42" s="191"/>
      <c r="MHD42" s="191"/>
      <c r="MHE42" s="191"/>
      <c r="MHF42" s="191"/>
      <c r="MHG42" s="191"/>
      <c r="MHH42" s="191"/>
      <c r="MHI42" s="191"/>
      <c r="MHJ42" s="191"/>
      <c r="MHK42" s="191"/>
      <c r="MHL42" s="191"/>
      <c r="MHM42" s="191"/>
      <c r="MHN42" s="191"/>
      <c r="MHO42" s="191"/>
      <c r="MHP42" s="191"/>
      <c r="MHQ42" s="191"/>
      <c r="MHR42" s="191"/>
      <c r="MHS42" s="191"/>
      <c r="MHT42" s="191"/>
      <c r="MHU42" s="191"/>
      <c r="MHV42" s="191"/>
      <c r="MHW42" s="191"/>
      <c r="MHX42" s="191"/>
      <c r="MHY42" s="191"/>
      <c r="MHZ42" s="191"/>
      <c r="MIA42" s="191"/>
      <c r="MIB42" s="191"/>
      <c r="MIC42" s="191"/>
      <c r="MID42" s="191"/>
      <c r="MIE42" s="191"/>
      <c r="MIF42" s="191"/>
      <c r="MIG42" s="191"/>
      <c r="MIH42" s="191"/>
      <c r="MII42" s="191"/>
      <c r="MIJ42" s="191"/>
      <c r="MIK42" s="191"/>
      <c r="MIL42" s="191"/>
      <c r="MIM42" s="191"/>
      <c r="MIN42" s="191"/>
      <c r="MIO42" s="191"/>
      <c r="MIP42" s="191"/>
      <c r="MIQ42" s="191"/>
      <c r="MIR42" s="191"/>
      <c r="MIS42" s="191"/>
      <c r="MIT42" s="191"/>
      <c r="MIU42" s="191"/>
      <c r="MIV42" s="191"/>
      <c r="MIW42" s="191"/>
      <c r="MIX42" s="191"/>
      <c r="MIY42" s="191"/>
      <c r="MIZ42" s="191"/>
      <c r="MJA42" s="191"/>
      <c r="MJB42" s="191"/>
      <c r="MJC42" s="191"/>
      <c r="MJD42" s="191"/>
      <c r="MJE42" s="191"/>
      <c r="MJF42" s="191"/>
      <c r="MJG42" s="191"/>
      <c r="MJH42" s="191"/>
      <c r="MJI42" s="191"/>
      <c r="MJJ42" s="191"/>
      <c r="MJK42" s="191"/>
      <c r="MJL42" s="191"/>
      <c r="MJM42" s="191"/>
      <c r="MJN42" s="191"/>
      <c r="MJO42" s="191"/>
      <c r="MJP42" s="191"/>
      <c r="MJQ42" s="191"/>
      <c r="MJR42" s="191"/>
      <c r="MJS42" s="191"/>
      <c r="MJT42" s="191"/>
      <c r="MJU42" s="191"/>
      <c r="MJV42" s="191"/>
      <c r="MJW42" s="191"/>
      <c r="MJX42" s="191"/>
      <c r="MJY42" s="191"/>
      <c r="MJZ42" s="191"/>
      <c r="MKA42" s="191"/>
      <c r="MKB42" s="191"/>
      <c r="MKC42" s="191"/>
      <c r="MKD42" s="191"/>
      <c r="MKE42" s="191"/>
      <c r="MKF42" s="191"/>
      <c r="MKG42" s="191"/>
      <c r="MKH42" s="191"/>
      <c r="MKI42" s="191"/>
      <c r="MKJ42" s="191"/>
      <c r="MKK42" s="191"/>
      <c r="MKL42" s="191"/>
      <c r="MKM42" s="191"/>
      <c r="MKN42" s="191"/>
      <c r="MKO42" s="191"/>
      <c r="MKP42" s="191"/>
      <c r="MKQ42" s="191"/>
      <c r="MKR42" s="191"/>
      <c r="MKS42" s="191"/>
      <c r="MKT42" s="191"/>
      <c r="MKU42" s="191"/>
      <c r="MKV42" s="191"/>
      <c r="MKW42" s="191"/>
      <c r="MKX42" s="191"/>
      <c r="MKY42" s="191"/>
      <c r="MKZ42" s="191"/>
      <c r="MLA42" s="191"/>
      <c r="MLB42" s="191"/>
      <c r="MLC42" s="191"/>
      <c r="MLD42" s="191"/>
      <c r="MLE42" s="191"/>
      <c r="MLF42" s="191"/>
      <c r="MLG42" s="191"/>
      <c r="MLH42" s="191"/>
      <c r="MLI42" s="191"/>
      <c r="MLJ42" s="191"/>
      <c r="MLK42" s="191"/>
      <c r="MLL42" s="191"/>
      <c r="MLM42" s="191"/>
      <c r="MLN42" s="191"/>
      <c r="MLO42" s="191"/>
      <c r="MLP42" s="191"/>
      <c r="MLQ42" s="191"/>
      <c r="MLR42" s="191"/>
      <c r="MLS42" s="191"/>
      <c r="MLT42" s="191"/>
      <c r="MLU42" s="191"/>
      <c r="MLV42" s="191"/>
      <c r="MLW42" s="191"/>
      <c r="MLX42" s="191"/>
      <c r="MLY42" s="191"/>
      <c r="MLZ42" s="191"/>
      <c r="MMA42" s="191"/>
      <c r="MMB42" s="191"/>
      <c r="MMC42" s="191"/>
      <c r="MMD42" s="191"/>
      <c r="MME42" s="191"/>
      <c r="MMF42" s="191"/>
      <c r="MMG42" s="191"/>
      <c r="MMH42" s="191"/>
      <c r="MMI42" s="191"/>
      <c r="MMJ42" s="191"/>
      <c r="MMK42" s="191"/>
      <c r="MML42" s="191"/>
      <c r="MMM42" s="191"/>
      <c r="MMN42" s="191"/>
      <c r="MMO42" s="191"/>
      <c r="MMP42" s="191"/>
      <c r="MMQ42" s="191"/>
      <c r="MMR42" s="191"/>
      <c r="MMS42" s="191"/>
      <c r="MMT42" s="191"/>
      <c r="MMU42" s="191"/>
      <c r="MMV42" s="191"/>
      <c r="MMW42" s="191"/>
      <c r="MMX42" s="191"/>
      <c r="MMY42" s="191"/>
      <c r="MMZ42" s="191"/>
      <c r="MNA42" s="191"/>
      <c r="MNB42" s="191"/>
      <c r="MNC42" s="191"/>
      <c r="MND42" s="191"/>
      <c r="MNE42" s="191"/>
      <c r="MNF42" s="191"/>
      <c r="MNG42" s="191"/>
      <c r="MNH42" s="191"/>
      <c r="MNI42" s="191"/>
      <c r="MNJ42" s="191"/>
      <c r="MNK42" s="191"/>
      <c r="MNL42" s="191"/>
      <c r="MNM42" s="191"/>
      <c r="MNN42" s="191"/>
      <c r="MNO42" s="191"/>
      <c r="MNP42" s="191"/>
      <c r="MNQ42" s="191"/>
      <c r="MNR42" s="191"/>
      <c r="MNS42" s="191"/>
      <c r="MNT42" s="191"/>
      <c r="MNU42" s="191"/>
      <c r="MNV42" s="191"/>
      <c r="MNW42" s="191"/>
      <c r="MNX42" s="191"/>
      <c r="MNY42" s="191"/>
      <c r="MNZ42" s="191"/>
      <c r="MOA42" s="191"/>
      <c r="MOB42" s="191"/>
      <c r="MOC42" s="191"/>
      <c r="MOD42" s="191"/>
      <c r="MOE42" s="191"/>
      <c r="MOF42" s="191"/>
      <c r="MOG42" s="191"/>
      <c r="MOH42" s="191"/>
      <c r="MOI42" s="191"/>
      <c r="MOJ42" s="191"/>
      <c r="MOK42" s="191"/>
      <c r="MOL42" s="191"/>
      <c r="MOM42" s="191"/>
      <c r="MON42" s="191"/>
      <c r="MOO42" s="191"/>
      <c r="MOP42" s="191"/>
      <c r="MOQ42" s="191"/>
      <c r="MOR42" s="191"/>
      <c r="MOS42" s="191"/>
      <c r="MOT42" s="191"/>
      <c r="MOU42" s="191"/>
      <c r="MOV42" s="191"/>
      <c r="MOW42" s="191"/>
      <c r="MOX42" s="191"/>
      <c r="MOY42" s="191"/>
      <c r="MOZ42" s="191"/>
      <c r="MPA42" s="191"/>
      <c r="MPB42" s="191"/>
      <c r="MPC42" s="191"/>
      <c r="MPD42" s="191"/>
      <c r="MPE42" s="191"/>
      <c r="MPF42" s="191"/>
      <c r="MPG42" s="191"/>
      <c r="MPH42" s="191"/>
      <c r="MPI42" s="191"/>
      <c r="MPJ42" s="191"/>
      <c r="MPK42" s="191"/>
      <c r="MPL42" s="191"/>
      <c r="MPM42" s="191"/>
      <c r="MPN42" s="191"/>
      <c r="MPO42" s="191"/>
      <c r="MPP42" s="191"/>
      <c r="MPQ42" s="191"/>
      <c r="MPR42" s="191"/>
      <c r="MPS42" s="191"/>
      <c r="MPT42" s="191"/>
      <c r="MPU42" s="191"/>
      <c r="MPV42" s="191"/>
      <c r="MPW42" s="191"/>
      <c r="MPX42" s="191"/>
      <c r="MPY42" s="191"/>
      <c r="MPZ42" s="191"/>
      <c r="MQA42" s="191"/>
      <c r="MQB42" s="191"/>
      <c r="MQC42" s="191"/>
      <c r="MQD42" s="191"/>
      <c r="MQE42" s="191"/>
      <c r="MQF42" s="191"/>
      <c r="MQG42" s="191"/>
      <c r="MQH42" s="191"/>
      <c r="MQI42" s="191"/>
      <c r="MQJ42" s="191"/>
      <c r="MQK42" s="191"/>
      <c r="MQL42" s="191"/>
      <c r="MQM42" s="191"/>
      <c r="MQN42" s="191"/>
      <c r="MQO42" s="191"/>
      <c r="MQP42" s="191"/>
      <c r="MQQ42" s="191"/>
      <c r="MQR42" s="191"/>
      <c r="MQS42" s="191"/>
      <c r="MQT42" s="191"/>
      <c r="MQU42" s="191"/>
      <c r="MQV42" s="191"/>
      <c r="MQW42" s="191"/>
      <c r="MQX42" s="191"/>
      <c r="MQY42" s="191"/>
      <c r="MQZ42" s="191"/>
      <c r="MRA42" s="191"/>
      <c r="MRB42" s="191"/>
      <c r="MRC42" s="191"/>
      <c r="MRD42" s="191"/>
      <c r="MRE42" s="191"/>
      <c r="MRF42" s="191"/>
      <c r="MRG42" s="191"/>
      <c r="MRH42" s="191"/>
      <c r="MRI42" s="191"/>
      <c r="MRJ42" s="191"/>
      <c r="MRK42" s="191"/>
      <c r="MRL42" s="191"/>
      <c r="MRM42" s="191"/>
      <c r="MRN42" s="191"/>
      <c r="MRO42" s="191"/>
      <c r="MRP42" s="191"/>
      <c r="MRQ42" s="191"/>
      <c r="MRR42" s="191"/>
      <c r="MRS42" s="191"/>
      <c r="MRT42" s="191"/>
      <c r="MRU42" s="191"/>
      <c r="MRV42" s="191"/>
      <c r="MRW42" s="191"/>
      <c r="MRX42" s="191"/>
      <c r="MRY42" s="191"/>
      <c r="MRZ42" s="191"/>
      <c r="MSA42" s="191"/>
      <c r="MSB42" s="191"/>
      <c r="MSC42" s="191"/>
      <c r="MSD42" s="191"/>
      <c r="MSE42" s="191"/>
      <c r="MSF42" s="191"/>
      <c r="MSG42" s="191"/>
      <c r="MSH42" s="191"/>
      <c r="MSI42" s="191"/>
      <c r="MSJ42" s="191"/>
      <c r="MSK42" s="191"/>
      <c r="MSL42" s="191"/>
      <c r="MSM42" s="191"/>
      <c r="MSN42" s="191"/>
      <c r="MSO42" s="191"/>
      <c r="MSP42" s="191"/>
      <c r="MSQ42" s="191"/>
      <c r="MSR42" s="191"/>
      <c r="MSS42" s="191"/>
      <c r="MST42" s="191"/>
      <c r="MSU42" s="191"/>
      <c r="MSV42" s="191"/>
      <c r="MSW42" s="191"/>
      <c r="MSX42" s="191"/>
      <c r="MSY42" s="191"/>
      <c r="MSZ42" s="191"/>
      <c r="MTA42" s="191"/>
      <c r="MTB42" s="191"/>
      <c r="MTC42" s="191"/>
      <c r="MTD42" s="191"/>
      <c r="MTE42" s="191"/>
      <c r="MTF42" s="191"/>
      <c r="MTG42" s="191"/>
      <c r="MTH42" s="191"/>
      <c r="MTI42" s="191"/>
      <c r="MTJ42" s="191"/>
      <c r="MTK42" s="191"/>
      <c r="MTL42" s="191"/>
      <c r="MTM42" s="191"/>
      <c r="MTN42" s="191"/>
      <c r="MTO42" s="191"/>
      <c r="MTP42" s="191"/>
      <c r="MTQ42" s="191"/>
      <c r="MTR42" s="191"/>
      <c r="MTS42" s="191"/>
      <c r="MTT42" s="191"/>
      <c r="MTU42" s="191"/>
      <c r="MTV42" s="191"/>
      <c r="MTW42" s="191"/>
      <c r="MTX42" s="191"/>
      <c r="MTY42" s="191"/>
      <c r="MTZ42" s="191"/>
      <c r="MUA42" s="191"/>
      <c r="MUB42" s="191"/>
      <c r="MUC42" s="191"/>
      <c r="MUD42" s="191"/>
      <c r="MUE42" s="191"/>
      <c r="MUF42" s="191"/>
      <c r="MUG42" s="191"/>
      <c r="MUH42" s="191"/>
      <c r="MUI42" s="191"/>
      <c r="MUJ42" s="191"/>
      <c r="MUK42" s="191"/>
      <c r="MUL42" s="191"/>
      <c r="MUM42" s="191"/>
      <c r="MUN42" s="191"/>
      <c r="MUO42" s="191"/>
      <c r="MUP42" s="191"/>
      <c r="MUQ42" s="191"/>
      <c r="MUR42" s="191"/>
      <c r="MUS42" s="191"/>
      <c r="MUT42" s="191"/>
      <c r="MUU42" s="191"/>
      <c r="MUV42" s="191"/>
      <c r="MUW42" s="191"/>
      <c r="MUX42" s="191"/>
      <c r="MUY42" s="191"/>
      <c r="MUZ42" s="191"/>
      <c r="MVA42" s="191"/>
      <c r="MVB42" s="191"/>
      <c r="MVC42" s="191"/>
      <c r="MVD42" s="191"/>
      <c r="MVE42" s="191"/>
      <c r="MVF42" s="191"/>
      <c r="MVG42" s="191"/>
      <c r="MVH42" s="191"/>
      <c r="MVI42" s="191"/>
      <c r="MVJ42" s="191"/>
      <c r="MVK42" s="191"/>
      <c r="MVL42" s="191"/>
      <c r="MVM42" s="191"/>
      <c r="MVN42" s="191"/>
      <c r="MVO42" s="191"/>
      <c r="MVP42" s="191"/>
      <c r="MVQ42" s="191"/>
      <c r="MVR42" s="191"/>
      <c r="MVS42" s="191"/>
      <c r="MVT42" s="191"/>
      <c r="MVU42" s="191"/>
      <c r="MVV42" s="191"/>
      <c r="MVW42" s="191"/>
      <c r="MVX42" s="191"/>
      <c r="MVY42" s="191"/>
      <c r="MVZ42" s="191"/>
      <c r="MWA42" s="191"/>
      <c r="MWB42" s="191"/>
      <c r="MWC42" s="191"/>
      <c r="MWD42" s="191"/>
      <c r="MWE42" s="191"/>
      <c r="MWF42" s="191"/>
      <c r="MWG42" s="191"/>
      <c r="MWH42" s="191"/>
      <c r="MWI42" s="191"/>
      <c r="MWJ42" s="191"/>
      <c r="MWK42" s="191"/>
      <c r="MWL42" s="191"/>
      <c r="MWM42" s="191"/>
      <c r="MWN42" s="191"/>
      <c r="MWO42" s="191"/>
      <c r="MWP42" s="191"/>
      <c r="MWQ42" s="191"/>
      <c r="MWR42" s="191"/>
      <c r="MWS42" s="191"/>
      <c r="MWT42" s="191"/>
      <c r="MWU42" s="191"/>
      <c r="MWV42" s="191"/>
      <c r="MWW42" s="191"/>
      <c r="MWX42" s="191"/>
      <c r="MWY42" s="191"/>
      <c r="MWZ42" s="191"/>
      <c r="MXA42" s="191"/>
      <c r="MXB42" s="191"/>
      <c r="MXC42" s="191"/>
      <c r="MXD42" s="191"/>
      <c r="MXE42" s="191"/>
      <c r="MXF42" s="191"/>
      <c r="MXG42" s="191"/>
      <c r="MXH42" s="191"/>
      <c r="MXI42" s="191"/>
      <c r="MXJ42" s="191"/>
      <c r="MXK42" s="191"/>
      <c r="MXL42" s="191"/>
      <c r="MXM42" s="191"/>
      <c r="MXN42" s="191"/>
      <c r="MXO42" s="191"/>
      <c r="MXP42" s="191"/>
      <c r="MXQ42" s="191"/>
      <c r="MXR42" s="191"/>
      <c r="MXS42" s="191"/>
      <c r="MXT42" s="191"/>
      <c r="MXU42" s="191"/>
      <c r="MXV42" s="191"/>
      <c r="MXW42" s="191"/>
      <c r="MXX42" s="191"/>
      <c r="MXY42" s="191"/>
      <c r="MXZ42" s="191"/>
      <c r="MYA42" s="191"/>
      <c r="MYB42" s="191"/>
      <c r="MYC42" s="191"/>
      <c r="MYD42" s="191"/>
      <c r="MYE42" s="191"/>
      <c r="MYF42" s="191"/>
      <c r="MYG42" s="191"/>
      <c r="MYH42" s="191"/>
      <c r="MYI42" s="191"/>
      <c r="MYJ42" s="191"/>
      <c r="MYK42" s="191"/>
      <c r="MYL42" s="191"/>
      <c r="MYM42" s="191"/>
      <c r="MYN42" s="191"/>
      <c r="MYO42" s="191"/>
      <c r="MYP42" s="191"/>
      <c r="MYQ42" s="191"/>
      <c r="MYR42" s="191"/>
      <c r="MYS42" s="191"/>
      <c r="MYT42" s="191"/>
      <c r="MYU42" s="191"/>
      <c r="MYV42" s="191"/>
      <c r="MYW42" s="191"/>
      <c r="MYX42" s="191"/>
      <c r="MYY42" s="191"/>
      <c r="MYZ42" s="191"/>
      <c r="MZA42" s="191"/>
      <c r="MZB42" s="191"/>
      <c r="MZC42" s="191"/>
      <c r="MZD42" s="191"/>
      <c r="MZE42" s="191"/>
      <c r="MZF42" s="191"/>
      <c r="MZG42" s="191"/>
      <c r="MZH42" s="191"/>
      <c r="MZI42" s="191"/>
      <c r="MZJ42" s="191"/>
      <c r="MZK42" s="191"/>
      <c r="MZL42" s="191"/>
      <c r="MZM42" s="191"/>
      <c r="MZN42" s="191"/>
      <c r="MZO42" s="191"/>
      <c r="MZP42" s="191"/>
      <c r="MZQ42" s="191"/>
      <c r="MZR42" s="191"/>
      <c r="MZS42" s="191"/>
      <c r="MZT42" s="191"/>
      <c r="MZU42" s="191"/>
      <c r="MZV42" s="191"/>
      <c r="MZW42" s="191"/>
      <c r="MZX42" s="191"/>
      <c r="MZY42" s="191"/>
      <c r="MZZ42" s="191"/>
      <c r="NAA42" s="191"/>
      <c r="NAB42" s="191"/>
      <c r="NAC42" s="191"/>
      <c r="NAD42" s="191"/>
      <c r="NAE42" s="191"/>
      <c r="NAF42" s="191"/>
      <c r="NAG42" s="191"/>
      <c r="NAH42" s="191"/>
      <c r="NAI42" s="191"/>
      <c r="NAJ42" s="191"/>
      <c r="NAK42" s="191"/>
      <c r="NAL42" s="191"/>
      <c r="NAM42" s="191"/>
      <c r="NAN42" s="191"/>
      <c r="NAO42" s="191"/>
      <c r="NAP42" s="191"/>
      <c r="NAQ42" s="191"/>
      <c r="NAR42" s="191"/>
      <c r="NAS42" s="191"/>
      <c r="NAT42" s="191"/>
      <c r="NAU42" s="191"/>
      <c r="NAV42" s="191"/>
      <c r="NAW42" s="191"/>
      <c r="NAX42" s="191"/>
      <c r="NAY42" s="191"/>
      <c r="NAZ42" s="191"/>
      <c r="NBA42" s="191"/>
      <c r="NBB42" s="191"/>
      <c r="NBC42" s="191"/>
      <c r="NBD42" s="191"/>
      <c r="NBE42" s="191"/>
      <c r="NBF42" s="191"/>
      <c r="NBG42" s="191"/>
      <c r="NBH42" s="191"/>
      <c r="NBI42" s="191"/>
      <c r="NBJ42" s="191"/>
      <c r="NBK42" s="191"/>
      <c r="NBL42" s="191"/>
      <c r="NBM42" s="191"/>
      <c r="NBN42" s="191"/>
      <c r="NBO42" s="191"/>
      <c r="NBP42" s="191"/>
      <c r="NBQ42" s="191"/>
      <c r="NBR42" s="191"/>
      <c r="NBS42" s="191"/>
      <c r="NBT42" s="191"/>
      <c r="NBU42" s="191"/>
      <c r="NBV42" s="191"/>
      <c r="NBW42" s="191"/>
      <c r="NBX42" s="191"/>
      <c r="NBY42" s="191"/>
      <c r="NBZ42" s="191"/>
      <c r="NCA42" s="191"/>
      <c r="NCB42" s="191"/>
      <c r="NCC42" s="191"/>
      <c r="NCD42" s="191"/>
      <c r="NCE42" s="191"/>
      <c r="NCF42" s="191"/>
      <c r="NCG42" s="191"/>
      <c r="NCH42" s="191"/>
      <c r="NCI42" s="191"/>
      <c r="NCJ42" s="191"/>
      <c r="NCK42" s="191"/>
      <c r="NCL42" s="191"/>
      <c r="NCM42" s="191"/>
      <c r="NCN42" s="191"/>
      <c r="NCO42" s="191"/>
      <c r="NCP42" s="191"/>
      <c r="NCQ42" s="191"/>
      <c r="NCR42" s="191"/>
      <c r="NCS42" s="191"/>
      <c r="NCT42" s="191"/>
      <c r="NCU42" s="191"/>
      <c r="NCV42" s="191"/>
      <c r="NCW42" s="191"/>
      <c r="NCX42" s="191"/>
      <c r="NCY42" s="191"/>
      <c r="NCZ42" s="191"/>
      <c r="NDA42" s="191"/>
      <c r="NDB42" s="191"/>
      <c r="NDC42" s="191"/>
      <c r="NDD42" s="191"/>
      <c r="NDE42" s="191"/>
      <c r="NDF42" s="191"/>
      <c r="NDG42" s="191"/>
      <c r="NDH42" s="191"/>
      <c r="NDI42" s="191"/>
      <c r="NDJ42" s="191"/>
      <c r="NDK42" s="191"/>
      <c r="NDL42" s="191"/>
      <c r="NDM42" s="191"/>
      <c r="NDN42" s="191"/>
      <c r="NDO42" s="191"/>
      <c r="NDP42" s="191"/>
      <c r="NDQ42" s="191"/>
      <c r="NDR42" s="191"/>
      <c r="NDS42" s="191"/>
      <c r="NDT42" s="191"/>
      <c r="NDU42" s="191"/>
      <c r="NDV42" s="191"/>
      <c r="NDW42" s="191"/>
      <c r="NDX42" s="191"/>
      <c r="NDY42" s="191"/>
      <c r="NDZ42" s="191"/>
      <c r="NEA42" s="191"/>
      <c r="NEB42" s="191"/>
      <c r="NEC42" s="191"/>
      <c r="NED42" s="191"/>
      <c r="NEE42" s="191"/>
      <c r="NEF42" s="191"/>
      <c r="NEG42" s="191"/>
      <c r="NEH42" s="191"/>
      <c r="NEI42" s="191"/>
      <c r="NEJ42" s="191"/>
      <c r="NEK42" s="191"/>
      <c r="NEL42" s="191"/>
      <c r="NEM42" s="191"/>
      <c r="NEN42" s="191"/>
      <c r="NEO42" s="191"/>
      <c r="NEP42" s="191"/>
      <c r="NEQ42" s="191"/>
      <c r="NER42" s="191"/>
      <c r="NES42" s="191"/>
      <c r="NET42" s="191"/>
      <c r="NEU42" s="191"/>
      <c r="NEV42" s="191"/>
      <c r="NEW42" s="191"/>
      <c r="NEX42" s="191"/>
      <c r="NEY42" s="191"/>
      <c r="NEZ42" s="191"/>
      <c r="NFA42" s="191"/>
      <c r="NFB42" s="191"/>
      <c r="NFC42" s="191"/>
      <c r="NFD42" s="191"/>
      <c r="NFE42" s="191"/>
      <c r="NFF42" s="191"/>
      <c r="NFG42" s="191"/>
      <c r="NFH42" s="191"/>
      <c r="NFI42" s="191"/>
      <c r="NFJ42" s="191"/>
      <c r="NFK42" s="191"/>
      <c r="NFL42" s="191"/>
      <c r="NFM42" s="191"/>
      <c r="NFN42" s="191"/>
      <c r="NFO42" s="191"/>
      <c r="NFP42" s="191"/>
      <c r="NFQ42" s="191"/>
      <c r="NFR42" s="191"/>
      <c r="NFS42" s="191"/>
      <c r="NFT42" s="191"/>
      <c r="NFU42" s="191"/>
      <c r="NFV42" s="191"/>
      <c r="NFW42" s="191"/>
      <c r="NFX42" s="191"/>
      <c r="NFY42" s="191"/>
      <c r="NFZ42" s="191"/>
      <c r="NGA42" s="191"/>
      <c r="NGB42" s="191"/>
      <c r="NGC42" s="191"/>
      <c r="NGD42" s="191"/>
      <c r="NGE42" s="191"/>
      <c r="NGF42" s="191"/>
      <c r="NGG42" s="191"/>
      <c r="NGH42" s="191"/>
      <c r="NGI42" s="191"/>
      <c r="NGJ42" s="191"/>
      <c r="NGK42" s="191"/>
      <c r="NGL42" s="191"/>
      <c r="NGM42" s="191"/>
      <c r="NGN42" s="191"/>
      <c r="NGO42" s="191"/>
      <c r="NGP42" s="191"/>
      <c r="NGQ42" s="191"/>
      <c r="NGR42" s="191"/>
      <c r="NGS42" s="191"/>
      <c r="NGT42" s="191"/>
      <c r="NGU42" s="191"/>
      <c r="NGV42" s="191"/>
      <c r="NGW42" s="191"/>
      <c r="NGX42" s="191"/>
      <c r="NGY42" s="191"/>
      <c r="NGZ42" s="191"/>
      <c r="NHA42" s="191"/>
      <c r="NHB42" s="191"/>
      <c r="NHC42" s="191"/>
      <c r="NHD42" s="191"/>
      <c r="NHE42" s="191"/>
      <c r="NHF42" s="191"/>
      <c r="NHG42" s="191"/>
      <c r="NHH42" s="191"/>
      <c r="NHI42" s="191"/>
      <c r="NHJ42" s="191"/>
      <c r="NHK42" s="191"/>
      <c r="NHL42" s="191"/>
      <c r="NHM42" s="191"/>
      <c r="NHN42" s="191"/>
      <c r="NHO42" s="191"/>
      <c r="NHP42" s="191"/>
      <c r="NHQ42" s="191"/>
      <c r="NHR42" s="191"/>
      <c r="NHS42" s="191"/>
      <c r="NHT42" s="191"/>
      <c r="NHU42" s="191"/>
      <c r="NHV42" s="191"/>
      <c r="NHW42" s="191"/>
      <c r="NHX42" s="191"/>
      <c r="NHY42" s="191"/>
      <c r="NHZ42" s="191"/>
      <c r="NIA42" s="191"/>
      <c r="NIB42" s="191"/>
      <c r="NIC42" s="191"/>
      <c r="NID42" s="191"/>
      <c r="NIE42" s="191"/>
      <c r="NIF42" s="191"/>
      <c r="NIG42" s="191"/>
      <c r="NIH42" s="191"/>
      <c r="NII42" s="191"/>
      <c r="NIJ42" s="191"/>
      <c r="NIK42" s="191"/>
      <c r="NIL42" s="191"/>
      <c r="NIM42" s="191"/>
      <c r="NIN42" s="191"/>
      <c r="NIO42" s="191"/>
      <c r="NIP42" s="191"/>
      <c r="NIQ42" s="191"/>
      <c r="NIR42" s="191"/>
      <c r="NIS42" s="191"/>
      <c r="NIT42" s="191"/>
      <c r="NIU42" s="191"/>
      <c r="NIV42" s="191"/>
      <c r="NIW42" s="191"/>
      <c r="NIX42" s="191"/>
      <c r="NIY42" s="191"/>
      <c r="NIZ42" s="191"/>
      <c r="NJA42" s="191"/>
      <c r="NJB42" s="191"/>
      <c r="NJC42" s="191"/>
      <c r="NJD42" s="191"/>
      <c r="NJE42" s="191"/>
      <c r="NJF42" s="191"/>
      <c r="NJG42" s="191"/>
      <c r="NJH42" s="191"/>
      <c r="NJI42" s="191"/>
      <c r="NJJ42" s="191"/>
      <c r="NJK42" s="191"/>
      <c r="NJL42" s="191"/>
      <c r="NJM42" s="191"/>
      <c r="NJN42" s="191"/>
      <c r="NJO42" s="191"/>
      <c r="NJP42" s="191"/>
      <c r="NJQ42" s="191"/>
      <c r="NJR42" s="191"/>
      <c r="NJS42" s="191"/>
      <c r="NJT42" s="191"/>
      <c r="NJU42" s="191"/>
      <c r="NJV42" s="191"/>
      <c r="NJW42" s="191"/>
      <c r="NJX42" s="191"/>
      <c r="NJY42" s="191"/>
      <c r="NJZ42" s="191"/>
      <c r="NKA42" s="191"/>
      <c r="NKB42" s="191"/>
      <c r="NKC42" s="191"/>
      <c r="NKD42" s="191"/>
      <c r="NKE42" s="191"/>
      <c r="NKF42" s="191"/>
      <c r="NKG42" s="191"/>
      <c r="NKH42" s="191"/>
      <c r="NKI42" s="191"/>
      <c r="NKJ42" s="191"/>
      <c r="NKK42" s="191"/>
      <c r="NKL42" s="191"/>
      <c r="NKM42" s="191"/>
      <c r="NKN42" s="191"/>
      <c r="NKO42" s="191"/>
      <c r="NKP42" s="191"/>
      <c r="NKQ42" s="191"/>
      <c r="NKR42" s="191"/>
      <c r="NKS42" s="191"/>
      <c r="NKT42" s="191"/>
      <c r="NKU42" s="191"/>
      <c r="NKV42" s="191"/>
      <c r="NKW42" s="191"/>
      <c r="NKX42" s="191"/>
      <c r="NKY42" s="191"/>
      <c r="NKZ42" s="191"/>
      <c r="NLA42" s="191"/>
      <c r="NLB42" s="191"/>
      <c r="NLC42" s="191"/>
      <c r="NLD42" s="191"/>
      <c r="NLE42" s="191"/>
      <c r="NLF42" s="191"/>
      <c r="NLG42" s="191"/>
      <c r="NLH42" s="191"/>
      <c r="NLI42" s="191"/>
      <c r="NLJ42" s="191"/>
      <c r="NLK42" s="191"/>
      <c r="NLL42" s="191"/>
      <c r="NLM42" s="191"/>
      <c r="NLN42" s="191"/>
      <c r="NLO42" s="191"/>
      <c r="NLP42" s="191"/>
      <c r="NLQ42" s="191"/>
      <c r="NLR42" s="191"/>
      <c r="NLS42" s="191"/>
      <c r="NLT42" s="191"/>
      <c r="NLU42" s="191"/>
      <c r="NLV42" s="191"/>
      <c r="NLW42" s="191"/>
      <c r="NLX42" s="191"/>
      <c r="NLY42" s="191"/>
      <c r="NLZ42" s="191"/>
      <c r="NMA42" s="191"/>
      <c r="NMB42" s="191"/>
      <c r="NMC42" s="191"/>
      <c r="NMD42" s="191"/>
      <c r="NME42" s="191"/>
      <c r="NMF42" s="191"/>
      <c r="NMG42" s="191"/>
      <c r="NMH42" s="191"/>
      <c r="NMI42" s="191"/>
      <c r="NMJ42" s="191"/>
      <c r="NMK42" s="191"/>
      <c r="NML42" s="191"/>
      <c r="NMM42" s="191"/>
      <c r="NMN42" s="191"/>
      <c r="NMO42" s="191"/>
      <c r="NMP42" s="191"/>
      <c r="NMQ42" s="191"/>
      <c r="NMR42" s="191"/>
      <c r="NMS42" s="191"/>
      <c r="NMT42" s="191"/>
      <c r="NMU42" s="191"/>
      <c r="NMV42" s="191"/>
      <c r="NMW42" s="191"/>
      <c r="NMX42" s="191"/>
      <c r="NMY42" s="191"/>
      <c r="NMZ42" s="191"/>
      <c r="NNA42" s="191"/>
      <c r="NNB42" s="191"/>
      <c r="NNC42" s="191"/>
      <c r="NND42" s="191"/>
      <c r="NNE42" s="191"/>
      <c r="NNF42" s="191"/>
      <c r="NNG42" s="191"/>
      <c r="NNH42" s="191"/>
      <c r="NNI42" s="191"/>
      <c r="NNJ42" s="191"/>
      <c r="NNK42" s="191"/>
      <c r="NNL42" s="191"/>
      <c r="NNM42" s="191"/>
      <c r="NNN42" s="191"/>
      <c r="NNO42" s="191"/>
      <c r="NNP42" s="191"/>
      <c r="NNQ42" s="191"/>
      <c r="NNR42" s="191"/>
      <c r="NNS42" s="191"/>
      <c r="NNT42" s="191"/>
      <c r="NNU42" s="191"/>
      <c r="NNV42" s="191"/>
      <c r="NNW42" s="191"/>
      <c r="NNX42" s="191"/>
      <c r="NNY42" s="191"/>
      <c r="NNZ42" s="191"/>
      <c r="NOA42" s="191"/>
      <c r="NOB42" s="191"/>
      <c r="NOC42" s="191"/>
      <c r="NOD42" s="191"/>
      <c r="NOE42" s="191"/>
      <c r="NOF42" s="191"/>
      <c r="NOG42" s="191"/>
      <c r="NOH42" s="191"/>
      <c r="NOI42" s="191"/>
      <c r="NOJ42" s="191"/>
      <c r="NOK42" s="191"/>
      <c r="NOL42" s="191"/>
      <c r="NOM42" s="191"/>
      <c r="NON42" s="191"/>
      <c r="NOO42" s="191"/>
      <c r="NOP42" s="191"/>
      <c r="NOQ42" s="191"/>
      <c r="NOR42" s="191"/>
      <c r="NOS42" s="191"/>
      <c r="NOT42" s="191"/>
      <c r="NOU42" s="191"/>
      <c r="NOV42" s="191"/>
      <c r="NOW42" s="191"/>
      <c r="NOX42" s="191"/>
      <c r="NOY42" s="191"/>
      <c r="NOZ42" s="191"/>
      <c r="NPA42" s="191"/>
      <c r="NPB42" s="191"/>
      <c r="NPC42" s="191"/>
      <c r="NPD42" s="191"/>
      <c r="NPE42" s="191"/>
      <c r="NPF42" s="191"/>
      <c r="NPG42" s="191"/>
      <c r="NPH42" s="191"/>
      <c r="NPI42" s="191"/>
      <c r="NPJ42" s="191"/>
      <c r="NPK42" s="191"/>
      <c r="NPL42" s="191"/>
      <c r="NPM42" s="191"/>
      <c r="NPN42" s="191"/>
      <c r="NPO42" s="191"/>
      <c r="NPP42" s="191"/>
      <c r="NPQ42" s="191"/>
      <c r="NPR42" s="191"/>
      <c r="NPS42" s="191"/>
      <c r="NPT42" s="191"/>
      <c r="NPU42" s="191"/>
      <c r="NPV42" s="191"/>
      <c r="NPW42" s="191"/>
      <c r="NPX42" s="191"/>
      <c r="NPY42" s="191"/>
      <c r="NPZ42" s="191"/>
      <c r="NQA42" s="191"/>
      <c r="NQB42" s="191"/>
      <c r="NQC42" s="191"/>
      <c r="NQD42" s="191"/>
      <c r="NQE42" s="191"/>
      <c r="NQF42" s="191"/>
      <c r="NQG42" s="191"/>
      <c r="NQH42" s="191"/>
      <c r="NQI42" s="191"/>
      <c r="NQJ42" s="191"/>
      <c r="NQK42" s="191"/>
      <c r="NQL42" s="191"/>
      <c r="NQM42" s="191"/>
      <c r="NQN42" s="191"/>
      <c r="NQO42" s="191"/>
      <c r="NQP42" s="191"/>
      <c r="NQQ42" s="191"/>
      <c r="NQR42" s="191"/>
      <c r="NQS42" s="191"/>
      <c r="NQT42" s="191"/>
      <c r="NQU42" s="191"/>
      <c r="NQV42" s="191"/>
      <c r="NQW42" s="191"/>
      <c r="NQX42" s="191"/>
      <c r="NQY42" s="191"/>
      <c r="NQZ42" s="191"/>
      <c r="NRA42" s="191"/>
      <c r="NRB42" s="191"/>
      <c r="NRC42" s="191"/>
      <c r="NRD42" s="191"/>
      <c r="NRE42" s="191"/>
      <c r="NRF42" s="191"/>
      <c r="NRG42" s="191"/>
      <c r="NRH42" s="191"/>
      <c r="NRI42" s="191"/>
      <c r="NRJ42" s="191"/>
      <c r="NRK42" s="191"/>
      <c r="NRL42" s="191"/>
      <c r="NRM42" s="191"/>
      <c r="NRN42" s="191"/>
      <c r="NRO42" s="191"/>
      <c r="NRP42" s="191"/>
      <c r="NRQ42" s="191"/>
      <c r="NRR42" s="191"/>
      <c r="NRS42" s="191"/>
      <c r="NRT42" s="191"/>
      <c r="NRU42" s="191"/>
      <c r="NRV42" s="191"/>
      <c r="NRW42" s="191"/>
      <c r="NRX42" s="191"/>
      <c r="NRY42" s="191"/>
      <c r="NRZ42" s="191"/>
      <c r="NSA42" s="191"/>
      <c r="NSB42" s="191"/>
      <c r="NSC42" s="191"/>
      <c r="NSD42" s="191"/>
      <c r="NSE42" s="191"/>
      <c r="NSF42" s="191"/>
      <c r="NSG42" s="191"/>
      <c r="NSH42" s="191"/>
      <c r="NSI42" s="191"/>
      <c r="NSJ42" s="191"/>
      <c r="NSK42" s="191"/>
      <c r="NSL42" s="191"/>
      <c r="NSM42" s="191"/>
      <c r="NSN42" s="191"/>
      <c r="NSO42" s="191"/>
      <c r="NSP42" s="191"/>
      <c r="NSQ42" s="191"/>
      <c r="NSR42" s="191"/>
      <c r="NSS42" s="191"/>
      <c r="NST42" s="191"/>
      <c r="NSU42" s="191"/>
      <c r="NSV42" s="191"/>
      <c r="NSW42" s="191"/>
      <c r="NSX42" s="191"/>
      <c r="NSY42" s="191"/>
      <c r="NSZ42" s="191"/>
      <c r="NTA42" s="191"/>
      <c r="NTB42" s="191"/>
      <c r="NTC42" s="191"/>
      <c r="NTD42" s="191"/>
      <c r="NTE42" s="191"/>
      <c r="NTF42" s="191"/>
      <c r="NTG42" s="191"/>
      <c r="NTH42" s="191"/>
      <c r="NTI42" s="191"/>
      <c r="NTJ42" s="191"/>
      <c r="NTK42" s="191"/>
      <c r="NTL42" s="191"/>
      <c r="NTM42" s="191"/>
      <c r="NTN42" s="191"/>
      <c r="NTO42" s="191"/>
      <c r="NTP42" s="191"/>
      <c r="NTQ42" s="191"/>
      <c r="NTR42" s="191"/>
      <c r="NTS42" s="191"/>
      <c r="NTT42" s="191"/>
      <c r="NTU42" s="191"/>
      <c r="NTV42" s="191"/>
      <c r="NTW42" s="191"/>
      <c r="NTX42" s="191"/>
      <c r="NTY42" s="191"/>
      <c r="NTZ42" s="191"/>
      <c r="NUA42" s="191"/>
      <c r="NUB42" s="191"/>
      <c r="NUC42" s="191"/>
      <c r="NUD42" s="191"/>
      <c r="NUE42" s="191"/>
      <c r="NUF42" s="191"/>
      <c r="NUG42" s="191"/>
      <c r="NUH42" s="191"/>
      <c r="NUI42" s="191"/>
      <c r="NUJ42" s="191"/>
      <c r="NUK42" s="191"/>
      <c r="NUL42" s="191"/>
      <c r="NUM42" s="191"/>
      <c r="NUN42" s="191"/>
      <c r="NUO42" s="191"/>
      <c r="NUP42" s="191"/>
      <c r="NUQ42" s="191"/>
      <c r="NUR42" s="191"/>
      <c r="NUS42" s="191"/>
      <c r="NUT42" s="191"/>
      <c r="NUU42" s="191"/>
      <c r="NUV42" s="191"/>
      <c r="NUW42" s="191"/>
      <c r="NUX42" s="191"/>
      <c r="NUY42" s="191"/>
      <c r="NUZ42" s="191"/>
      <c r="NVA42" s="191"/>
      <c r="NVB42" s="191"/>
      <c r="NVC42" s="191"/>
      <c r="NVD42" s="191"/>
      <c r="NVE42" s="191"/>
      <c r="NVF42" s="191"/>
      <c r="NVG42" s="191"/>
      <c r="NVH42" s="191"/>
      <c r="NVI42" s="191"/>
      <c r="NVJ42" s="191"/>
      <c r="NVK42" s="191"/>
      <c r="NVL42" s="191"/>
      <c r="NVM42" s="191"/>
      <c r="NVN42" s="191"/>
      <c r="NVO42" s="191"/>
      <c r="NVP42" s="191"/>
      <c r="NVQ42" s="191"/>
      <c r="NVR42" s="191"/>
      <c r="NVS42" s="191"/>
      <c r="NVT42" s="191"/>
      <c r="NVU42" s="191"/>
      <c r="NVV42" s="191"/>
      <c r="NVW42" s="191"/>
      <c r="NVX42" s="191"/>
      <c r="NVY42" s="191"/>
      <c r="NVZ42" s="191"/>
      <c r="NWA42" s="191"/>
      <c r="NWB42" s="191"/>
      <c r="NWC42" s="191"/>
      <c r="NWD42" s="191"/>
      <c r="NWE42" s="191"/>
      <c r="NWF42" s="191"/>
      <c r="NWG42" s="191"/>
      <c r="NWH42" s="191"/>
      <c r="NWI42" s="191"/>
      <c r="NWJ42" s="191"/>
      <c r="NWK42" s="191"/>
      <c r="NWL42" s="191"/>
      <c r="NWM42" s="191"/>
      <c r="NWN42" s="191"/>
      <c r="NWO42" s="191"/>
      <c r="NWP42" s="191"/>
      <c r="NWQ42" s="191"/>
      <c r="NWR42" s="191"/>
      <c r="NWS42" s="191"/>
      <c r="NWT42" s="191"/>
      <c r="NWU42" s="191"/>
      <c r="NWV42" s="191"/>
      <c r="NWW42" s="191"/>
      <c r="NWX42" s="191"/>
      <c r="NWY42" s="191"/>
      <c r="NWZ42" s="191"/>
      <c r="NXA42" s="191"/>
      <c r="NXB42" s="191"/>
      <c r="NXC42" s="191"/>
      <c r="NXD42" s="191"/>
      <c r="NXE42" s="191"/>
      <c r="NXF42" s="191"/>
      <c r="NXG42" s="191"/>
      <c r="NXH42" s="191"/>
      <c r="NXI42" s="191"/>
      <c r="NXJ42" s="191"/>
      <c r="NXK42" s="191"/>
      <c r="NXL42" s="191"/>
      <c r="NXM42" s="191"/>
      <c r="NXN42" s="191"/>
      <c r="NXO42" s="191"/>
      <c r="NXP42" s="191"/>
      <c r="NXQ42" s="191"/>
      <c r="NXR42" s="191"/>
      <c r="NXS42" s="191"/>
      <c r="NXT42" s="191"/>
      <c r="NXU42" s="191"/>
      <c r="NXV42" s="191"/>
      <c r="NXW42" s="191"/>
      <c r="NXX42" s="191"/>
      <c r="NXY42" s="191"/>
      <c r="NXZ42" s="191"/>
      <c r="NYA42" s="191"/>
      <c r="NYB42" s="191"/>
      <c r="NYC42" s="191"/>
      <c r="NYD42" s="191"/>
      <c r="NYE42" s="191"/>
      <c r="NYF42" s="191"/>
      <c r="NYG42" s="191"/>
      <c r="NYH42" s="191"/>
      <c r="NYI42" s="191"/>
      <c r="NYJ42" s="191"/>
      <c r="NYK42" s="191"/>
      <c r="NYL42" s="191"/>
      <c r="NYM42" s="191"/>
      <c r="NYN42" s="191"/>
      <c r="NYO42" s="191"/>
      <c r="NYP42" s="191"/>
      <c r="NYQ42" s="191"/>
      <c r="NYR42" s="191"/>
      <c r="NYS42" s="191"/>
      <c r="NYT42" s="191"/>
      <c r="NYU42" s="191"/>
      <c r="NYV42" s="191"/>
      <c r="NYW42" s="191"/>
      <c r="NYX42" s="191"/>
      <c r="NYY42" s="191"/>
      <c r="NYZ42" s="191"/>
      <c r="NZA42" s="191"/>
      <c r="NZB42" s="191"/>
      <c r="NZC42" s="191"/>
      <c r="NZD42" s="191"/>
      <c r="NZE42" s="191"/>
      <c r="NZF42" s="191"/>
      <c r="NZG42" s="191"/>
      <c r="NZH42" s="191"/>
      <c r="NZI42" s="191"/>
      <c r="NZJ42" s="191"/>
      <c r="NZK42" s="191"/>
      <c r="NZL42" s="191"/>
      <c r="NZM42" s="191"/>
      <c r="NZN42" s="191"/>
      <c r="NZO42" s="191"/>
      <c r="NZP42" s="191"/>
      <c r="NZQ42" s="191"/>
      <c r="NZR42" s="191"/>
      <c r="NZS42" s="191"/>
      <c r="NZT42" s="191"/>
      <c r="NZU42" s="191"/>
      <c r="NZV42" s="191"/>
      <c r="NZW42" s="191"/>
      <c r="NZX42" s="191"/>
      <c r="NZY42" s="191"/>
      <c r="NZZ42" s="191"/>
      <c r="OAA42" s="191"/>
      <c r="OAB42" s="191"/>
      <c r="OAC42" s="191"/>
      <c r="OAD42" s="191"/>
      <c r="OAE42" s="191"/>
      <c r="OAF42" s="191"/>
      <c r="OAG42" s="191"/>
      <c r="OAH42" s="191"/>
      <c r="OAI42" s="191"/>
      <c r="OAJ42" s="191"/>
      <c r="OAK42" s="191"/>
      <c r="OAL42" s="191"/>
      <c r="OAM42" s="191"/>
      <c r="OAN42" s="191"/>
      <c r="OAO42" s="191"/>
      <c r="OAP42" s="191"/>
      <c r="OAQ42" s="191"/>
      <c r="OAR42" s="191"/>
      <c r="OAS42" s="191"/>
      <c r="OAT42" s="191"/>
      <c r="OAU42" s="191"/>
      <c r="OAV42" s="191"/>
      <c r="OAW42" s="191"/>
      <c r="OAX42" s="191"/>
      <c r="OAY42" s="191"/>
      <c r="OAZ42" s="191"/>
      <c r="OBA42" s="191"/>
      <c r="OBB42" s="191"/>
      <c r="OBC42" s="191"/>
      <c r="OBD42" s="191"/>
      <c r="OBE42" s="191"/>
      <c r="OBF42" s="191"/>
      <c r="OBG42" s="191"/>
      <c r="OBH42" s="191"/>
      <c r="OBI42" s="191"/>
      <c r="OBJ42" s="191"/>
      <c r="OBK42" s="191"/>
      <c r="OBL42" s="191"/>
      <c r="OBM42" s="191"/>
      <c r="OBN42" s="191"/>
      <c r="OBO42" s="191"/>
      <c r="OBP42" s="191"/>
      <c r="OBQ42" s="191"/>
      <c r="OBR42" s="191"/>
      <c r="OBS42" s="191"/>
      <c r="OBT42" s="191"/>
      <c r="OBU42" s="191"/>
      <c r="OBV42" s="191"/>
      <c r="OBW42" s="191"/>
      <c r="OBX42" s="191"/>
      <c r="OBY42" s="191"/>
      <c r="OBZ42" s="191"/>
      <c r="OCA42" s="191"/>
      <c r="OCB42" s="191"/>
      <c r="OCC42" s="191"/>
      <c r="OCD42" s="191"/>
      <c r="OCE42" s="191"/>
      <c r="OCF42" s="191"/>
      <c r="OCG42" s="191"/>
      <c r="OCH42" s="191"/>
      <c r="OCI42" s="191"/>
      <c r="OCJ42" s="191"/>
      <c r="OCK42" s="191"/>
      <c r="OCL42" s="191"/>
      <c r="OCM42" s="191"/>
      <c r="OCN42" s="191"/>
      <c r="OCO42" s="191"/>
      <c r="OCP42" s="191"/>
      <c r="OCQ42" s="191"/>
      <c r="OCR42" s="191"/>
      <c r="OCS42" s="191"/>
      <c r="OCT42" s="191"/>
      <c r="OCU42" s="191"/>
      <c r="OCV42" s="191"/>
      <c r="OCW42" s="191"/>
      <c r="OCX42" s="191"/>
      <c r="OCY42" s="191"/>
      <c r="OCZ42" s="191"/>
      <c r="ODA42" s="191"/>
      <c r="ODB42" s="191"/>
      <c r="ODC42" s="191"/>
      <c r="ODD42" s="191"/>
      <c r="ODE42" s="191"/>
      <c r="ODF42" s="191"/>
      <c r="ODG42" s="191"/>
      <c r="ODH42" s="191"/>
      <c r="ODI42" s="191"/>
      <c r="ODJ42" s="191"/>
      <c r="ODK42" s="191"/>
      <c r="ODL42" s="191"/>
      <c r="ODM42" s="191"/>
      <c r="ODN42" s="191"/>
      <c r="ODO42" s="191"/>
      <c r="ODP42" s="191"/>
      <c r="ODQ42" s="191"/>
      <c r="ODR42" s="191"/>
      <c r="ODS42" s="191"/>
      <c r="ODT42" s="191"/>
      <c r="ODU42" s="191"/>
      <c r="ODV42" s="191"/>
      <c r="ODW42" s="191"/>
      <c r="ODX42" s="191"/>
      <c r="ODY42" s="191"/>
      <c r="ODZ42" s="191"/>
      <c r="OEA42" s="191"/>
      <c r="OEB42" s="191"/>
      <c r="OEC42" s="191"/>
      <c r="OED42" s="191"/>
      <c r="OEE42" s="191"/>
      <c r="OEF42" s="191"/>
      <c r="OEG42" s="191"/>
      <c r="OEH42" s="191"/>
      <c r="OEI42" s="191"/>
      <c r="OEJ42" s="191"/>
      <c r="OEK42" s="191"/>
      <c r="OEL42" s="191"/>
      <c r="OEM42" s="191"/>
      <c r="OEN42" s="191"/>
      <c r="OEO42" s="191"/>
      <c r="OEP42" s="191"/>
      <c r="OEQ42" s="191"/>
      <c r="OER42" s="191"/>
      <c r="OES42" s="191"/>
      <c r="OET42" s="191"/>
      <c r="OEU42" s="191"/>
      <c r="OEV42" s="191"/>
      <c r="OEW42" s="191"/>
      <c r="OEX42" s="191"/>
      <c r="OEY42" s="191"/>
      <c r="OEZ42" s="191"/>
      <c r="OFA42" s="191"/>
      <c r="OFB42" s="191"/>
      <c r="OFC42" s="191"/>
      <c r="OFD42" s="191"/>
      <c r="OFE42" s="191"/>
      <c r="OFF42" s="191"/>
      <c r="OFG42" s="191"/>
      <c r="OFH42" s="191"/>
      <c r="OFI42" s="191"/>
      <c r="OFJ42" s="191"/>
      <c r="OFK42" s="191"/>
      <c r="OFL42" s="191"/>
      <c r="OFM42" s="191"/>
      <c r="OFN42" s="191"/>
      <c r="OFO42" s="191"/>
      <c r="OFP42" s="191"/>
      <c r="OFQ42" s="191"/>
      <c r="OFR42" s="191"/>
      <c r="OFS42" s="191"/>
      <c r="OFT42" s="191"/>
      <c r="OFU42" s="191"/>
      <c r="OFV42" s="191"/>
      <c r="OFW42" s="191"/>
      <c r="OFX42" s="191"/>
      <c r="OFY42" s="191"/>
      <c r="OFZ42" s="191"/>
      <c r="OGA42" s="191"/>
      <c r="OGB42" s="191"/>
      <c r="OGC42" s="191"/>
      <c r="OGD42" s="191"/>
      <c r="OGE42" s="191"/>
      <c r="OGF42" s="191"/>
      <c r="OGG42" s="191"/>
      <c r="OGH42" s="191"/>
      <c r="OGI42" s="191"/>
      <c r="OGJ42" s="191"/>
      <c r="OGK42" s="191"/>
      <c r="OGL42" s="191"/>
      <c r="OGM42" s="191"/>
      <c r="OGN42" s="191"/>
      <c r="OGO42" s="191"/>
      <c r="OGP42" s="191"/>
      <c r="OGQ42" s="191"/>
      <c r="OGR42" s="191"/>
      <c r="OGS42" s="191"/>
      <c r="OGT42" s="191"/>
      <c r="OGU42" s="191"/>
      <c r="OGV42" s="191"/>
      <c r="OGW42" s="191"/>
      <c r="OGX42" s="191"/>
      <c r="OGY42" s="191"/>
      <c r="OGZ42" s="191"/>
      <c r="OHA42" s="191"/>
      <c r="OHB42" s="191"/>
      <c r="OHC42" s="191"/>
      <c r="OHD42" s="191"/>
      <c r="OHE42" s="191"/>
      <c r="OHF42" s="191"/>
      <c r="OHG42" s="191"/>
      <c r="OHH42" s="191"/>
      <c r="OHI42" s="191"/>
      <c r="OHJ42" s="191"/>
      <c r="OHK42" s="191"/>
      <c r="OHL42" s="191"/>
      <c r="OHM42" s="191"/>
      <c r="OHN42" s="191"/>
      <c r="OHO42" s="191"/>
      <c r="OHP42" s="191"/>
      <c r="OHQ42" s="191"/>
      <c r="OHR42" s="191"/>
      <c r="OHS42" s="191"/>
      <c r="OHT42" s="191"/>
      <c r="OHU42" s="191"/>
      <c r="OHV42" s="191"/>
      <c r="OHW42" s="191"/>
      <c r="OHX42" s="191"/>
      <c r="OHY42" s="191"/>
      <c r="OHZ42" s="191"/>
      <c r="OIA42" s="191"/>
      <c r="OIB42" s="191"/>
      <c r="OIC42" s="191"/>
      <c r="OID42" s="191"/>
      <c r="OIE42" s="191"/>
      <c r="OIF42" s="191"/>
      <c r="OIG42" s="191"/>
      <c r="OIH42" s="191"/>
      <c r="OII42" s="191"/>
      <c r="OIJ42" s="191"/>
      <c r="OIK42" s="191"/>
      <c r="OIL42" s="191"/>
      <c r="OIM42" s="191"/>
      <c r="OIN42" s="191"/>
      <c r="OIO42" s="191"/>
      <c r="OIP42" s="191"/>
      <c r="OIQ42" s="191"/>
      <c r="OIR42" s="191"/>
      <c r="OIS42" s="191"/>
      <c r="OIT42" s="191"/>
      <c r="OIU42" s="191"/>
      <c r="OIV42" s="191"/>
      <c r="OIW42" s="191"/>
      <c r="OIX42" s="191"/>
      <c r="OIY42" s="191"/>
      <c r="OIZ42" s="191"/>
      <c r="OJA42" s="191"/>
      <c r="OJB42" s="191"/>
      <c r="OJC42" s="191"/>
      <c r="OJD42" s="191"/>
      <c r="OJE42" s="191"/>
      <c r="OJF42" s="191"/>
      <c r="OJG42" s="191"/>
      <c r="OJH42" s="191"/>
      <c r="OJI42" s="191"/>
      <c r="OJJ42" s="191"/>
      <c r="OJK42" s="191"/>
      <c r="OJL42" s="191"/>
      <c r="OJM42" s="191"/>
      <c r="OJN42" s="191"/>
      <c r="OJO42" s="191"/>
      <c r="OJP42" s="191"/>
      <c r="OJQ42" s="191"/>
      <c r="OJR42" s="191"/>
      <c r="OJS42" s="191"/>
      <c r="OJT42" s="191"/>
      <c r="OJU42" s="191"/>
      <c r="OJV42" s="191"/>
      <c r="OJW42" s="191"/>
      <c r="OJX42" s="191"/>
      <c r="OJY42" s="191"/>
      <c r="OJZ42" s="191"/>
      <c r="OKA42" s="191"/>
      <c r="OKB42" s="191"/>
      <c r="OKC42" s="191"/>
      <c r="OKD42" s="191"/>
      <c r="OKE42" s="191"/>
      <c r="OKF42" s="191"/>
      <c r="OKG42" s="191"/>
      <c r="OKH42" s="191"/>
      <c r="OKI42" s="191"/>
      <c r="OKJ42" s="191"/>
      <c r="OKK42" s="191"/>
      <c r="OKL42" s="191"/>
      <c r="OKM42" s="191"/>
      <c r="OKN42" s="191"/>
      <c r="OKO42" s="191"/>
      <c r="OKP42" s="191"/>
      <c r="OKQ42" s="191"/>
      <c r="OKR42" s="191"/>
      <c r="OKS42" s="191"/>
      <c r="OKT42" s="191"/>
      <c r="OKU42" s="191"/>
      <c r="OKV42" s="191"/>
      <c r="OKW42" s="191"/>
      <c r="OKX42" s="191"/>
      <c r="OKY42" s="191"/>
      <c r="OKZ42" s="191"/>
      <c r="OLA42" s="191"/>
      <c r="OLB42" s="191"/>
      <c r="OLC42" s="191"/>
      <c r="OLD42" s="191"/>
      <c r="OLE42" s="191"/>
      <c r="OLF42" s="191"/>
      <c r="OLG42" s="191"/>
      <c r="OLH42" s="191"/>
      <c r="OLI42" s="191"/>
      <c r="OLJ42" s="191"/>
      <c r="OLK42" s="191"/>
      <c r="OLL42" s="191"/>
      <c r="OLM42" s="191"/>
      <c r="OLN42" s="191"/>
      <c r="OLO42" s="191"/>
      <c r="OLP42" s="191"/>
      <c r="OLQ42" s="191"/>
      <c r="OLR42" s="191"/>
      <c r="OLS42" s="191"/>
      <c r="OLT42" s="191"/>
      <c r="OLU42" s="191"/>
      <c r="OLV42" s="191"/>
      <c r="OLW42" s="191"/>
      <c r="OLX42" s="191"/>
      <c r="OLY42" s="191"/>
      <c r="OLZ42" s="191"/>
      <c r="OMA42" s="191"/>
      <c r="OMB42" s="191"/>
      <c r="OMC42" s="191"/>
      <c r="OMD42" s="191"/>
      <c r="OME42" s="191"/>
      <c r="OMF42" s="191"/>
      <c r="OMG42" s="191"/>
      <c r="OMH42" s="191"/>
      <c r="OMI42" s="191"/>
      <c r="OMJ42" s="191"/>
      <c r="OMK42" s="191"/>
      <c r="OML42" s="191"/>
      <c r="OMM42" s="191"/>
      <c r="OMN42" s="191"/>
      <c r="OMO42" s="191"/>
      <c r="OMP42" s="191"/>
      <c r="OMQ42" s="191"/>
      <c r="OMR42" s="191"/>
      <c r="OMS42" s="191"/>
      <c r="OMT42" s="191"/>
      <c r="OMU42" s="191"/>
      <c r="OMV42" s="191"/>
      <c r="OMW42" s="191"/>
      <c r="OMX42" s="191"/>
      <c r="OMY42" s="191"/>
      <c r="OMZ42" s="191"/>
      <c r="ONA42" s="191"/>
      <c r="ONB42" s="191"/>
      <c r="ONC42" s="191"/>
      <c r="OND42" s="191"/>
      <c r="ONE42" s="191"/>
      <c r="ONF42" s="191"/>
      <c r="ONG42" s="191"/>
      <c r="ONH42" s="191"/>
      <c r="ONI42" s="191"/>
      <c r="ONJ42" s="191"/>
      <c r="ONK42" s="191"/>
      <c r="ONL42" s="191"/>
      <c r="ONM42" s="191"/>
      <c r="ONN42" s="191"/>
      <c r="ONO42" s="191"/>
      <c r="ONP42" s="191"/>
      <c r="ONQ42" s="191"/>
      <c r="ONR42" s="191"/>
      <c r="ONS42" s="191"/>
      <c r="ONT42" s="191"/>
      <c r="ONU42" s="191"/>
      <c r="ONV42" s="191"/>
      <c r="ONW42" s="191"/>
      <c r="ONX42" s="191"/>
      <c r="ONY42" s="191"/>
      <c r="ONZ42" s="191"/>
      <c r="OOA42" s="191"/>
      <c r="OOB42" s="191"/>
      <c r="OOC42" s="191"/>
      <c r="OOD42" s="191"/>
      <c r="OOE42" s="191"/>
      <c r="OOF42" s="191"/>
      <c r="OOG42" s="191"/>
      <c r="OOH42" s="191"/>
      <c r="OOI42" s="191"/>
      <c r="OOJ42" s="191"/>
      <c r="OOK42" s="191"/>
      <c r="OOL42" s="191"/>
      <c r="OOM42" s="191"/>
      <c r="OON42" s="191"/>
      <c r="OOO42" s="191"/>
      <c r="OOP42" s="191"/>
      <c r="OOQ42" s="191"/>
      <c r="OOR42" s="191"/>
      <c r="OOS42" s="191"/>
      <c r="OOT42" s="191"/>
      <c r="OOU42" s="191"/>
      <c r="OOV42" s="191"/>
      <c r="OOW42" s="191"/>
      <c r="OOX42" s="191"/>
      <c r="OOY42" s="191"/>
      <c r="OOZ42" s="191"/>
      <c r="OPA42" s="191"/>
      <c r="OPB42" s="191"/>
      <c r="OPC42" s="191"/>
      <c r="OPD42" s="191"/>
      <c r="OPE42" s="191"/>
      <c r="OPF42" s="191"/>
      <c r="OPG42" s="191"/>
      <c r="OPH42" s="191"/>
      <c r="OPI42" s="191"/>
      <c r="OPJ42" s="191"/>
      <c r="OPK42" s="191"/>
      <c r="OPL42" s="191"/>
      <c r="OPM42" s="191"/>
      <c r="OPN42" s="191"/>
      <c r="OPO42" s="191"/>
      <c r="OPP42" s="191"/>
      <c r="OPQ42" s="191"/>
      <c r="OPR42" s="191"/>
      <c r="OPS42" s="191"/>
      <c r="OPT42" s="191"/>
      <c r="OPU42" s="191"/>
      <c r="OPV42" s="191"/>
      <c r="OPW42" s="191"/>
      <c r="OPX42" s="191"/>
      <c r="OPY42" s="191"/>
      <c r="OPZ42" s="191"/>
      <c r="OQA42" s="191"/>
      <c r="OQB42" s="191"/>
      <c r="OQC42" s="191"/>
      <c r="OQD42" s="191"/>
      <c r="OQE42" s="191"/>
      <c r="OQF42" s="191"/>
      <c r="OQG42" s="191"/>
      <c r="OQH42" s="191"/>
      <c r="OQI42" s="191"/>
      <c r="OQJ42" s="191"/>
      <c r="OQK42" s="191"/>
      <c r="OQL42" s="191"/>
      <c r="OQM42" s="191"/>
      <c r="OQN42" s="191"/>
      <c r="OQO42" s="191"/>
      <c r="OQP42" s="191"/>
      <c r="OQQ42" s="191"/>
      <c r="OQR42" s="191"/>
      <c r="OQS42" s="191"/>
      <c r="OQT42" s="191"/>
      <c r="OQU42" s="191"/>
      <c r="OQV42" s="191"/>
      <c r="OQW42" s="191"/>
      <c r="OQX42" s="191"/>
      <c r="OQY42" s="191"/>
      <c r="OQZ42" s="191"/>
      <c r="ORA42" s="191"/>
      <c r="ORB42" s="191"/>
      <c r="ORC42" s="191"/>
      <c r="ORD42" s="191"/>
      <c r="ORE42" s="191"/>
      <c r="ORF42" s="191"/>
      <c r="ORG42" s="191"/>
      <c r="ORH42" s="191"/>
      <c r="ORI42" s="191"/>
      <c r="ORJ42" s="191"/>
      <c r="ORK42" s="191"/>
      <c r="ORL42" s="191"/>
      <c r="ORM42" s="191"/>
      <c r="ORN42" s="191"/>
      <c r="ORO42" s="191"/>
      <c r="ORP42" s="191"/>
      <c r="ORQ42" s="191"/>
      <c r="ORR42" s="191"/>
      <c r="ORS42" s="191"/>
      <c r="ORT42" s="191"/>
      <c r="ORU42" s="191"/>
      <c r="ORV42" s="191"/>
      <c r="ORW42" s="191"/>
      <c r="ORX42" s="191"/>
      <c r="ORY42" s="191"/>
      <c r="ORZ42" s="191"/>
      <c r="OSA42" s="191"/>
      <c r="OSB42" s="191"/>
      <c r="OSC42" s="191"/>
      <c r="OSD42" s="191"/>
      <c r="OSE42" s="191"/>
      <c r="OSF42" s="191"/>
      <c r="OSG42" s="191"/>
      <c r="OSH42" s="191"/>
      <c r="OSI42" s="191"/>
      <c r="OSJ42" s="191"/>
      <c r="OSK42" s="191"/>
      <c r="OSL42" s="191"/>
      <c r="OSM42" s="191"/>
      <c r="OSN42" s="191"/>
      <c r="OSO42" s="191"/>
      <c r="OSP42" s="191"/>
      <c r="OSQ42" s="191"/>
      <c r="OSR42" s="191"/>
      <c r="OSS42" s="191"/>
      <c r="OST42" s="191"/>
      <c r="OSU42" s="191"/>
      <c r="OSV42" s="191"/>
      <c r="OSW42" s="191"/>
      <c r="OSX42" s="191"/>
      <c r="OSY42" s="191"/>
      <c r="OSZ42" s="191"/>
      <c r="OTA42" s="191"/>
      <c r="OTB42" s="191"/>
      <c r="OTC42" s="191"/>
      <c r="OTD42" s="191"/>
      <c r="OTE42" s="191"/>
      <c r="OTF42" s="191"/>
      <c r="OTG42" s="191"/>
      <c r="OTH42" s="191"/>
      <c r="OTI42" s="191"/>
      <c r="OTJ42" s="191"/>
      <c r="OTK42" s="191"/>
      <c r="OTL42" s="191"/>
      <c r="OTM42" s="191"/>
      <c r="OTN42" s="191"/>
      <c r="OTO42" s="191"/>
      <c r="OTP42" s="191"/>
      <c r="OTQ42" s="191"/>
      <c r="OTR42" s="191"/>
      <c r="OTS42" s="191"/>
      <c r="OTT42" s="191"/>
      <c r="OTU42" s="191"/>
      <c r="OTV42" s="191"/>
      <c r="OTW42" s="191"/>
      <c r="OTX42" s="191"/>
      <c r="OTY42" s="191"/>
      <c r="OTZ42" s="191"/>
      <c r="OUA42" s="191"/>
      <c r="OUB42" s="191"/>
      <c r="OUC42" s="191"/>
      <c r="OUD42" s="191"/>
      <c r="OUE42" s="191"/>
      <c r="OUF42" s="191"/>
      <c r="OUG42" s="191"/>
      <c r="OUH42" s="191"/>
      <c r="OUI42" s="191"/>
      <c r="OUJ42" s="191"/>
      <c r="OUK42" s="191"/>
      <c r="OUL42" s="191"/>
      <c r="OUM42" s="191"/>
      <c r="OUN42" s="191"/>
      <c r="OUO42" s="191"/>
      <c r="OUP42" s="191"/>
      <c r="OUQ42" s="191"/>
      <c r="OUR42" s="191"/>
      <c r="OUS42" s="191"/>
      <c r="OUT42" s="191"/>
      <c r="OUU42" s="191"/>
      <c r="OUV42" s="191"/>
      <c r="OUW42" s="191"/>
      <c r="OUX42" s="191"/>
      <c r="OUY42" s="191"/>
      <c r="OUZ42" s="191"/>
      <c r="OVA42" s="191"/>
      <c r="OVB42" s="191"/>
      <c r="OVC42" s="191"/>
      <c r="OVD42" s="191"/>
      <c r="OVE42" s="191"/>
      <c r="OVF42" s="191"/>
      <c r="OVG42" s="191"/>
      <c r="OVH42" s="191"/>
      <c r="OVI42" s="191"/>
      <c r="OVJ42" s="191"/>
      <c r="OVK42" s="191"/>
      <c r="OVL42" s="191"/>
      <c r="OVM42" s="191"/>
      <c r="OVN42" s="191"/>
      <c r="OVO42" s="191"/>
      <c r="OVP42" s="191"/>
      <c r="OVQ42" s="191"/>
      <c r="OVR42" s="191"/>
      <c r="OVS42" s="191"/>
      <c r="OVT42" s="191"/>
      <c r="OVU42" s="191"/>
      <c r="OVV42" s="191"/>
      <c r="OVW42" s="191"/>
      <c r="OVX42" s="191"/>
      <c r="OVY42" s="191"/>
      <c r="OVZ42" s="191"/>
      <c r="OWA42" s="191"/>
      <c r="OWB42" s="191"/>
      <c r="OWC42" s="191"/>
      <c r="OWD42" s="191"/>
      <c r="OWE42" s="191"/>
      <c r="OWF42" s="191"/>
      <c r="OWG42" s="191"/>
      <c r="OWH42" s="191"/>
      <c r="OWI42" s="191"/>
      <c r="OWJ42" s="191"/>
      <c r="OWK42" s="191"/>
      <c r="OWL42" s="191"/>
      <c r="OWM42" s="191"/>
      <c r="OWN42" s="191"/>
      <c r="OWO42" s="191"/>
      <c r="OWP42" s="191"/>
      <c r="OWQ42" s="191"/>
      <c r="OWR42" s="191"/>
      <c r="OWS42" s="191"/>
      <c r="OWT42" s="191"/>
      <c r="OWU42" s="191"/>
      <c r="OWV42" s="191"/>
      <c r="OWW42" s="191"/>
      <c r="OWX42" s="191"/>
      <c r="OWY42" s="191"/>
      <c r="OWZ42" s="191"/>
      <c r="OXA42" s="191"/>
      <c r="OXB42" s="191"/>
      <c r="OXC42" s="191"/>
      <c r="OXD42" s="191"/>
      <c r="OXE42" s="191"/>
      <c r="OXF42" s="191"/>
      <c r="OXG42" s="191"/>
      <c r="OXH42" s="191"/>
      <c r="OXI42" s="191"/>
      <c r="OXJ42" s="191"/>
      <c r="OXK42" s="191"/>
      <c r="OXL42" s="191"/>
      <c r="OXM42" s="191"/>
      <c r="OXN42" s="191"/>
      <c r="OXO42" s="191"/>
      <c r="OXP42" s="191"/>
      <c r="OXQ42" s="191"/>
      <c r="OXR42" s="191"/>
      <c r="OXS42" s="191"/>
      <c r="OXT42" s="191"/>
      <c r="OXU42" s="191"/>
      <c r="OXV42" s="191"/>
      <c r="OXW42" s="191"/>
      <c r="OXX42" s="191"/>
      <c r="OXY42" s="191"/>
      <c r="OXZ42" s="191"/>
      <c r="OYA42" s="191"/>
      <c r="OYB42" s="191"/>
      <c r="OYC42" s="191"/>
      <c r="OYD42" s="191"/>
      <c r="OYE42" s="191"/>
      <c r="OYF42" s="191"/>
      <c r="OYG42" s="191"/>
      <c r="OYH42" s="191"/>
      <c r="OYI42" s="191"/>
      <c r="OYJ42" s="191"/>
      <c r="OYK42" s="191"/>
      <c r="OYL42" s="191"/>
      <c r="OYM42" s="191"/>
      <c r="OYN42" s="191"/>
      <c r="OYO42" s="191"/>
      <c r="OYP42" s="191"/>
      <c r="OYQ42" s="191"/>
      <c r="OYR42" s="191"/>
      <c r="OYS42" s="191"/>
      <c r="OYT42" s="191"/>
      <c r="OYU42" s="191"/>
      <c r="OYV42" s="191"/>
      <c r="OYW42" s="191"/>
      <c r="OYX42" s="191"/>
      <c r="OYY42" s="191"/>
      <c r="OYZ42" s="191"/>
      <c r="OZA42" s="191"/>
      <c r="OZB42" s="191"/>
      <c r="OZC42" s="191"/>
      <c r="OZD42" s="191"/>
      <c r="OZE42" s="191"/>
      <c r="OZF42" s="191"/>
      <c r="OZG42" s="191"/>
      <c r="OZH42" s="191"/>
      <c r="OZI42" s="191"/>
      <c r="OZJ42" s="191"/>
      <c r="OZK42" s="191"/>
      <c r="OZL42" s="191"/>
      <c r="OZM42" s="191"/>
      <c r="OZN42" s="191"/>
      <c r="OZO42" s="191"/>
      <c r="OZP42" s="191"/>
      <c r="OZQ42" s="191"/>
      <c r="OZR42" s="191"/>
      <c r="OZS42" s="191"/>
      <c r="OZT42" s="191"/>
      <c r="OZU42" s="191"/>
      <c r="OZV42" s="191"/>
      <c r="OZW42" s="191"/>
      <c r="OZX42" s="191"/>
      <c r="OZY42" s="191"/>
      <c r="OZZ42" s="191"/>
      <c r="PAA42" s="191"/>
      <c r="PAB42" s="191"/>
      <c r="PAC42" s="191"/>
      <c r="PAD42" s="191"/>
      <c r="PAE42" s="191"/>
      <c r="PAF42" s="191"/>
      <c r="PAG42" s="191"/>
      <c r="PAH42" s="191"/>
      <c r="PAI42" s="191"/>
      <c r="PAJ42" s="191"/>
      <c r="PAK42" s="191"/>
      <c r="PAL42" s="191"/>
      <c r="PAM42" s="191"/>
      <c r="PAN42" s="191"/>
      <c r="PAO42" s="191"/>
      <c r="PAP42" s="191"/>
      <c r="PAQ42" s="191"/>
      <c r="PAR42" s="191"/>
      <c r="PAS42" s="191"/>
      <c r="PAT42" s="191"/>
      <c r="PAU42" s="191"/>
      <c r="PAV42" s="191"/>
      <c r="PAW42" s="191"/>
      <c r="PAX42" s="191"/>
      <c r="PAY42" s="191"/>
      <c r="PAZ42" s="191"/>
      <c r="PBA42" s="191"/>
      <c r="PBB42" s="191"/>
      <c r="PBC42" s="191"/>
      <c r="PBD42" s="191"/>
      <c r="PBE42" s="191"/>
      <c r="PBF42" s="191"/>
      <c r="PBG42" s="191"/>
      <c r="PBH42" s="191"/>
      <c r="PBI42" s="191"/>
      <c r="PBJ42" s="191"/>
      <c r="PBK42" s="191"/>
      <c r="PBL42" s="191"/>
      <c r="PBM42" s="191"/>
      <c r="PBN42" s="191"/>
      <c r="PBO42" s="191"/>
      <c r="PBP42" s="191"/>
      <c r="PBQ42" s="191"/>
      <c r="PBR42" s="191"/>
      <c r="PBS42" s="191"/>
      <c r="PBT42" s="191"/>
      <c r="PBU42" s="191"/>
      <c r="PBV42" s="191"/>
      <c r="PBW42" s="191"/>
      <c r="PBX42" s="191"/>
      <c r="PBY42" s="191"/>
      <c r="PBZ42" s="191"/>
      <c r="PCA42" s="191"/>
      <c r="PCB42" s="191"/>
      <c r="PCC42" s="191"/>
      <c r="PCD42" s="191"/>
      <c r="PCE42" s="191"/>
      <c r="PCF42" s="191"/>
      <c r="PCG42" s="191"/>
      <c r="PCH42" s="191"/>
      <c r="PCI42" s="191"/>
      <c r="PCJ42" s="191"/>
      <c r="PCK42" s="191"/>
      <c r="PCL42" s="191"/>
      <c r="PCM42" s="191"/>
      <c r="PCN42" s="191"/>
      <c r="PCO42" s="191"/>
      <c r="PCP42" s="191"/>
      <c r="PCQ42" s="191"/>
      <c r="PCR42" s="191"/>
      <c r="PCS42" s="191"/>
      <c r="PCT42" s="191"/>
      <c r="PCU42" s="191"/>
      <c r="PCV42" s="191"/>
      <c r="PCW42" s="191"/>
      <c r="PCX42" s="191"/>
      <c r="PCY42" s="191"/>
      <c r="PCZ42" s="191"/>
      <c r="PDA42" s="191"/>
      <c r="PDB42" s="191"/>
      <c r="PDC42" s="191"/>
      <c r="PDD42" s="191"/>
      <c r="PDE42" s="191"/>
      <c r="PDF42" s="191"/>
      <c r="PDG42" s="191"/>
      <c r="PDH42" s="191"/>
      <c r="PDI42" s="191"/>
      <c r="PDJ42" s="191"/>
      <c r="PDK42" s="191"/>
      <c r="PDL42" s="191"/>
      <c r="PDM42" s="191"/>
      <c r="PDN42" s="191"/>
      <c r="PDO42" s="191"/>
      <c r="PDP42" s="191"/>
      <c r="PDQ42" s="191"/>
      <c r="PDR42" s="191"/>
      <c r="PDS42" s="191"/>
      <c r="PDT42" s="191"/>
      <c r="PDU42" s="191"/>
      <c r="PDV42" s="191"/>
      <c r="PDW42" s="191"/>
      <c r="PDX42" s="191"/>
      <c r="PDY42" s="191"/>
      <c r="PDZ42" s="191"/>
      <c r="PEA42" s="191"/>
      <c r="PEB42" s="191"/>
      <c r="PEC42" s="191"/>
      <c r="PED42" s="191"/>
      <c r="PEE42" s="191"/>
      <c r="PEF42" s="191"/>
      <c r="PEG42" s="191"/>
      <c r="PEH42" s="191"/>
      <c r="PEI42" s="191"/>
      <c r="PEJ42" s="191"/>
      <c r="PEK42" s="191"/>
      <c r="PEL42" s="191"/>
      <c r="PEM42" s="191"/>
      <c r="PEN42" s="191"/>
      <c r="PEO42" s="191"/>
      <c r="PEP42" s="191"/>
      <c r="PEQ42" s="191"/>
      <c r="PER42" s="191"/>
      <c r="PES42" s="191"/>
      <c r="PET42" s="191"/>
      <c r="PEU42" s="191"/>
      <c r="PEV42" s="191"/>
      <c r="PEW42" s="191"/>
      <c r="PEX42" s="191"/>
      <c r="PEY42" s="191"/>
      <c r="PEZ42" s="191"/>
      <c r="PFA42" s="191"/>
      <c r="PFB42" s="191"/>
      <c r="PFC42" s="191"/>
      <c r="PFD42" s="191"/>
      <c r="PFE42" s="191"/>
      <c r="PFF42" s="191"/>
      <c r="PFG42" s="191"/>
      <c r="PFH42" s="191"/>
      <c r="PFI42" s="191"/>
      <c r="PFJ42" s="191"/>
      <c r="PFK42" s="191"/>
      <c r="PFL42" s="191"/>
      <c r="PFM42" s="191"/>
      <c r="PFN42" s="191"/>
      <c r="PFO42" s="191"/>
      <c r="PFP42" s="191"/>
      <c r="PFQ42" s="191"/>
      <c r="PFR42" s="191"/>
      <c r="PFS42" s="191"/>
      <c r="PFT42" s="191"/>
      <c r="PFU42" s="191"/>
      <c r="PFV42" s="191"/>
      <c r="PFW42" s="191"/>
      <c r="PFX42" s="191"/>
      <c r="PFY42" s="191"/>
      <c r="PFZ42" s="191"/>
      <c r="PGA42" s="191"/>
      <c r="PGB42" s="191"/>
      <c r="PGC42" s="191"/>
      <c r="PGD42" s="191"/>
      <c r="PGE42" s="191"/>
      <c r="PGF42" s="191"/>
      <c r="PGG42" s="191"/>
      <c r="PGH42" s="191"/>
      <c r="PGI42" s="191"/>
      <c r="PGJ42" s="191"/>
      <c r="PGK42" s="191"/>
      <c r="PGL42" s="191"/>
      <c r="PGM42" s="191"/>
      <c r="PGN42" s="191"/>
      <c r="PGO42" s="191"/>
      <c r="PGP42" s="191"/>
      <c r="PGQ42" s="191"/>
      <c r="PGR42" s="191"/>
      <c r="PGS42" s="191"/>
      <c r="PGT42" s="191"/>
      <c r="PGU42" s="191"/>
      <c r="PGV42" s="191"/>
      <c r="PGW42" s="191"/>
      <c r="PGX42" s="191"/>
      <c r="PGY42" s="191"/>
      <c r="PGZ42" s="191"/>
      <c r="PHA42" s="191"/>
      <c r="PHB42" s="191"/>
      <c r="PHC42" s="191"/>
      <c r="PHD42" s="191"/>
      <c r="PHE42" s="191"/>
      <c r="PHF42" s="191"/>
      <c r="PHG42" s="191"/>
      <c r="PHH42" s="191"/>
      <c r="PHI42" s="191"/>
      <c r="PHJ42" s="191"/>
      <c r="PHK42" s="191"/>
      <c r="PHL42" s="191"/>
      <c r="PHM42" s="191"/>
      <c r="PHN42" s="191"/>
      <c r="PHO42" s="191"/>
      <c r="PHP42" s="191"/>
      <c r="PHQ42" s="191"/>
      <c r="PHR42" s="191"/>
      <c r="PHS42" s="191"/>
      <c r="PHT42" s="191"/>
      <c r="PHU42" s="191"/>
      <c r="PHV42" s="191"/>
      <c r="PHW42" s="191"/>
      <c r="PHX42" s="191"/>
      <c r="PHY42" s="191"/>
      <c r="PHZ42" s="191"/>
      <c r="PIA42" s="191"/>
      <c r="PIB42" s="191"/>
      <c r="PIC42" s="191"/>
      <c r="PID42" s="191"/>
      <c r="PIE42" s="191"/>
      <c r="PIF42" s="191"/>
      <c r="PIG42" s="191"/>
      <c r="PIH42" s="191"/>
      <c r="PII42" s="191"/>
      <c r="PIJ42" s="191"/>
      <c r="PIK42" s="191"/>
      <c r="PIL42" s="191"/>
      <c r="PIM42" s="191"/>
      <c r="PIN42" s="191"/>
      <c r="PIO42" s="191"/>
      <c r="PIP42" s="191"/>
      <c r="PIQ42" s="191"/>
      <c r="PIR42" s="191"/>
      <c r="PIS42" s="191"/>
      <c r="PIT42" s="191"/>
      <c r="PIU42" s="191"/>
      <c r="PIV42" s="191"/>
      <c r="PIW42" s="191"/>
      <c r="PIX42" s="191"/>
      <c r="PIY42" s="191"/>
      <c r="PIZ42" s="191"/>
      <c r="PJA42" s="191"/>
      <c r="PJB42" s="191"/>
      <c r="PJC42" s="191"/>
      <c r="PJD42" s="191"/>
      <c r="PJE42" s="191"/>
      <c r="PJF42" s="191"/>
      <c r="PJG42" s="191"/>
      <c r="PJH42" s="191"/>
      <c r="PJI42" s="191"/>
      <c r="PJJ42" s="191"/>
      <c r="PJK42" s="191"/>
      <c r="PJL42" s="191"/>
      <c r="PJM42" s="191"/>
      <c r="PJN42" s="191"/>
      <c r="PJO42" s="191"/>
      <c r="PJP42" s="191"/>
      <c r="PJQ42" s="191"/>
      <c r="PJR42" s="191"/>
      <c r="PJS42" s="191"/>
      <c r="PJT42" s="191"/>
      <c r="PJU42" s="191"/>
      <c r="PJV42" s="191"/>
      <c r="PJW42" s="191"/>
      <c r="PJX42" s="191"/>
      <c r="PJY42" s="191"/>
      <c r="PJZ42" s="191"/>
      <c r="PKA42" s="191"/>
      <c r="PKB42" s="191"/>
      <c r="PKC42" s="191"/>
      <c r="PKD42" s="191"/>
      <c r="PKE42" s="191"/>
      <c r="PKF42" s="191"/>
      <c r="PKG42" s="191"/>
      <c r="PKH42" s="191"/>
      <c r="PKI42" s="191"/>
      <c r="PKJ42" s="191"/>
      <c r="PKK42" s="191"/>
      <c r="PKL42" s="191"/>
      <c r="PKM42" s="191"/>
      <c r="PKN42" s="191"/>
      <c r="PKO42" s="191"/>
      <c r="PKP42" s="191"/>
      <c r="PKQ42" s="191"/>
      <c r="PKR42" s="191"/>
      <c r="PKS42" s="191"/>
      <c r="PKT42" s="191"/>
      <c r="PKU42" s="191"/>
      <c r="PKV42" s="191"/>
      <c r="PKW42" s="191"/>
      <c r="PKX42" s="191"/>
      <c r="PKY42" s="191"/>
      <c r="PKZ42" s="191"/>
      <c r="PLA42" s="191"/>
      <c r="PLB42" s="191"/>
      <c r="PLC42" s="191"/>
      <c r="PLD42" s="191"/>
      <c r="PLE42" s="191"/>
      <c r="PLF42" s="191"/>
      <c r="PLG42" s="191"/>
      <c r="PLH42" s="191"/>
      <c r="PLI42" s="191"/>
      <c r="PLJ42" s="191"/>
      <c r="PLK42" s="191"/>
      <c r="PLL42" s="191"/>
      <c r="PLM42" s="191"/>
      <c r="PLN42" s="191"/>
      <c r="PLO42" s="191"/>
      <c r="PLP42" s="191"/>
      <c r="PLQ42" s="191"/>
      <c r="PLR42" s="191"/>
      <c r="PLS42" s="191"/>
      <c r="PLT42" s="191"/>
      <c r="PLU42" s="191"/>
      <c r="PLV42" s="191"/>
      <c r="PLW42" s="191"/>
      <c r="PLX42" s="191"/>
      <c r="PLY42" s="191"/>
      <c r="PLZ42" s="191"/>
      <c r="PMA42" s="191"/>
      <c r="PMB42" s="191"/>
      <c r="PMC42" s="191"/>
      <c r="PMD42" s="191"/>
      <c r="PME42" s="191"/>
      <c r="PMF42" s="191"/>
      <c r="PMG42" s="191"/>
      <c r="PMH42" s="191"/>
      <c r="PMI42" s="191"/>
      <c r="PMJ42" s="191"/>
      <c r="PMK42" s="191"/>
      <c r="PML42" s="191"/>
      <c r="PMM42" s="191"/>
      <c r="PMN42" s="191"/>
      <c r="PMO42" s="191"/>
      <c r="PMP42" s="191"/>
      <c r="PMQ42" s="191"/>
      <c r="PMR42" s="191"/>
      <c r="PMS42" s="191"/>
      <c r="PMT42" s="191"/>
      <c r="PMU42" s="191"/>
      <c r="PMV42" s="191"/>
      <c r="PMW42" s="191"/>
      <c r="PMX42" s="191"/>
      <c r="PMY42" s="191"/>
      <c r="PMZ42" s="191"/>
      <c r="PNA42" s="191"/>
      <c r="PNB42" s="191"/>
      <c r="PNC42" s="191"/>
      <c r="PND42" s="191"/>
      <c r="PNE42" s="191"/>
      <c r="PNF42" s="191"/>
      <c r="PNG42" s="191"/>
      <c r="PNH42" s="191"/>
      <c r="PNI42" s="191"/>
      <c r="PNJ42" s="191"/>
      <c r="PNK42" s="191"/>
      <c r="PNL42" s="191"/>
      <c r="PNM42" s="191"/>
      <c r="PNN42" s="191"/>
      <c r="PNO42" s="191"/>
      <c r="PNP42" s="191"/>
      <c r="PNQ42" s="191"/>
      <c r="PNR42" s="191"/>
      <c r="PNS42" s="191"/>
      <c r="PNT42" s="191"/>
      <c r="PNU42" s="191"/>
      <c r="PNV42" s="191"/>
      <c r="PNW42" s="191"/>
      <c r="PNX42" s="191"/>
      <c r="PNY42" s="191"/>
      <c r="PNZ42" s="191"/>
      <c r="POA42" s="191"/>
      <c r="POB42" s="191"/>
      <c r="POC42" s="191"/>
      <c r="POD42" s="191"/>
      <c r="POE42" s="191"/>
      <c r="POF42" s="191"/>
      <c r="POG42" s="191"/>
      <c r="POH42" s="191"/>
      <c r="POI42" s="191"/>
      <c r="POJ42" s="191"/>
      <c r="POK42" s="191"/>
      <c r="POL42" s="191"/>
      <c r="POM42" s="191"/>
      <c r="PON42" s="191"/>
      <c r="POO42" s="191"/>
      <c r="POP42" s="191"/>
      <c r="POQ42" s="191"/>
      <c r="POR42" s="191"/>
      <c r="POS42" s="191"/>
      <c r="POT42" s="191"/>
      <c r="POU42" s="191"/>
      <c r="POV42" s="191"/>
      <c r="POW42" s="191"/>
      <c r="POX42" s="191"/>
      <c r="POY42" s="191"/>
      <c r="POZ42" s="191"/>
      <c r="PPA42" s="191"/>
      <c r="PPB42" s="191"/>
      <c r="PPC42" s="191"/>
      <c r="PPD42" s="191"/>
      <c r="PPE42" s="191"/>
      <c r="PPF42" s="191"/>
      <c r="PPG42" s="191"/>
      <c r="PPH42" s="191"/>
      <c r="PPI42" s="191"/>
      <c r="PPJ42" s="191"/>
      <c r="PPK42" s="191"/>
      <c r="PPL42" s="191"/>
      <c r="PPM42" s="191"/>
      <c r="PPN42" s="191"/>
      <c r="PPO42" s="191"/>
      <c r="PPP42" s="191"/>
      <c r="PPQ42" s="191"/>
      <c r="PPR42" s="191"/>
      <c r="PPS42" s="191"/>
      <c r="PPT42" s="191"/>
      <c r="PPU42" s="191"/>
      <c r="PPV42" s="191"/>
      <c r="PPW42" s="191"/>
      <c r="PPX42" s="191"/>
      <c r="PPY42" s="191"/>
      <c r="PPZ42" s="191"/>
      <c r="PQA42" s="191"/>
      <c r="PQB42" s="191"/>
      <c r="PQC42" s="191"/>
      <c r="PQD42" s="191"/>
      <c r="PQE42" s="191"/>
      <c r="PQF42" s="191"/>
      <c r="PQG42" s="191"/>
      <c r="PQH42" s="191"/>
      <c r="PQI42" s="191"/>
      <c r="PQJ42" s="191"/>
      <c r="PQK42" s="191"/>
      <c r="PQL42" s="191"/>
      <c r="PQM42" s="191"/>
      <c r="PQN42" s="191"/>
      <c r="PQO42" s="191"/>
      <c r="PQP42" s="191"/>
      <c r="PQQ42" s="191"/>
      <c r="PQR42" s="191"/>
      <c r="PQS42" s="191"/>
      <c r="PQT42" s="191"/>
      <c r="PQU42" s="191"/>
      <c r="PQV42" s="191"/>
      <c r="PQW42" s="191"/>
      <c r="PQX42" s="191"/>
      <c r="PQY42" s="191"/>
      <c r="PQZ42" s="191"/>
      <c r="PRA42" s="191"/>
      <c r="PRB42" s="191"/>
      <c r="PRC42" s="191"/>
      <c r="PRD42" s="191"/>
      <c r="PRE42" s="191"/>
      <c r="PRF42" s="191"/>
      <c r="PRG42" s="191"/>
      <c r="PRH42" s="191"/>
      <c r="PRI42" s="191"/>
      <c r="PRJ42" s="191"/>
      <c r="PRK42" s="191"/>
      <c r="PRL42" s="191"/>
      <c r="PRM42" s="191"/>
      <c r="PRN42" s="191"/>
      <c r="PRO42" s="191"/>
      <c r="PRP42" s="191"/>
      <c r="PRQ42" s="191"/>
      <c r="PRR42" s="191"/>
      <c r="PRS42" s="191"/>
      <c r="PRT42" s="191"/>
      <c r="PRU42" s="191"/>
      <c r="PRV42" s="191"/>
      <c r="PRW42" s="191"/>
      <c r="PRX42" s="191"/>
      <c r="PRY42" s="191"/>
      <c r="PRZ42" s="191"/>
      <c r="PSA42" s="191"/>
      <c r="PSB42" s="191"/>
      <c r="PSC42" s="191"/>
      <c r="PSD42" s="191"/>
      <c r="PSE42" s="191"/>
      <c r="PSF42" s="191"/>
      <c r="PSG42" s="191"/>
      <c r="PSH42" s="191"/>
      <c r="PSI42" s="191"/>
      <c r="PSJ42" s="191"/>
      <c r="PSK42" s="191"/>
      <c r="PSL42" s="191"/>
      <c r="PSM42" s="191"/>
      <c r="PSN42" s="191"/>
      <c r="PSO42" s="191"/>
      <c r="PSP42" s="191"/>
      <c r="PSQ42" s="191"/>
      <c r="PSR42" s="191"/>
      <c r="PSS42" s="191"/>
      <c r="PST42" s="191"/>
      <c r="PSU42" s="191"/>
      <c r="PSV42" s="191"/>
      <c r="PSW42" s="191"/>
      <c r="PSX42" s="191"/>
      <c r="PSY42" s="191"/>
      <c r="PSZ42" s="191"/>
      <c r="PTA42" s="191"/>
      <c r="PTB42" s="191"/>
      <c r="PTC42" s="191"/>
      <c r="PTD42" s="191"/>
      <c r="PTE42" s="191"/>
      <c r="PTF42" s="191"/>
      <c r="PTG42" s="191"/>
      <c r="PTH42" s="191"/>
      <c r="PTI42" s="191"/>
      <c r="PTJ42" s="191"/>
      <c r="PTK42" s="191"/>
      <c r="PTL42" s="191"/>
      <c r="PTM42" s="191"/>
      <c r="PTN42" s="191"/>
      <c r="PTO42" s="191"/>
      <c r="PTP42" s="191"/>
      <c r="PTQ42" s="191"/>
      <c r="PTR42" s="191"/>
      <c r="PTS42" s="191"/>
      <c r="PTT42" s="191"/>
      <c r="PTU42" s="191"/>
      <c r="PTV42" s="191"/>
      <c r="PTW42" s="191"/>
      <c r="PTX42" s="191"/>
      <c r="PTY42" s="191"/>
      <c r="PTZ42" s="191"/>
      <c r="PUA42" s="191"/>
      <c r="PUB42" s="191"/>
      <c r="PUC42" s="191"/>
      <c r="PUD42" s="191"/>
      <c r="PUE42" s="191"/>
      <c r="PUF42" s="191"/>
      <c r="PUG42" s="191"/>
      <c r="PUH42" s="191"/>
      <c r="PUI42" s="191"/>
      <c r="PUJ42" s="191"/>
      <c r="PUK42" s="191"/>
      <c r="PUL42" s="191"/>
      <c r="PUM42" s="191"/>
      <c r="PUN42" s="191"/>
      <c r="PUO42" s="191"/>
      <c r="PUP42" s="191"/>
      <c r="PUQ42" s="191"/>
      <c r="PUR42" s="191"/>
      <c r="PUS42" s="191"/>
      <c r="PUT42" s="191"/>
      <c r="PUU42" s="191"/>
      <c r="PUV42" s="191"/>
      <c r="PUW42" s="191"/>
      <c r="PUX42" s="191"/>
      <c r="PUY42" s="191"/>
      <c r="PUZ42" s="191"/>
      <c r="PVA42" s="191"/>
      <c r="PVB42" s="191"/>
      <c r="PVC42" s="191"/>
      <c r="PVD42" s="191"/>
      <c r="PVE42" s="191"/>
      <c r="PVF42" s="191"/>
      <c r="PVG42" s="191"/>
      <c r="PVH42" s="191"/>
      <c r="PVI42" s="191"/>
      <c r="PVJ42" s="191"/>
      <c r="PVK42" s="191"/>
      <c r="PVL42" s="191"/>
      <c r="PVM42" s="191"/>
      <c r="PVN42" s="191"/>
      <c r="PVO42" s="191"/>
      <c r="PVP42" s="191"/>
      <c r="PVQ42" s="191"/>
      <c r="PVR42" s="191"/>
      <c r="PVS42" s="191"/>
      <c r="PVT42" s="191"/>
      <c r="PVU42" s="191"/>
      <c r="PVV42" s="191"/>
      <c r="PVW42" s="191"/>
      <c r="PVX42" s="191"/>
      <c r="PVY42" s="191"/>
      <c r="PVZ42" s="191"/>
      <c r="PWA42" s="191"/>
      <c r="PWB42" s="191"/>
      <c r="PWC42" s="191"/>
      <c r="PWD42" s="191"/>
      <c r="PWE42" s="191"/>
      <c r="PWF42" s="191"/>
      <c r="PWG42" s="191"/>
      <c r="PWH42" s="191"/>
      <c r="PWI42" s="191"/>
      <c r="PWJ42" s="191"/>
      <c r="PWK42" s="191"/>
      <c r="PWL42" s="191"/>
      <c r="PWM42" s="191"/>
      <c r="PWN42" s="191"/>
      <c r="PWO42" s="191"/>
      <c r="PWP42" s="191"/>
      <c r="PWQ42" s="191"/>
      <c r="PWR42" s="191"/>
      <c r="PWS42" s="191"/>
      <c r="PWT42" s="191"/>
      <c r="PWU42" s="191"/>
      <c r="PWV42" s="191"/>
      <c r="PWW42" s="191"/>
      <c r="PWX42" s="191"/>
      <c r="PWY42" s="191"/>
      <c r="PWZ42" s="191"/>
      <c r="PXA42" s="191"/>
      <c r="PXB42" s="191"/>
      <c r="PXC42" s="191"/>
      <c r="PXD42" s="191"/>
      <c r="PXE42" s="191"/>
      <c r="PXF42" s="191"/>
      <c r="PXG42" s="191"/>
      <c r="PXH42" s="191"/>
      <c r="PXI42" s="191"/>
      <c r="PXJ42" s="191"/>
      <c r="PXK42" s="191"/>
      <c r="PXL42" s="191"/>
      <c r="PXM42" s="191"/>
      <c r="PXN42" s="191"/>
      <c r="PXO42" s="191"/>
      <c r="PXP42" s="191"/>
      <c r="PXQ42" s="191"/>
      <c r="PXR42" s="191"/>
      <c r="PXS42" s="191"/>
      <c r="PXT42" s="191"/>
      <c r="PXU42" s="191"/>
      <c r="PXV42" s="191"/>
      <c r="PXW42" s="191"/>
      <c r="PXX42" s="191"/>
      <c r="PXY42" s="191"/>
      <c r="PXZ42" s="191"/>
      <c r="PYA42" s="191"/>
      <c r="PYB42" s="191"/>
      <c r="PYC42" s="191"/>
      <c r="PYD42" s="191"/>
      <c r="PYE42" s="191"/>
      <c r="PYF42" s="191"/>
      <c r="PYG42" s="191"/>
      <c r="PYH42" s="191"/>
      <c r="PYI42" s="191"/>
      <c r="PYJ42" s="191"/>
      <c r="PYK42" s="191"/>
      <c r="PYL42" s="191"/>
      <c r="PYM42" s="191"/>
      <c r="PYN42" s="191"/>
      <c r="PYO42" s="191"/>
      <c r="PYP42" s="191"/>
      <c r="PYQ42" s="191"/>
      <c r="PYR42" s="191"/>
      <c r="PYS42" s="191"/>
      <c r="PYT42" s="191"/>
      <c r="PYU42" s="191"/>
      <c r="PYV42" s="191"/>
      <c r="PYW42" s="191"/>
      <c r="PYX42" s="191"/>
      <c r="PYY42" s="191"/>
      <c r="PYZ42" s="191"/>
      <c r="PZA42" s="191"/>
      <c r="PZB42" s="191"/>
      <c r="PZC42" s="191"/>
      <c r="PZD42" s="191"/>
      <c r="PZE42" s="191"/>
      <c r="PZF42" s="191"/>
      <c r="PZG42" s="191"/>
      <c r="PZH42" s="191"/>
      <c r="PZI42" s="191"/>
      <c r="PZJ42" s="191"/>
      <c r="PZK42" s="191"/>
      <c r="PZL42" s="191"/>
      <c r="PZM42" s="191"/>
      <c r="PZN42" s="191"/>
      <c r="PZO42" s="191"/>
      <c r="PZP42" s="191"/>
      <c r="PZQ42" s="191"/>
      <c r="PZR42" s="191"/>
      <c r="PZS42" s="191"/>
      <c r="PZT42" s="191"/>
      <c r="PZU42" s="191"/>
      <c r="PZV42" s="191"/>
      <c r="PZW42" s="191"/>
      <c r="PZX42" s="191"/>
      <c r="PZY42" s="191"/>
      <c r="PZZ42" s="191"/>
      <c r="QAA42" s="191"/>
      <c r="QAB42" s="191"/>
      <c r="QAC42" s="191"/>
      <c r="QAD42" s="191"/>
      <c r="QAE42" s="191"/>
      <c r="QAF42" s="191"/>
      <c r="QAG42" s="191"/>
      <c r="QAH42" s="191"/>
      <c r="QAI42" s="191"/>
      <c r="QAJ42" s="191"/>
      <c r="QAK42" s="191"/>
      <c r="QAL42" s="191"/>
      <c r="QAM42" s="191"/>
      <c r="QAN42" s="191"/>
      <c r="QAO42" s="191"/>
      <c r="QAP42" s="191"/>
      <c r="QAQ42" s="191"/>
      <c r="QAR42" s="191"/>
      <c r="QAS42" s="191"/>
      <c r="QAT42" s="191"/>
      <c r="QAU42" s="191"/>
      <c r="QAV42" s="191"/>
      <c r="QAW42" s="191"/>
      <c r="QAX42" s="191"/>
      <c r="QAY42" s="191"/>
      <c r="QAZ42" s="191"/>
      <c r="QBA42" s="191"/>
      <c r="QBB42" s="191"/>
      <c r="QBC42" s="191"/>
      <c r="QBD42" s="191"/>
      <c r="QBE42" s="191"/>
      <c r="QBF42" s="191"/>
      <c r="QBG42" s="191"/>
      <c r="QBH42" s="191"/>
      <c r="QBI42" s="191"/>
      <c r="QBJ42" s="191"/>
      <c r="QBK42" s="191"/>
      <c r="QBL42" s="191"/>
      <c r="QBM42" s="191"/>
      <c r="QBN42" s="191"/>
      <c r="QBO42" s="191"/>
      <c r="QBP42" s="191"/>
      <c r="QBQ42" s="191"/>
      <c r="QBR42" s="191"/>
      <c r="QBS42" s="191"/>
      <c r="QBT42" s="191"/>
      <c r="QBU42" s="191"/>
      <c r="QBV42" s="191"/>
      <c r="QBW42" s="191"/>
      <c r="QBX42" s="191"/>
      <c r="QBY42" s="191"/>
      <c r="QBZ42" s="191"/>
      <c r="QCA42" s="191"/>
      <c r="QCB42" s="191"/>
      <c r="QCC42" s="191"/>
      <c r="QCD42" s="191"/>
      <c r="QCE42" s="191"/>
      <c r="QCF42" s="191"/>
      <c r="QCG42" s="191"/>
      <c r="QCH42" s="191"/>
      <c r="QCI42" s="191"/>
      <c r="QCJ42" s="191"/>
      <c r="QCK42" s="191"/>
      <c r="QCL42" s="191"/>
      <c r="QCM42" s="191"/>
      <c r="QCN42" s="191"/>
      <c r="QCO42" s="191"/>
      <c r="QCP42" s="191"/>
      <c r="QCQ42" s="191"/>
      <c r="QCR42" s="191"/>
      <c r="QCS42" s="191"/>
      <c r="QCT42" s="191"/>
      <c r="QCU42" s="191"/>
      <c r="QCV42" s="191"/>
      <c r="QCW42" s="191"/>
      <c r="QCX42" s="191"/>
      <c r="QCY42" s="191"/>
      <c r="QCZ42" s="191"/>
      <c r="QDA42" s="191"/>
      <c r="QDB42" s="191"/>
      <c r="QDC42" s="191"/>
      <c r="QDD42" s="191"/>
      <c r="QDE42" s="191"/>
      <c r="QDF42" s="191"/>
      <c r="QDG42" s="191"/>
      <c r="QDH42" s="191"/>
      <c r="QDI42" s="191"/>
      <c r="QDJ42" s="191"/>
      <c r="QDK42" s="191"/>
      <c r="QDL42" s="191"/>
      <c r="QDM42" s="191"/>
      <c r="QDN42" s="191"/>
      <c r="QDO42" s="191"/>
      <c r="QDP42" s="191"/>
      <c r="QDQ42" s="191"/>
      <c r="QDR42" s="191"/>
      <c r="QDS42" s="191"/>
      <c r="QDT42" s="191"/>
      <c r="QDU42" s="191"/>
      <c r="QDV42" s="191"/>
      <c r="QDW42" s="191"/>
      <c r="QDX42" s="191"/>
      <c r="QDY42" s="191"/>
      <c r="QDZ42" s="191"/>
      <c r="QEA42" s="191"/>
      <c r="QEB42" s="191"/>
      <c r="QEC42" s="191"/>
      <c r="QED42" s="191"/>
      <c r="QEE42" s="191"/>
      <c r="QEF42" s="191"/>
      <c r="QEG42" s="191"/>
      <c r="QEH42" s="191"/>
      <c r="QEI42" s="191"/>
      <c r="QEJ42" s="191"/>
      <c r="QEK42" s="191"/>
      <c r="QEL42" s="191"/>
      <c r="QEM42" s="191"/>
      <c r="QEN42" s="191"/>
      <c r="QEO42" s="191"/>
      <c r="QEP42" s="191"/>
      <c r="QEQ42" s="191"/>
      <c r="QER42" s="191"/>
      <c r="QES42" s="191"/>
      <c r="QET42" s="191"/>
      <c r="QEU42" s="191"/>
      <c r="QEV42" s="191"/>
      <c r="QEW42" s="191"/>
      <c r="QEX42" s="191"/>
      <c r="QEY42" s="191"/>
      <c r="QEZ42" s="191"/>
      <c r="QFA42" s="191"/>
      <c r="QFB42" s="191"/>
      <c r="QFC42" s="191"/>
      <c r="QFD42" s="191"/>
      <c r="QFE42" s="191"/>
      <c r="QFF42" s="191"/>
      <c r="QFG42" s="191"/>
      <c r="QFH42" s="191"/>
      <c r="QFI42" s="191"/>
      <c r="QFJ42" s="191"/>
      <c r="QFK42" s="191"/>
      <c r="QFL42" s="191"/>
      <c r="QFM42" s="191"/>
      <c r="QFN42" s="191"/>
      <c r="QFO42" s="191"/>
      <c r="QFP42" s="191"/>
      <c r="QFQ42" s="191"/>
      <c r="QFR42" s="191"/>
      <c r="QFS42" s="191"/>
      <c r="QFT42" s="191"/>
      <c r="QFU42" s="191"/>
      <c r="QFV42" s="191"/>
      <c r="QFW42" s="191"/>
      <c r="QFX42" s="191"/>
      <c r="QFY42" s="191"/>
      <c r="QFZ42" s="191"/>
      <c r="QGA42" s="191"/>
      <c r="QGB42" s="191"/>
      <c r="QGC42" s="191"/>
      <c r="QGD42" s="191"/>
      <c r="QGE42" s="191"/>
      <c r="QGF42" s="191"/>
      <c r="QGG42" s="191"/>
      <c r="QGH42" s="191"/>
      <c r="QGI42" s="191"/>
      <c r="QGJ42" s="191"/>
      <c r="QGK42" s="191"/>
      <c r="QGL42" s="191"/>
      <c r="QGM42" s="191"/>
      <c r="QGN42" s="191"/>
      <c r="QGO42" s="191"/>
      <c r="QGP42" s="191"/>
      <c r="QGQ42" s="191"/>
      <c r="QGR42" s="191"/>
      <c r="QGS42" s="191"/>
      <c r="QGT42" s="191"/>
      <c r="QGU42" s="191"/>
      <c r="QGV42" s="191"/>
      <c r="QGW42" s="191"/>
      <c r="QGX42" s="191"/>
      <c r="QGY42" s="191"/>
      <c r="QGZ42" s="191"/>
      <c r="QHA42" s="191"/>
      <c r="QHB42" s="191"/>
      <c r="QHC42" s="191"/>
      <c r="QHD42" s="191"/>
      <c r="QHE42" s="191"/>
      <c r="QHF42" s="191"/>
      <c r="QHG42" s="191"/>
      <c r="QHH42" s="191"/>
      <c r="QHI42" s="191"/>
      <c r="QHJ42" s="191"/>
      <c r="QHK42" s="191"/>
      <c r="QHL42" s="191"/>
      <c r="QHM42" s="191"/>
      <c r="QHN42" s="191"/>
      <c r="QHO42" s="191"/>
      <c r="QHP42" s="191"/>
      <c r="QHQ42" s="191"/>
      <c r="QHR42" s="191"/>
      <c r="QHS42" s="191"/>
      <c r="QHT42" s="191"/>
      <c r="QHU42" s="191"/>
      <c r="QHV42" s="191"/>
      <c r="QHW42" s="191"/>
      <c r="QHX42" s="191"/>
      <c r="QHY42" s="191"/>
      <c r="QHZ42" s="191"/>
      <c r="QIA42" s="191"/>
      <c r="QIB42" s="191"/>
      <c r="QIC42" s="191"/>
      <c r="QID42" s="191"/>
      <c r="QIE42" s="191"/>
      <c r="QIF42" s="191"/>
      <c r="QIG42" s="191"/>
      <c r="QIH42" s="191"/>
      <c r="QII42" s="191"/>
      <c r="QIJ42" s="191"/>
      <c r="QIK42" s="191"/>
      <c r="QIL42" s="191"/>
      <c r="QIM42" s="191"/>
      <c r="QIN42" s="191"/>
      <c r="QIO42" s="191"/>
      <c r="QIP42" s="191"/>
      <c r="QIQ42" s="191"/>
      <c r="QIR42" s="191"/>
      <c r="QIS42" s="191"/>
      <c r="QIT42" s="191"/>
      <c r="QIU42" s="191"/>
      <c r="QIV42" s="191"/>
      <c r="QIW42" s="191"/>
      <c r="QIX42" s="191"/>
      <c r="QIY42" s="191"/>
      <c r="QIZ42" s="191"/>
      <c r="QJA42" s="191"/>
      <c r="QJB42" s="191"/>
      <c r="QJC42" s="191"/>
      <c r="QJD42" s="191"/>
      <c r="QJE42" s="191"/>
      <c r="QJF42" s="191"/>
      <c r="QJG42" s="191"/>
      <c r="QJH42" s="191"/>
      <c r="QJI42" s="191"/>
      <c r="QJJ42" s="191"/>
      <c r="QJK42" s="191"/>
      <c r="QJL42" s="191"/>
      <c r="QJM42" s="191"/>
      <c r="QJN42" s="191"/>
      <c r="QJO42" s="191"/>
      <c r="QJP42" s="191"/>
      <c r="QJQ42" s="191"/>
      <c r="QJR42" s="191"/>
      <c r="QJS42" s="191"/>
      <c r="QJT42" s="191"/>
      <c r="QJU42" s="191"/>
      <c r="QJV42" s="191"/>
      <c r="QJW42" s="191"/>
      <c r="QJX42" s="191"/>
      <c r="QJY42" s="191"/>
      <c r="QJZ42" s="191"/>
      <c r="QKA42" s="191"/>
      <c r="QKB42" s="191"/>
      <c r="QKC42" s="191"/>
      <c r="QKD42" s="191"/>
      <c r="QKE42" s="191"/>
      <c r="QKF42" s="191"/>
      <c r="QKG42" s="191"/>
      <c r="QKH42" s="191"/>
      <c r="QKI42" s="191"/>
      <c r="QKJ42" s="191"/>
      <c r="QKK42" s="191"/>
      <c r="QKL42" s="191"/>
      <c r="QKM42" s="191"/>
      <c r="QKN42" s="191"/>
      <c r="QKO42" s="191"/>
      <c r="QKP42" s="191"/>
      <c r="QKQ42" s="191"/>
      <c r="QKR42" s="191"/>
      <c r="QKS42" s="191"/>
      <c r="QKT42" s="191"/>
      <c r="QKU42" s="191"/>
      <c r="QKV42" s="191"/>
      <c r="QKW42" s="191"/>
      <c r="QKX42" s="191"/>
      <c r="QKY42" s="191"/>
      <c r="QKZ42" s="191"/>
      <c r="QLA42" s="191"/>
      <c r="QLB42" s="191"/>
      <c r="QLC42" s="191"/>
      <c r="QLD42" s="191"/>
      <c r="QLE42" s="191"/>
      <c r="QLF42" s="191"/>
      <c r="QLG42" s="191"/>
      <c r="QLH42" s="191"/>
      <c r="QLI42" s="191"/>
      <c r="QLJ42" s="191"/>
      <c r="QLK42" s="191"/>
      <c r="QLL42" s="191"/>
      <c r="QLM42" s="191"/>
      <c r="QLN42" s="191"/>
      <c r="QLO42" s="191"/>
      <c r="QLP42" s="191"/>
      <c r="QLQ42" s="191"/>
      <c r="QLR42" s="191"/>
      <c r="QLS42" s="191"/>
      <c r="QLT42" s="191"/>
      <c r="QLU42" s="191"/>
      <c r="QLV42" s="191"/>
      <c r="QLW42" s="191"/>
      <c r="QLX42" s="191"/>
      <c r="QLY42" s="191"/>
      <c r="QLZ42" s="191"/>
      <c r="QMA42" s="191"/>
      <c r="QMB42" s="191"/>
      <c r="QMC42" s="191"/>
      <c r="QMD42" s="191"/>
      <c r="QME42" s="191"/>
      <c r="QMF42" s="191"/>
      <c r="QMG42" s="191"/>
      <c r="QMH42" s="191"/>
      <c r="QMI42" s="191"/>
      <c r="QMJ42" s="191"/>
      <c r="QMK42" s="191"/>
      <c r="QML42" s="191"/>
      <c r="QMM42" s="191"/>
      <c r="QMN42" s="191"/>
      <c r="QMO42" s="191"/>
      <c r="QMP42" s="191"/>
      <c r="QMQ42" s="191"/>
      <c r="QMR42" s="191"/>
      <c r="QMS42" s="191"/>
      <c r="QMT42" s="191"/>
      <c r="QMU42" s="191"/>
      <c r="QMV42" s="191"/>
      <c r="QMW42" s="191"/>
      <c r="QMX42" s="191"/>
      <c r="QMY42" s="191"/>
      <c r="QMZ42" s="191"/>
      <c r="QNA42" s="191"/>
      <c r="QNB42" s="191"/>
      <c r="QNC42" s="191"/>
      <c r="QND42" s="191"/>
      <c r="QNE42" s="191"/>
      <c r="QNF42" s="191"/>
      <c r="QNG42" s="191"/>
      <c r="QNH42" s="191"/>
      <c r="QNI42" s="191"/>
      <c r="QNJ42" s="191"/>
      <c r="QNK42" s="191"/>
      <c r="QNL42" s="191"/>
      <c r="QNM42" s="191"/>
      <c r="QNN42" s="191"/>
      <c r="QNO42" s="191"/>
      <c r="QNP42" s="191"/>
      <c r="QNQ42" s="191"/>
      <c r="QNR42" s="191"/>
      <c r="QNS42" s="191"/>
      <c r="QNT42" s="191"/>
      <c r="QNU42" s="191"/>
      <c r="QNV42" s="191"/>
      <c r="QNW42" s="191"/>
      <c r="QNX42" s="191"/>
      <c r="QNY42" s="191"/>
      <c r="QNZ42" s="191"/>
      <c r="QOA42" s="191"/>
      <c r="QOB42" s="191"/>
      <c r="QOC42" s="191"/>
      <c r="QOD42" s="191"/>
      <c r="QOE42" s="191"/>
      <c r="QOF42" s="191"/>
      <c r="QOG42" s="191"/>
      <c r="QOH42" s="191"/>
      <c r="QOI42" s="191"/>
      <c r="QOJ42" s="191"/>
      <c r="QOK42" s="191"/>
      <c r="QOL42" s="191"/>
      <c r="QOM42" s="191"/>
      <c r="QON42" s="191"/>
      <c r="QOO42" s="191"/>
      <c r="QOP42" s="191"/>
      <c r="QOQ42" s="191"/>
      <c r="QOR42" s="191"/>
      <c r="QOS42" s="191"/>
      <c r="QOT42" s="191"/>
      <c r="QOU42" s="191"/>
      <c r="QOV42" s="191"/>
      <c r="QOW42" s="191"/>
      <c r="QOX42" s="191"/>
      <c r="QOY42" s="191"/>
      <c r="QOZ42" s="191"/>
      <c r="QPA42" s="191"/>
      <c r="QPB42" s="191"/>
      <c r="QPC42" s="191"/>
      <c r="QPD42" s="191"/>
      <c r="QPE42" s="191"/>
      <c r="QPF42" s="191"/>
      <c r="QPG42" s="191"/>
      <c r="QPH42" s="191"/>
      <c r="QPI42" s="191"/>
      <c r="QPJ42" s="191"/>
      <c r="QPK42" s="191"/>
      <c r="QPL42" s="191"/>
      <c r="QPM42" s="191"/>
      <c r="QPN42" s="191"/>
      <c r="QPO42" s="191"/>
      <c r="QPP42" s="191"/>
      <c r="QPQ42" s="191"/>
      <c r="QPR42" s="191"/>
      <c r="QPS42" s="191"/>
      <c r="QPT42" s="191"/>
      <c r="QPU42" s="191"/>
      <c r="QPV42" s="191"/>
      <c r="QPW42" s="191"/>
      <c r="QPX42" s="191"/>
      <c r="QPY42" s="191"/>
      <c r="QPZ42" s="191"/>
      <c r="QQA42" s="191"/>
      <c r="QQB42" s="191"/>
      <c r="QQC42" s="191"/>
      <c r="QQD42" s="191"/>
      <c r="QQE42" s="191"/>
      <c r="QQF42" s="191"/>
      <c r="QQG42" s="191"/>
      <c r="QQH42" s="191"/>
      <c r="QQI42" s="191"/>
      <c r="QQJ42" s="191"/>
      <c r="QQK42" s="191"/>
      <c r="QQL42" s="191"/>
      <c r="QQM42" s="191"/>
      <c r="QQN42" s="191"/>
      <c r="QQO42" s="191"/>
      <c r="QQP42" s="191"/>
      <c r="QQQ42" s="191"/>
      <c r="QQR42" s="191"/>
      <c r="QQS42" s="191"/>
      <c r="QQT42" s="191"/>
      <c r="QQU42" s="191"/>
      <c r="QQV42" s="191"/>
      <c r="QQW42" s="191"/>
      <c r="QQX42" s="191"/>
      <c r="QQY42" s="191"/>
      <c r="QQZ42" s="191"/>
      <c r="QRA42" s="191"/>
      <c r="QRB42" s="191"/>
      <c r="QRC42" s="191"/>
      <c r="QRD42" s="191"/>
      <c r="QRE42" s="191"/>
      <c r="QRF42" s="191"/>
      <c r="QRG42" s="191"/>
      <c r="QRH42" s="191"/>
      <c r="QRI42" s="191"/>
      <c r="QRJ42" s="191"/>
      <c r="QRK42" s="191"/>
      <c r="QRL42" s="191"/>
      <c r="QRM42" s="191"/>
      <c r="QRN42" s="191"/>
      <c r="QRO42" s="191"/>
      <c r="QRP42" s="191"/>
      <c r="QRQ42" s="191"/>
      <c r="QRR42" s="191"/>
      <c r="QRS42" s="191"/>
      <c r="QRT42" s="191"/>
      <c r="QRU42" s="191"/>
      <c r="QRV42" s="191"/>
      <c r="QRW42" s="191"/>
      <c r="QRX42" s="191"/>
      <c r="QRY42" s="191"/>
      <c r="QRZ42" s="191"/>
      <c r="QSA42" s="191"/>
      <c r="QSB42" s="191"/>
      <c r="QSC42" s="191"/>
      <c r="QSD42" s="191"/>
      <c r="QSE42" s="191"/>
      <c r="QSF42" s="191"/>
      <c r="QSG42" s="191"/>
      <c r="QSH42" s="191"/>
      <c r="QSI42" s="191"/>
      <c r="QSJ42" s="191"/>
      <c r="QSK42" s="191"/>
      <c r="QSL42" s="191"/>
      <c r="QSM42" s="191"/>
      <c r="QSN42" s="191"/>
      <c r="QSO42" s="191"/>
      <c r="QSP42" s="191"/>
      <c r="QSQ42" s="191"/>
      <c r="QSR42" s="191"/>
      <c r="QSS42" s="191"/>
      <c r="QST42" s="191"/>
      <c r="QSU42" s="191"/>
      <c r="QSV42" s="191"/>
      <c r="QSW42" s="191"/>
      <c r="QSX42" s="191"/>
      <c r="QSY42" s="191"/>
      <c r="QSZ42" s="191"/>
      <c r="QTA42" s="191"/>
      <c r="QTB42" s="191"/>
      <c r="QTC42" s="191"/>
      <c r="QTD42" s="191"/>
      <c r="QTE42" s="191"/>
      <c r="QTF42" s="191"/>
      <c r="QTG42" s="191"/>
      <c r="QTH42" s="191"/>
      <c r="QTI42" s="191"/>
      <c r="QTJ42" s="191"/>
      <c r="QTK42" s="191"/>
      <c r="QTL42" s="191"/>
      <c r="QTM42" s="191"/>
      <c r="QTN42" s="191"/>
      <c r="QTO42" s="191"/>
      <c r="QTP42" s="191"/>
      <c r="QTQ42" s="191"/>
      <c r="QTR42" s="191"/>
      <c r="QTS42" s="191"/>
      <c r="QTT42" s="191"/>
      <c r="QTU42" s="191"/>
      <c r="QTV42" s="191"/>
      <c r="QTW42" s="191"/>
      <c r="QTX42" s="191"/>
      <c r="QTY42" s="191"/>
      <c r="QTZ42" s="191"/>
      <c r="QUA42" s="191"/>
      <c r="QUB42" s="191"/>
      <c r="QUC42" s="191"/>
      <c r="QUD42" s="191"/>
      <c r="QUE42" s="191"/>
      <c r="QUF42" s="191"/>
      <c r="QUG42" s="191"/>
      <c r="QUH42" s="191"/>
      <c r="QUI42" s="191"/>
      <c r="QUJ42" s="191"/>
      <c r="QUK42" s="191"/>
      <c r="QUL42" s="191"/>
      <c r="QUM42" s="191"/>
      <c r="QUN42" s="191"/>
      <c r="QUO42" s="191"/>
      <c r="QUP42" s="191"/>
      <c r="QUQ42" s="191"/>
      <c r="QUR42" s="191"/>
      <c r="QUS42" s="191"/>
      <c r="QUT42" s="191"/>
      <c r="QUU42" s="191"/>
      <c r="QUV42" s="191"/>
      <c r="QUW42" s="191"/>
      <c r="QUX42" s="191"/>
      <c r="QUY42" s="191"/>
      <c r="QUZ42" s="191"/>
      <c r="QVA42" s="191"/>
      <c r="QVB42" s="191"/>
      <c r="QVC42" s="191"/>
      <c r="QVD42" s="191"/>
      <c r="QVE42" s="191"/>
      <c r="QVF42" s="191"/>
      <c r="QVG42" s="191"/>
      <c r="QVH42" s="191"/>
      <c r="QVI42" s="191"/>
      <c r="QVJ42" s="191"/>
      <c r="QVK42" s="191"/>
      <c r="QVL42" s="191"/>
      <c r="QVM42" s="191"/>
      <c r="QVN42" s="191"/>
      <c r="QVO42" s="191"/>
      <c r="QVP42" s="191"/>
      <c r="QVQ42" s="191"/>
      <c r="QVR42" s="191"/>
      <c r="QVS42" s="191"/>
      <c r="QVT42" s="191"/>
      <c r="QVU42" s="191"/>
      <c r="QVV42" s="191"/>
      <c r="QVW42" s="191"/>
      <c r="QVX42" s="191"/>
      <c r="QVY42" s="191"/>
      <c r="QVZ42" s="191"/>
      <c r="QWA42" s="191"/>
      <c r="QWB42" s="191"/>
      <c r="QWC42" s="191"/>
      <c r="QWD42" s="191"/>
      <c r="QWE42" s="191"/>
      <c r="QWF42" s="191"/>
      <c r="QWG42" s="191"/>
      <c r="QWH42" s="191"/>
      <c r="QWI42" s="191"/>
      <c r="QWJ42" s="191"/>
      <c r="QWK42" s="191"/>
      <c r="QWL42" s="191"/>
      <c r="QWM42" s="191"/>
      <c r="QWN42" s="191"/>
      <c r="QWO42" s="191"/>
      <c r="QWP42" s="191"/>
      <c r="QWQ42" s="191"/>
      <c r="QWR42" s="191"/>
      <c r="QWS42" s="191"/>
      <c r="QWT42" s="191"/>
      <c r="QWU42" s="191"/>
      <c r="QWV42" s="191"/>
      <c r="QWW42" s="191"/>
      <c r="QWX42" s="191"/>
      <c r="QWY42" s="191"/>
      <c r="QWZ42" s="191"/>
      <c r="QXA42" s="191"/>
      <c r="QXB42" s="191"/>
      <c r="QXC42" s="191"/>
      <c r="QXD42" s="191"/>
      <c r="QXE42" s="191"/>
      <c r="QXF42" s="191"/>
      <c r="QXG42" s="191"/>
      <c r="QXH42" s="191"/>
      <c r="QXI42" s="191"/>
      <c r="QXJ42" s="191"/>
      <c r="QXK42" s="191"/>
      <c r="QXL42" s="191"/>
      <c r="QXM42" s="191"/>
      <c r="QXN42" s="191"/>
      <c r="QXO42" s="191"/>
      <c r="QXP42" s="191"/>
      <c r="QXQ42" s="191"/>
      <c r="QXR42" s="191"/>
      <c r="QXS42" s="191"/>
      <c r="QXT42" s="191"/>
      <c r="QXU42" s="191"/>
      <c r="QXV42" s="191"/>
      <c r="QXW42" s="191"/>
      <c r="QXX42" s="191"/>
      <c r="QXY42" s="191"/>
      <c r="QXZ42" s="191"/>
      <c r="QYA42" s="191"/>
      <c r="QYB42" s="191"/>
      <c r="QYC42" s="191"/>
      <c r="QYD42" s="191"/>
      <c r="QYE42" s="191"/>
      <c r="QYF42" s="191"/>
      <c r="QYG42" s="191"/>
      <c r="QYH42" s="191"/>
      <c r="QYI42" s="191"/>
      <c r="QYJ42" s="191"/>
      <c r="QYK42" s="191"/>
      <c r="QYL42" s="191"/>
      <c r="QYM42" s="191"/>
      <c r="QYN42" s="191"/>
      <c r="QYO42" s="191"/>
      <c r="QYP42" s="191"/>
      <c r="QYQ42" s="191"/>
      <c r="QYR42" s="191"/>
      <c r="QYS42" s="191"/>
      <c r="QYT42" s="191"/>
      <c r="QYU42" s="191"/>
      <c r="QYV42" s="191"/>
      <c r="QYW42" s="191"/>
      <c r="QYX42" s="191"/>
      <c r="QYY42" s="191"/>
      <c r="QYZ42" s="191"/>
      <c r="QZA42" s="191"/>
      <c r="QZB42" s="191"/>
      <c r="QZC42" s="191"/>
      <c r="QZD42" s="191"/>
      <c r="QZE42" s="191"/>
      <c r="QZF42" s="191"/>
      <c r="QZG42" s="191"/>
      <c r="QZH42" s="191"/>
      <c r="QZI42" s="191"/>
      <c r="QZJ42" s="191"/>
      <c r="QZK42" s="191"/>
      <c r="QZL42" s="191"/>
      <c r="QZM42" s="191"/>
      <c r="QZN42" s="191"/>
      <c r="QZO42" s="191"/>
      <c r="QZP42" s="191"/>
      <c r="QZQ42" s="191"/>
      <c r="QZR42" s="191"/>
      <c r="QZS42" s="191"/>
      <c r="QZT42" s="191"/>
      <c r="QZU42" s="191"/>
      <c r="QZV42" s="191"/>
      <c r="QZW42" s="191"/>
      <c r="QZX42" s="191"/>
      <c r="QZY42" s="191"/>
      <c r="QZZ42" s="191"/>
      <c r="RAA42" s="191"/>
      <c r="RAB42" s="191"/>
      <c r="RAC42" s="191"/>
      <c r="RAD42" s="191"/>
      <c r="RAE42" s="191"/>
      <c r="RAF42" s="191"/>
      <c r="RAG42" s="191"/>
      <c r="RAH42" s="191"/>
      <c r="RAI42" s="191"/>
      <c r="RAJ42" s="191"/>
      <c r="RAK42" s="191"/>
      <c r="RAL42" s="191"/>
      <c r="RAM42" s="191"/>
      <c r="RAN42" s="191"/>
      <c r="RAO42" s="191"/>
      <c r="RAP42" s="191"/>
      <c r="RAQ42" s="191"/>
      <c r="RAR42" s="191"/>
      <c r="RAS42" s="191"/>
      <c r="RAT42" s="191"/>
      <c r="RAU42" s="191"/>
      <c r="RAV42" s="191"/>
      <c r="RAW42" s="191"/>
      <c r="RAX42" s="191"/>
      <c r="RAY42" s="191"/>
      <c r="RAZ42" s="191"/>
      <c r="RBA42" s="191"/>
      <c r="RBB42" s="191"/>
      <c r="RBC42" s="191"/>
      <c r="RBD42" s="191"/>
      <c r="RBE42" s="191"/>
      <c r="RBF42" s="191"/>
      <c r="RBG42" s="191"/>
      <c r="RBH42" s="191"/>
      <c r="RBI42" s="191"/>
      <c r="RBJ42" s="191"/>
      <c r="RBK42" s="191"/>
      <c r="RBL42" s="191"/>
      <c r="RBM42" s="191"/>
      <c r="RBN42" s="191"/>
      <c r="RBO42" s="191"/>
      <c r="RBP42" s="191"/>
      <c r="RBQ42" s="191"/>
      <c r="RBR42" s="191"/>
      <c r="RBS42" s="191"/>
      <c r="RBT42" s="191"/>
      <c r="RBU42" s="191"/>
      <c r="RBV42" s="191"/>
      <c r="RBW42" s="191"/>
      <c r="RBX42" s="191"/>
      <c r="RBY42" s="191"/>
      <c r="RBZ42" s="191"/>
      <c r="RCA42" s="191"/>
      <c r="RCB42" s="191"/>
      <c r="RCC42" s="191"/>
      <c r="RCD42" s="191"/>
      <c r="RCE42" s="191"/>
      <c r="RCF42" s="191"/>
      <c r="RCG42" s="191"/>
      <c r="RCH42" s="191"/>
      <c r="RCI42" s="191"/>
      <c r="RCJ42" s="191"/>
      <c r="RCK42" s="191"/>
      <c r="RCL42" s="191"/>
      <c r="RCM42" s="191"/>
      <c r="RCN42" s="191"/>
      <c r="RCO42" s="191"/>
      <c r="RCP42" s="191"/>
      <c r="RCQ42" s="191"/>
      <c r="RCR42" s="191"/>
      <c r="RCS42" s="191"/>
      <c r="RCT42" s="191"/>
      <c r="RCU42" s="191"/>
      <c r="RCV42" s="191"/>
      <c r="RCW42" s="191"/>
      <c r="RCX42" s="191"/>
      <c r="RCY42" s="191"/>
      <c r="RCZ42" s="191"/>
      <c r="RDA42" s="191"/>
      <c r="RDB42" s="191"/>
      <c r="RDC42" s="191"/>
      <c r="RDD42" s="191"/>
      <c r="RDE42" s="191"/>
      <c r="RDF42" s="191"/>
      <c r="RDG42" s="191"/>
      <c r="RDH42" s="191"/>
      <c r="RDI42" s="191"/>
      <c r="RDJ42" s="191"/>
      <c r="RDK42" s="191"/>
      <c r="RDL42" s="191"/>
      <c r="RDM42" s="191"/>
      <c r="RDN42" s="191"/>
      <c r="RDO42" s="191"/>
      <c r="RDP42" s="191"/>
      <c r="RDQ42" s="191"/>
      <c r="RDR42" s="191"/>
      <c r="RDS42" s="191"/>
      <c r="RDT42" s="191"/>
      <c r="RDU42" s="191"/>
      <c r="RDV42" s="191"/>
      <c r="RDW42" s="191"/>
      <c r="RDX42" s="191"/>
      <c r="RDY42" s="191"/>
      <c r="RDZ42" s="191"/>
      <c r="REA42" s="191"/>
      <c r="REB42" s="191"/>
      <c r="REC42" s="191"/>
      <c r="RED42" s="191"/>
      <c r="REE42" s="191"/>
      <c r="REF42" s="191"/>
      <c r="REG42" s="191"/>
      <c r="REH42" s="191"/>
      <c r="REI42" s="191"/>
      <c r="REJ42" s="191"/>
      <c r="REK42" s="191"/>
      <c r="REL42" s="191"/>
      <c r="REM42" s="191"/>
      <c r="REN42" s="191"/>
      <c r="REO42" s="191"/>
      <c r="REP42" s="191"/>
      <c r="REQ42" s="191"/>
      <c r="RER42" s="191"/>
      <c r="RES42" s="191"/>
      <c r="RET42" s="191"/>
      <c r="REU42" s="191"/>
      <c r="REV42" s="191"/>
      <c r="REW42" s="191"/>
      <c r="REX42" s="191"/>
      <c r="REY42" s="191"/>
      <c r="REZ42" s="191"/>
      <c r="RFA42" s="191"/>
      <c r="RFB42" s="191"/>
      <c r="RFC42" s="191"/>
      <c r="RFD42" s="191"/>
      <c r="RFE42" s="191"/>
      <c r="RFF42" s="191"/>
      <c r="RFG42" s="191"/>
      <c r="RFH42" s="191"/>
      <c r="RFI42" s="191"/>
      <c r="RFJ42" s="191"/>
      <c r="RFK42" s="191"/>
      <c r="RFL42" s="191"/>
      <c r="RFM42" s="191"/>
      <c r="RFN42" s="191"/>
      <c r="RFO42" s="191"/>
      <c r="RFP42" s="191"/>
      <c r="RFQ42" s="191"/>
      <c r="RFR42" s="191"/>
      <c r="RFS42" s="191"/>
      <c r="RFT42" s="191"/>
      <c r="RFU42" s="191"/>
      <c r="RFV42" s="191"/>
      <c r="RFW42" s="191"/>
      <c r="RFX42" s="191"/>
      <c r="RFY42" s="191"/>
      <c r="RFZ42" s="191"/>
      <c r="RGA42" s="191"/>
      <c r="RGB42" s="191"/>
      <c r="RGC42" s="191"/>
      <c r="RGD42" s="191"/>
      <c r="RGE42" s="191"/>
      <c r="RGF42" s="191"/>
      <c r="RGG42" s="191"/>
      <c r="RGH42" s="191"/>
      <c r="RGI42" s="191"/>
      <c r="RGJ42" s="191"/>
      <c r="RGK42" s="191"/>
      <c r="RGL42" s="191"/>
      <c r="RGM42" s="191"/>
      <c r="RGN42" s="191"/>
      <c r="RGO42" s="191"/>
      <c r="RGP42" s="191"/>
      <c r="RGQ42" s="191"/>
      <c r="RGR42" s="191"/>
      <c r="RGS42" s="191"/>
      <c r="RGT42" s="191"/>
      <c r="RGU42" s="191"/>
      <c r="RGV42" s="191"/>
      <c r="RGW42" s="191"/>
      <c r="RGX42" s="191"/>
      <c r="RGY42" s="191"/>
      <c r="RGZ42" s="191"/>
      <c r="RHA42" s="191"/>
      <c r="RHB42" s="191"/>
      <c r="RHC42" s="191"/>
      <c r="RHD42" s="191"/>
      <c r="RHE42" s="191"/>
      <c r="RHF42" s="191"/>
      <c r="RHG42" s="191"/>
      <c r="RHH42" s="191"/>
      <c r="RHI42" s="191"/>
      <c r="RHJ42" s="191"/>
      <c r="RHK42" s="191"/>
      <c r="RHL42" s="191"/>
      <c r="RHM42" s="191"/>
      <c r="RHN42" s="191"/>
      <c r="RHO42" s="191"/>
      <c r="RHP42" s="191"/>
      <c r="RHQ42" s="191"/>
      <c r="RHR42" s="191"/>
      <c r="RHS42" s="191"/>
      <c r="RHT42" s="191"/>
      <c r="RHU42" s="191"/>
      <c r="RHV42" s="191"/>
      <c r="RHW42" s="191"/>
      <c r="RHX42" s="191"/>
      <c r="RHY42" s="191"/>
      <c r="RHZ42" s="191"/>
      <c r="RIA42" s="191"/>
      <c r="RIB42" s="191"/>
      <c r="RIC42" s="191"/>
      <c r="RID42" s="191"/>
      <c r="RIE42" s="191"/>
      <c r="RIF42" s="191"/>
      <c r="RIG42" s="191"/>
      <c r="RIH42" s="191"/>
      <c r="RII42" s="191"/>
      <c r="RIJ42" s="191"/>
      <c r="RIK42" s="191"/>
      <c r="RIL42" s="191"/>
      <c r="RIM42" s="191"/>
      <c r="RIN42" s="191"/>
      <c r="RIO42" s="191"/>
      <c r="RIP42" s="191"/>
      <c r="RIQ42" s="191"/>
      <c r="RIR42" s="191"/>
      <c r="RIS42" s="191"/>
      <c r="RIT42" s="191"/>
      <c r="RIU42" s="191"/>
      <c r="RIV42" s="191"/>
      <c r="RIW42" s="191"/>
      <c r="RIX42" s="191"/>
      <c r="RIY42" s="191"/>
      <c r="RIZ42" s="191"/>
      <c r="RJA42" s="191"/>
      <c r="RJB42" s="191"/>
      <c r="RJC42" s="191"/>
      <c r="RJD42" s="191"/>
      <c r="RJE42" s="191"/>
      <c r="RJF42" s="191"/>
      <c r="RJG42" s="191"/>
      <c r="RJH42" s="191"/>
      <c r="RJI42" s="191"/>
      <c r="RJJ42" s="191"/>
      <c r="RJK42" s="191"/>
      <c r="RJL42" s="191"/>
      <c r="RJM42" s="191"/>
      <c r="RJN42" s="191"/>
      <c r="RJO42" s="191"/>
      <c r="RJP42" s="191"/>
      <c r="RJQ42" s="191"/>
      <c r="RJR42" s="191"/>
      <c r="RJS42" s="191"/>
      <c r="RJT42" s="191"/>
      <c r="RJU42" s="191"/>
      <c r="RJV42" s="191"/>
      <c r="RJW42" s="191"/>
      <c r="RJX42" s="191"/>
      <c r="RJY42" s="191"/>
      <c r="RJZ42" s="191"/>
      <c r="RKA42" s="191"/>
      <c r="RKB42" s="191"/>
      <c r="RKC42" s="191"/>
      <c r="RKD42" s="191"/>
      <c r="RKE42" s="191"/>
      <c r="RKF42" s="191"/>
      <c r="RKG42" s="191"/>
      <c r="RKH42" s="191"/>
      <c r="RKI42" s="191"/>
      <c r="RKJ42" s="191"/>
      <c r="RKK42" s="191"/>
      <c r="RKL42" s="191"/>
      <c r="RKM42" s="191"/>
      <c r="RKN42" s="191"/>
      <c r="RKO42" s="191"/>
      <c r="RKP42" s="191"/>
      <c r="RKQ42" s="191"/>
      <c r="RKR42" s="191"/>
      <c r="RKS42" s="191"/>
      <c r="RKT42" s="191"/>
      <c r="RKU42" s="191"/>
      <c r="RKV42" s="191"/>
      <c r="RKW42" s="191"/>
      <c r="RKX42" s="191"/>
      <c r="RKY42" s="191"/>
      <c r="RKZ42" s="191"/>
      <c r="RLA42" s="191"/>
      <c r="RLB42" s="191"/>
      <c r="RLC42" s="191"/>
      <c r="RLD42" s="191"/>
      <c r="RLE42" s="191"/>
      <c r="RLF42" s="191"/>
      <c r="RLG42" s="191"/>
      <c r="RLH42" s="191"/>
      <c r="RLI42" s="191"/>
      <c r="RLJ42" s="191"/>
      <c r="RLK42" s="191"/>
      <c r="RLL42" s="191"/>
      <c r="RLM42" s="191"/>
      <c r="RLN42" s="191"/>
      <c r="RLO42" s="191"/>
      <c r="RLP42" s="191"/>
      <c r="RLQ42" s="191"/>
      <c r="RLR42" s="191"/>
      <c r="RLS42" s="191"/>
      <c r="RLT42" s="191"/>
      <c r="RLU42" s="191"/>
      <c r="RLV42" s="191"/>
      <c r="RLW42" s="191"/>
      <c r="RLX42" s="191"/>
      <c r="RLY42" s="191"/>
      <c r="RLZ42" s="191"/>
      <c r="RMA42" s="191"/>
      <c r="RMB42" s="191"/>
      <c r="RMC42" s="191"/>
      <c r="RMD42" s="191"/>
      <c r="RME42" s="191"/>
      <c r="RMF42" s="191"/>
      <c r="RMG42" s="191"/>
      <c r="RMH42" s="191"/>
      <c r="RMI42" s="191"/>
      <c r="RMJ42" s="191"/>
      <c r="RMK42" s="191"/>
      <c r="RML42" s="191"/>
      <c r="RMM42" s="191"/>
      <c r="RMN42" s="191"/>
      <c r="RMO42" s="191"/>
      <c r="RMP42" s="191"/>
      <c r="RMQ42" s="191"/>
      <c r="RMR42" s="191"/>
      <c r="RMS42" s="191"/>
      <c r="RMT42" s="191"/>
      <c r="RMU42" s="191"/>
      <c r="RMV42" s="191"/>
      <c r="RMW42" s="191"/>
      <c r="RMX42" s="191"/>
      <c r="RMY42" s="191"/>
      <c r="RMZ42" s="191"/>
      <c r="RNA42" s="191"/>
      <c r="RNB42" s="191"/>
      <c r="RNC42" s="191"/>
      <c r="RND42" s="191"/>
      <c r="RNE42" s="191"/>
      <c r="RNF42" s="191"/>
      <c r="RNG42" s="191"/>
      <c r="RNH42" s="191"/>
      <c r="RNI42" s="191"/>
      <c r="RNJ42" s="191"/>
      <c r="RNK42" s="191"/>
      <c r="RNL42" s="191"/>
      <c r="RNM42" s="191"/>
      <c r="RNN42" s="191"/>
      <c r="RNO42" s="191"/>
      <c r="RNP42" s="191"/>
      <c r="RNQ42" s="191"/>
      <c r="RNR42" s="191"/>
      <c r="RNS42" s="191"/>
      <c r="RNT42" s="191"/>
      <c r="RNU42" s="191"/>
      <c r="RNV42" s="191"/>
      <c r="RNW42" s="191"/>
      <c r="RNX42" s="191"/>
      <c r="RNY42" s="191"/>
      <c r="RNZ42" s="191"/>
      <c r="ROA42" s="191"/>
      <c r="ROB42" s="191"/>
      <c r="ROC42" s="191"/>
      <c r="ROD42" s="191"/>
      <c r="ROE42" s="191"/>
      <c r="ROF42" s="191"/>
      <c r="ROG42" s="191"/>
      <c r="ROH42" s="191"/>
      <c r="ROI42" s="191"/>
      <c r="ROJ42" s="191"/>
      <c r="ROK42" s="191"/>
      <c r="ROL42" s="191"/>
      <c r="ROM42" s="191"/>
      <c r="RON42" s="191"/>
      <c r="ROO42" s="191"/>
      <c r="ROP42" s="191"/>
      <c r="ROQ42" s="191"/>
      <c r="ROR42" s="191"/>
      <c r="ROS42" s="191"/>
      <c r="ROT42" s="191"/>
      <c r="ROU42" s="191"/>
      <c r="ROV42" s="191"/>
      <c r="ROW42" s="191"/>
      <c r="ROX42" s="191"/>
      <c r="ROY42" s="191"/>
      <c r="ROZ42" s="191"/>
      <c r="RPA42" s="191"/>
      <c r="RPB42" s="191"/>
      <c r="RPC42" s="191"/>
      <c r="RPD42" s="191"/>
      <c r="RPE42" s="191"/>
      <c r="RPF42" s="191"/>
      <c r="RPG42" s="191"/>
      <c r="RPH42" s="191"/>
      <c r="RPI42" s="191"/>
      <c r="RPJ42" s="191"/>
      <c r="RPK42" s="191"/>
      <c r="RPL42" s="191"/>
      <c r="RPM42" s="191"/>
      <c r="RPN42" s="191"/>
      <c r="RPO42" s="191"/>
      <c r="RPP42" s="191"/>
      <c r="RPQ42" s="191"/>
      <c r="RPR42" s="191"/>
      <c r="RPS42" s="191"/>
      <c r="RPT42" s="191"/>
      <c r="RPU42" s="191"/>
      <c r="RPV42" s="191"/>
      <c r="RPW42" s="191"/>
      <c r="RPX42" s="191"/>
      <c r="RPY42" s="191"/>
      <c r="RPZ42" s="191"/>
      <c r="RQA42" s="191"/>
      <c r="RQB42" s="191"/>
      <c r="RQC42" s="191"/>
      <c r="RQD42" s="191"/>
      <c r="RQE42" s="191"/>
      <c r="RQF42" s="191"/>
      <c r="RQG42" s="191"/>
      <c r="RQH42" s="191"/>
      <c r="RQI42" s="191"/>
      <c r="RQJ42" s="191"/>
      <c r="RQK42" s="191"/>
      <c r="RQL42" s="191"/>
      <c r="RQM42" s="191"/>
      <c r="RQN42" s="191"/>
      <c r="RQO42" s="191"/>
      <c r="RQP42" s="191"/>
      <c r="RQQ42" s="191"/>
      <c r="RQR42" s="191"/>
      <c r="RQS42" s="191"/>
      <c r="RQT42" s="191"/>
      <c r="RQU42" s="191"/>
      <c r="RQV42" s="191"/>
      <c r="RQW42" s="191"/>
      <c r="RQX42" s="191"/>
      <c r="RQY42" s="191"/>
      <c r="RQZ42" s="191"/>
      <c r="RRA42" s="191"/>
      <c r="RRB42" s="191"/>
      <c r="RRC42" s="191"/>
      <c r="RRD42" s="191"/>
      <c r="RRE42" s="191"/>
      <c r="RRF42" s="191"/>
      <c r="RRG42" s="191"/>
      <c r="RRH42" s="191"/>
      <c r="RRI42" s="191"/>
      <c r="RRJ42" s="191"/>
      <c r="RRK42" s="191"/>
      <c r="RRL42" s="191"/>
      <c r="RRM42" s="191"/>
      <c r="RRN42" s="191"/>
      <c r="RRO42" s="191"/>
      <c r="RRP42" s="191"/>
      <c r="RRQ42" s="191"/>
      <c r="RRR42" s="191"/>
      <c r="RRS42" s="191"/>
      <c r="RRT42" s="191"/>
      <c r="RRU42" s="191"/>
      <c r="RRV42" s="191"/>
      <c r="RRW42" s="191"/>
      <c r="RRX42" s="191"/>
      <c r="RRY42" s="191"/>
      <c r="RRZ42" s="191"/>
      <c r="RSA42" s="191"/>
      <c r="RSB42" s="191"/>
      <c r="RSC42" s="191"/>
      <c r="RSD42" s="191"/>
      <c r="RSE42" s="191"/>
      <c r="RSF42" s="191"/>
      <c r="RSG42" s="191"/>
      <c r="RSH42" s="191"/>
      <c r="RSI42" s="191"/>
      <c r="RSJ42" s="191"/>
      <c r="RSK42" s="191"/>
      <c r="RSL42" s="191"/>
      <c r="RSM42" s="191"/>
      <c r="RSN42" s="191"/>
      <c r="RSO42" s="191"/>
      <c r="RSP42" s="191"/>
      <c r="RSQ42" s="191"/>
      <c r="RSR42" s="191"/>
      <c r="RSS42" s="191"/>
      <c r="RST42" s="191"/>
      <c r="RSU42" s="191"/>
      <c r="RSV42" s="191"/>
      <c r="RSW42" s="191"/>
      <c r="RSX42" s="191"/>
      <c r="RSY42" s="191"/>
      <c r="RSZ42" s="191"/>
      <c r="RTA42" s="191"/>
      <c r="RTB42" s="191"/>
      <c r="RTC42" s="191"/>
      <c r="RTD42" s="191"/>
      <c r="RTE42" s="191"/>
      <c r="RTF42" s="191"/>
      <c r="RTG42" s="191"/>
      <c r="RTH42" s="191"/>
      <c r="RTI42" s="191"/>
      <c r="RTJ42" s="191"/>
      <c r="RTK42" s="191"/>
      <c r="RTL42" s="191"/>
      <c r="RTM42" s="191"/>
      <c r="RTN42" s="191"/>
      <c r="RTO42" s="191"/>
      <c r="RTP42" s="191"/>
      <c r="RTQ42" s="191"/>
      <c r="RTR42" s="191"/>
      <c r="RTS42" s="191"/>
      <c r="RTT42" s="191"/>
      <c r="RTU42" s="191"/>
      <c r="RTV42" s="191"/>
      <c r="RTW42" s="191"/>
      <c r="RTX42" s="191"/>
      <c r="RTY42" s="191"/>
      <c r="RTZ42" s="191"/>
      <c r="RUA42" s="191"/>
      <c r="RUB42" s="191"/>
      <c r="RUC42" s="191"/>
      <c r="RUD42" s="191"/>
      <c r="RUE42" s="191"/>
      <c r="RUF42" s="191"/>
      <c r="RUG42" s="191"/>
      <c r="RUH42" s="191"/>
      <c r="RUI42" s="191"/>
      <c r="RUJ42" s="191"/>
      <c r="RUK42" s="191"/>
      <c r="RUL42" s="191"/>
      <c r="RUM42" s="191"/>
      <c r="RUN42" s="191"/>
      <c r="RUO42" s="191"/>
      <c r="RUP42" s="191"/>
      <c r="RUQ42" s="191"/>
      <c r="RUR42" s="191"/>
      <c r="RUS42" s="191"/>
      <c r="RUT42" s="191"/>
      <c r="RUU42" s="191"/>
      <c r="RUV42" s="191"/>
      <c r="RUW42" s="191"/>
      <c r="RUX42" s="191"/>
      <c r="RUY42" s="191"/>
      <c r="RUZ42" s="191"/>
      <c r="RVA42" s="191"/>
      <c r="RVB42" s="191"/>
      <c r="RVC42" s="191"/>
      <c r="RVD42" s="191"/>
      <c r="RVE42" s="191"/>
      <c r="RVF42" s="191"/>
      <c r="RVG42" s="191"/>
      <c r="RVH42" s="191"/>
      <c r="RVI42" s="191"/>
      <c r="RVJ42" s="191"/>
      <c r="RVK42" s="191"/>
      <c r="RVL42" s="191"/>
      <c r="RVM42" s="191"/>
      <c r="RVN42" s="191"/>
      <c r="RVO42" s="191"/>
      <c r="RVP42" s="191"/>
      <c r="RVQ42" s="191"/>
      <c r="RVR42" s="191"/>
      <c r="RVS42" s="191"/>
      <c r="RVT42" s="191"/>
      <c r="RVU42" s="191"/>
      <c r="RVV42" s="191"/>
      <c r="RVW42" s="191"/>
      <c r="RVX42" s="191"/>
      <c r="RVY42" s="191"/>
      <c r="RVZ42" s="191"/>
      <c r="RWA42" s="191"/>
      <c r="RWB42" s="191"/>
      <c r="RWC42" s="191"/>
      <c r="RWD42" s="191"/>
      <c r="RWE42" s="191"/>
      <c r="RWF42" s="191"/>
      <c r="RWG42" s="191"/>
      <c r="RWH42" s="191"/>
      <c r="RWI42" s="191"/>
      <c r="RWJ42" s="191"/>
      <c r="RWK42" s="191"/>
      <c r="RWL42" s="191"/>
      <c r="RWM42" s="191"/>
      <c r="RWN42" s="191"/>
      <c r="RWO42" s="191"/>
      <c r="RWP42" s="191"/>
      <c r="RWQ42" s="191"/>
      <c r="RWR42" s="191"/>
      <c r="RWS42" s="191"/>
      <c r="RWT42" s="191"/>
      <c r="RWU42" s="191"/>
      <c r="RWV42" s="191"/>
      <c r="RWW42" s="191"/>
      <c r="RWX42" s="191"/>
      <c r="RWY42" s="191"/>
      <c r="RWZ42" s="191"/>
      <c r="RXA42" s="191"/>
      <c r="RXB42" s="191"/>
      <c r="RXC42" s="191"/>
      <c r="RXD42" s="191"/>
      <c r="RXE42" s="191"/>
      <c r="RXF42" s="191"/>
      <c r="RXG42" s="191"/>
      <c r="RXH42" s="191"/>
      <c r="RXI42" s="191"/>
      <c r="RXJ42" s="191"/>
      <c r="RXK42" s="191"/>
      <c r="RXL42" s="191"/>
      <c r="RXM42" s="191"/>
      <c r="RXN42" s="191"/>
      <c r="RXO42" s="191"/>
      <c r="RXP42" s="191"/>
      <c r="RXQ42" s="191"/>
      <c r="RXR42" s="191"/>
      <c r="RXS42" s="191"/>
      <c r="RXT42" s="191"/>
      <c r="RXU42" s="191"/>
      <c r="RXV42" s="191"/>
      <c r="RXW42" s="191"/>
      <c r="RXX42" s="191"/>
      <c r="RXY42" s="191"/>
      <c r="RXZ42" s="191"/>
      <c r="RYA42" s="191"/>
      <c r="RYB42" s="191"/>
      <c r="RYC42" s="191"/>
      <c r="RYD42" s="191"/>
      <c r="RYE42" s="191"/>
      <c r="RYF42" s="191"/>
      <c r="RYG42" s="191"/>
      <c r="RYH42" s="191"/>
      <c r="RYI42" s="191"/>
      <c r="RYJ42" s="191"/>
      <c r="RYK42" s="191"/>
      <c r="RYL42" s="191"/>
      <c r="RYM42" s="191"/>
      <c r="RYN42" s="191"/>
      <c r="RYO42" s="191"/>
      <c r="RYP42" s="191"/>
      <c r="RYQ42" s="191"/>
      <c r="RYR42" s="191"/>
      <c r="RYS42" s="191"/>
      <c r="RYT42" s="191"/>
      <c r="RYU42" s="191"/>
      <c r="RYV42" s="191"/>
      <c r="RYW42" s="191"/>
      <c r="RYX42" s="191"/>
      <c r="RYY42" s="191"/>
      <c r="RYZ42" s="191"/>
      <c r="RZA42" s="191"/>
      <c r="RZB42" s="191"/>
      <c r="RZC42" s="191"/>
      <c r="RZD42" s="191"/>
      <c r="RZE42" s="191"/>
      <c r="RZF42" s="191"/>
      <c r="RZG42" s="191"/>
      <c r="RZH42" s="191"/>
      <c r="RZI42" s="191"/>
      <c r="RZJ42" s="191"/>
      <c r="RZK42" s="191"/>
      <c r="RZL42" s="191"/>
      <c r="RZM42" s="191"/>
      <c r="RZN42" s="191"/>
      <c r="RZO42" s="191"/>
      <c r="RZP42" s="191"/>
      <c r="RZQ42" s="191"/>
      <c r="RZR42" s="191"/>
      <c r="RZS42" s="191"/>
      <c r="RZT42" s="191"/>
      <c r="RZU42" s="191"/>
      <c r="RZV42" s="191"/>
      <c r="RZW42" s="191"/>
      <c r="RZX42" s="191"/>
      <c r="RZY42" s="191"/>
      <c r="RZZ42" s="191"/>
      <c r="SAA42" s="191"/>
      <c r="SAB42" s="191"/>
      <c r="SAC42" s="191"/>
      <c r="SAD42" s="191"/>
      <c r="SAE42" s="191"/>
      <c r="SAF42" s="191"/>
      <c r="SAG42" s="191"/>
      <c r="SAH42" s="191"/>
      <c r="SAI42" s="191"/>
      <c r="SAJ42" s="191"/>
      <c r="SAK42" s="191"/>
      <c r="SAL42" s="191"/>
      <c r="SAM42" s="191"/>
      <c r="SAN42" s="191"/>
      <c r="SAO42" s="191"/>
      <c r="SAP42" s="191"/>
      <c r="SAQ42" s="191"/>
      <c r="SAR42" s="191"/>
      <c r="SAS42" s="191"/>
      <c r="SAT42" s="191"/>
      <c r="SAU42" s="191"/>
      <c r="SAV42" s="191"/>
      <c r="SAW42" s="191"/>
      <c r="SAX42" s="191"/>
      <c r="SAY42" s="191"/>
      <c r="SAZ42" s="191"/>
      <c r="SBA42" s="191"/>
      <c r="SBB42" s="191"/>
      <c r="SBC42" s="191"/>
      <c r="SBD42" s="191"/>
      <c r="SBE42" s="191"/>
      <c r="SBF42" s="191"/>
      <c r="SBG42" s="191"/>
      <c r="SBH42" s="191"/>
      <c r="SBI42" s="191"/>
      <c r="SBJ42" s="191"/>
      <c r="SBK42" s="191"/>
      <c r="SBL42" s="191"/>
      <c r="SBM42" s="191"/>
      <c r="SBN42" s="191"/>
      <c r="SBO42" s="191"/>
      <c r="SBP42" s="191"/>
      <c r="SBQ42" s="191"/>
      <c r="SBR42" s="191"/>
      <c r="SBS42" s="191"/>
      <c r="SBT42" s="191"/>
      <c r="SBU42" s="191"/>
      <c r="SBV42" s="191"/>
      <c r="SBW42" s="191"/>
      <c r="SBX42" s="191"/>
      <c r="SBY42" s="191"/>
      <c r="SBZ42" s="191"/>
      <c r="SCA42" s="191"/>
      <c r="SCB42" s="191"/>
      <c r="SCC42" s="191"/>
      <c r="SCD42" s="191"/>
      <c r="SCE42" s="191"/>
      <c r="SCF42" s="191"/>
      <c r="SCG42" s="191"/>
      <c r="SCH42" s="191"/>
      <c r="SCI42" s="191"/>
      <c r="SCJ42" s="191"/>
      <c r="SCK42" s="191"/>
      <c r="SCL42" s="191"/>
      <c r="SCM42" s="191"/>
      <c r="SCN42" s="191"/>
      <c r="SCO42" s="191"/>
      <c r="SCP42" s="191"/>
      <c r="SCQ42" s="191"/>
      <c r="SCR42" s="191"/>
      <c r="SCS42" s="191"/>
      <c r="SCT42" s="191"/>
      <c r="SCU42" s="191"/>
      <c r="SCV42" s="191"/>
      <c r="SCW42" s="191"/>
      <c r="SCX42" s="191"/>
      <c r="SCY42" s="191"/>
      <c r="SCZ42" s="191"/>
      <c r="SDA42" s="191"/>
      <c r="SDB42" s="191"/>
      <c r="SDC42" s="191"/>
      <c r="SDD42" s="191"/>
      <c r="SDE42" s="191"/>
      <c r="SDF42" s="191"/>
      <c r="SDG42" s="191"/>
      <c r="SDH42" s="191"/>
      <c r="SDI42" s="191"/>
      <c r="SDJ42" s="191"/>
      <c r="SDK42" s="191"/>
      <c r="SDL42" s="191"/>
      <c r="SDM42" s="191"/>
      <c r="SDN42" s="191"/>
      <c r="SDO42" s="191"/>
      <c r="SDP42" s="191"/>
      <c r="SDQ42" s="191"/>
      <c r="SDR42" s="191"/>
      <c r="SDS42" s="191"/>
      <c r="SDT42" s="191"/>
      <c r="SDU42" s="191"/>
      <c r="SDV42" s="191"/>
      <c r="SDW42" s="191"/>
      <c r="SDX42" s="191"/>
      <c r="SDY42" s="191"/>
      <c r="SDZ42" s="191"/>
      <c r="SEA42" s="191"/>
      <c r="SEB42" s="191"/>
      <c r="SEC42" s="191"/>
      <c r="SED42" s="191"/>
      <c r="SEE42" s="191"/>
      <c r="SEF42" s="191"/>
      <c r="SEG42" s="191"/>
      <c r="SEH42" s="191"/>
      <c r="SEI42" s="191"/>
      <c r="SEJ42" s="191"/>
      <c r="SEK42" s="191"/>
      <c r="SEL42" s="191"/>
      <c r="SEM42" s="191"/>
      <c r="SEN42" s="191"/>
      <c r="SEO42" s="191"/>
      <c r="SEP42" s="191"/>
      <c r="SEQ42" s="191"/>
      <c r="SER42" s="191"/>
      <c r="SES42" s="191"/>
      <c r="SET42" s="191"/>
      <c r="SEU42" s="191"/>
      <c r="SEV42" s="191"/>
      <c r="SEW42" s="191"/>
      <c r="SEX42" s="191"/>
      <c r="SEY42" s="191"/>
      <c r="SEZ42" s="191"/>
      <c r="SFA42" s="191"/>
      <c r="SFB42" s="191"/>
      <c r="SFC42" s="191"/>
      <c r="SFD42" s="191"/>
      <c r="SFE42" s="191"/>
      <c r="SFF42" s="191"/>
      <c r="SFG42" s="191"/>
      <c r="SFH42" s="191"/>
      <c r="SFI42" s="191"/>
      <c r="SFJ42" s="191"/>
      <c r="SFK42" s="191"/>
      <c r="SFL42" s="191"/>
      <c r="SFM42" s="191"/>
      <c r="SFN42" s="191"/>
      <c r="SFO42" s="191"/>
      <c r="SFP42" s="191"/>
      <c r="SFQ42" s="191"/>
      <c r="SFR42" s="191"/>
      <c r="SFS42" s="191"/>
      <c r="SFT42" s="191"/>
      <c r="SFU42" s="191"/>
      <c r="SFV42" s="191"/>
      <c r="SFW42" s="191"/>
      <c r="SFX42" s="191"/>
      <c r="SFY42" s="191"/>
      <c r="SFZ42" s="191"/>
      <c r="SGA42" s="191"/>
      <c r="SGB42" s="191"/>
      <c r="SGC42" s="191"/>
      <c r="SGD42" s="191"/>
      <c r="SGE42" s="191"/>
      <c r="SGF42" s="191"/>
      <c r="SGG42" s="191"/>
      <c r="SGH42" s="191"/>
      <c r="SGI42" s="191"/>
      <c r="SGJ42" s="191"/>
      <c r="SGK42" s="191"/>
      <c r="SGL42" s="191"/>
      <c r="SGM42" s="191"/>
      <c r="SGN42" s="191"/>
      <c r="SGO42" s="191"/>
      <c r="SGP42" s="191"/>
      <c r="SGQ42" s="191"/>
      <c r="SGR42" s="191"/>
      <c r="SGS42" s="191"/>
      <c r="SGT42" s="191"/>
      <c r="SGU42" s="191"/>
      <c r="SGV42" s="191"/>
      <c r="SGW42" s="191"/>
      <c r="SGX42" s="191"/>
      <c r="SGY42" s="191"/>
      <c r="SGZ42" s="191"/>
      <c r="SHA42" s="191"/>
      <c r="SHB42" s="191"/>
      <c r="SHC42" s="191"/>
      <c r="SHD42" s="191"/>
      <c r="SHE42" s="191"/>
      <c r="SHF42" s="191"/>
      <c r="SHG42" s="191"/>
      <c r="SHH42" s="191"/>
      <c r="SHI42" s="191"/>
      <c r="SHJ42" s="191"/>
      <c r="SHK42" s="191"/>
      <c r="SHL42" s="191"/>
      <c r="SHM42" s="191"/>
      <c r="SHN42" s="191"/>
      <c r="SHO42" s="191"/>
      <c r="SHP42" s="191"/>
      <c r="SHQ42" s="191"/>
      <c r="SHR42" s="191"/>
      <c r="SHS42" s="191"/>
      <c r="SHT42" s="191"/>
      <c r="SHU42" s="191"/>
      <c r="SHV42" s="191"/>
      <c r="SHW42" s="191"/>
      <c r="SHX42" s="191"/>
      <c r="SHY42" s="191"/>
      <c r="SHZ42" s="191"/>
      <c r="SIA42" s="191"/>
      <c r="SIB42" s="191"/>
      <c r="SIC42" s="191"/>
      <c r="SID42" s="191"/>
      <c r="SIE42" s="191"/>
      <c r="SIF42" s="191"/>
      <c r="SIG42" s="191"/>
      <c r="SIH42" s="191"/>
      <c r="SII42" s="191"/>
      <c r="SIJ42" s="191"/>
      <c r="SIK42" s="191"/>
      <c r="SIL42" s="191"/>
      <c r="SIM42" s="191"/>
      <c r="SIN42" s="191"/>
      <c r="SIO42" s="191"/>
      <c r="SIP42" s="191"/>
      <c r="SIQ42" s="191"/>
      <c r="SIR42" s="191"/>
      <c r="SIS42" s="191"/>
      <c r="SIT42" s="191"/>
      <c r="SIU42" s="191"/>
      <c r="SIV42" s="191"/>
      <c r="SIW42" s="191"/>
      <c r="SIX42" s="191"/>
      <c r="SIY42" s="191"/>
      <c r="SIZ42" s="191"/>
      <c r="SJA42" s="191"/>
      <c r="SJB42" s="191"/>
      <c r="SJC42" s="191"/>
      <c r="SJD42" s="191"/>
      <c r="SJE42" s="191"/>
      <c r="SJF42" s="191"/>
      <c r="SJG42" s="191"/>
      <c r="SJH42" s="191"/>
      <c r="SJI42" s="191"/>
      <c r="SJJ42" s="191"/>
      <c r="SJK42" s="191"/>
      <c r="SJL42" s="191"/>
      <c r="SJM42" s="191"/>
      <c r="SJN42" s="191"/>
      <c r="SJO42" s="191"/>
      <c r="SJP42" s="191"/>
      <c r="SJQ42" s="191"/>
      <c r="SJR42" s="191"/>
      <c r="SJS42" s="191"/>
      <c r="SJT42" s="191"/>
      <c r="SJU42" s="191"/>
      <c r="SJV42" s="191"/>
      <c r="SJW42" s="191"/>
      <c r="SJX42" s="191"/>
      <c r="SJY42" s="191"/>
      <c r="SJZ42" s="191"/>
      <c r="SKA42" s="191"/>
      <c r="SKB42" s="191"/>
      <c r="SKC42" s="191"/>
      <c r="SKD42" s="191"/>
      <c r="SKE42" s="191"/>
      <c r="SKF42" s="191"/>
      <c r="SKG42" s="191"/>
      <c r="SKH42" s="191"/>
      <c r="SKI42" s="191"/>
      <c r="SKJ42" s="191"/>
      <c r="SKK42" s="191"/>
      <c r="SKL42" s="191"/>
      <c r="SKM42" s="191"/>
      <c r="SKN42" s="191"/>
      <c r="SKO42" s="191"/>
      <c r="SKP42" s="191"/>
      <c r="SKQ42" s="191"/>
      <c r="SKR42" s="191"/>
      <c r="SKS42" s="191"/>
      <c r="SKT42" s="191"/>
      <c r="SKU42" s="191"/>
      <c r="SKV42" s="191"/>
      <c r="SKW42" s="191"/>
      <c r="SKX42" s="191"/>
      <c r="SKY42" s="191"/>
      <c r="SKZ42" s="191"/>
      <c r="SLA42" s="191"/>
      <c r="SLB42" s="191"/>
      <c r="SLC42" s="191"/>
      <c r="SLD42" s="191"/>
      <c r="SLE42" s="191"/>
      <c r="SLF42" s="191"/>
      <c r="SLG42" s="191"/>
      <c r="SLH42" s="191"/>
      <c r="SLI42" s="191"/>
      <c r="SLJ42" s="191"/>
      <c r="SLK42" s="191"/>
      <c r="SLL42" s="191"/>
      <c r="SLM42" s="191"/>
      <c r="SLN42" s="191"/>
      <c r="SLO42" s="191"/>
      <c r="SLP42" s="191"/>
      <c r="SLQ42" s="191"/>
      <c r="SLR42" s="191"/>
      <c r="SLS42" s="191"/>
      <c r="SLT42" s="191"/>
      <c r="SLU42" s="191"/>
      <c r="SLV42" s="191"/>
      <c r="SLW42" s="191"/>
      <c r="SLX42" s="191"/>
      <c r="SLY42" s="191"/>
      <c r="SLZ42" s="191"/>
      <c r="SMA42" s="191"/>
      <c r="SMB42" s="191"/>
      <c r="SMC42" s="191"/>
      <c r="SMD42" s="191"/>
      <c r="SME42" s="191"/>
      <c r="SMF42" s="191"/>
      <c r="SMG42" s="191"/>
      <c r="SMH42" s="191"/>
      <c r="SMI42" s="191"/>
      <c r="SMJ42" s="191"/>
      <c r="SMK42" s="191"/>
      <c r="SML42" s="191"/>
      <c r="SMM42" s="191"/>
      <c r="SMN42" s="191"/>
      <c r="SMO42" s="191"/>
      <c r="SMP42" s="191"/>
      <c r="SMQ42" s="191"/>
      <c r="SMR42" s="191"/>
      <c r="SMS42" s="191"/>
      <c r="SMT42" s="191"/>
      <c r="SMU42" s="191"/>
      <c r="SMV42" s="191"/>
      <c r="SMW42" s="191"/>
      <c r="SMX42" s="191"/>
      <c r="SMY42" s="191"/>
      <c r="SMZ42" s="191"/>
      <c r="SNA42" s="191"/>
      <c r="SNB42" s="191"/>
      <c r="SNC42" s="191"/>
      <c r="SND42" s="191"/>
      <c r="SNE42" s="191"/>
      <c r="SNF42" s="191"/>
      <c r="SNG42" s="191"/>
      <c r="SNH42" s="191"/>
      <c r="SNI42" s="191"/>
      <c r="SNJ42" s="191"/>
      <c r="SNK42" s="191"/>
      <c r="SNL42" s="191"/>
      <c r="SNM42" s="191"/>
      <c r="SNN42" s="191"/>
      <c r="SNO42" s="191"/>
      <c r="SNP42" s="191"/>
      <c r="SNQ42" s="191"/>
      <c r="SNR42" s="191"/>
      <c r="SNS42" s="191"/>
      <c r="SNT42" s="191"/>
      <c r="SNU42" s="191"/>
      <c r="SNV42" s="191"/>
      <c r="SNW42" s="191"/>
      <c r="SNX42" s="191"/>
      <c r="SNY42" s="191"/>
      <c r="SNZ42" s="191"/>
      <c r="SOA42" s="191"/>
      <c r="SOB42" s="191"/>
      <c r="SOC42" s="191"/>
      <c r="SOD42" s="191"/>
      <c r="SOE42" s="191"/>
      <c r="SOF42" s="191"/>
      <c r="SOG42" s="191"/>
      <c r="SOH42" s="191"/>
      <c r="SOI42" s="191"/>
      <c r="SOJ42" s="191"/>
      <c r="SOK42" s="191"/>
      <c r="SOL42" s="191"/>
      <c r="SOM42" s="191"/>
      <c r="SON42" s="191"/>
      <c r="SOO42" s="191"/>
      <c r="SOP42" s="191"/>
      <c r="SOQ42" s="191"/>
      <c r="SOR42" s="191"/>
      <c r="SOS42" s="191"/>
      <c r="SOT42" s="191"/>
      <c r="SOU42" s="191"/>
      <c r="SOV42" s="191"/>
      <c r="SOW42" s="191"/>
      <c r="SOX42" s="191"/>
      <c r="SOY42" s="191"/>
      <c r="SOZ42" s="191"/>
      <c r="SPA42" s="191"/>
      <c r="SPB42" s="191"/>
      <c r="SPC42" s="191"/>
      <c r="SPD42" s="191"/>
      <c r="SPE42" s="191"/>
      <c r="SPF42" s="191"/>
      <c r="SPG42" s="191"/>
      <c r="SPH42" s="191"/>
      <c r="SPI42" s="191"/>
      <c r="SPJ42" s="191"/>
      <c r="SPK42" s="191"/>
      <c r="SPL42" s="191"/>
      <c r="SPM42" s="191"/>
      <c r="SPN42" s="191"/>
      <c r="SPO42" s="191"/>
      <c r="SPP42" s="191"/>
      <c r="SPQ42" s="191"/>
      <c r="SPR42" s="191"/>
      <c r="SPS42" s="191"/>
      <c r="SPT42" s="191"/>
      <c r="SPU42" s="191"/>
      <c r="SPV42" s="191"/>
      <c r="SPW42" s="191"/>
      <c r="SPX42" s="191"/>
      <c r="SPY42" s="191"/>
      <c r="SPZ42" s="191"/>
      <c r="SQA42" s="191"/>
      <c r="SQB42" s="191"/>
      <c r="SQC42" s="191"/>
      <c r="SQD42" s="191"/>
      <c r="SQE42" s="191"/>
      <c r="SQF42" s="191"/>
      <c r="SQG42" s="191"/>
      <c r="SQH42" s="191"/>
      <c r="SQI42" s="191"/>
      <c r="SQJ42" s="191"/>
      <c r="SQK42" s="191"/>
      <c r="SQL42" s="191"/>
      <c r="SQM42" s="191"/>
      <c r="SQN42" s="191"/>
      <c r="SQO42" s="191"/>
      <c r="SQP42" s="191"/>
      <c r="SQQ42" s="191"/>
      <c r="SQR42" s="191"/>
      <c r="SQS42" s="191"/>
      <c r="SQT42" s="191"/>
      <c r="SQU42" s="191"/>
      <c r="SQV42" s="191"/>
      <c r="SQW42" s="191"/>
      <c r="SQX42" s="191"/>
      <c r="SQY42" s="191"/>
      <c r="SQZ42" s="191"/>
      <c r="SRA42" s="191"/>
      <c r="SRB42" s="191"/>
      <c r="SRC42" s="191"/>
      <c r="SRD42" s="191"/>
      <c r="SRE42" s="191"/>
      <c r="SRF42" s="191"/>
      <c r="SRG42" s="191"/>
      <c r="SRH42" s="191"/>
      <c r="SRI42" s="191"/>
      <c r="SRJ42" s="191"/>
      <c r="SRK42" s="191"/>
      <c r="SRL42" s="191"/>
      <c r="SRM42" s="191"/>
      <c r="SRN42" s="191"/>
      <c r="SRO42" s="191"/>
      <c r="SRP42" s="191"/>
      <c r="SRQ42" s="191"/>
      <c r="SRR42" s="191"/>
      <c r="SRS42" s="191"/>
      <c r="SRT42" s="191"/>
      <c r="SRU42" s="191"/>
      <c r="SRV42" s="191"/>
      <c r="SRW42" s="191"/>
      <c r="SRX42" s="191"/>
      <c r="SRY42" s="191"/>
      <c r="SRZ42" s="191"/>
      <c r="SSA42" s="191"/>
      <c r="SSB42" s="191"/>
      <c r="SSC42" s="191"/>
      <c r="SSD42" s="191"/>
      <c r="SSE42" s="191"/>
      <c r="SSF42" s="191"/>
      <c r="SSG42" s="191"/>
      <c r="SSH42" s="191"/>
      <c r="SSI42" s="191"/>
      <c r="SSJ42" s="191"/>
      <c r="SSK42" s="191"/>
      <c r="SSL42" s="191"/>
      <c r="SSM42" s="191"/>
      <c r="SSN42" s="191"/>
      <c r="SSO42" s="191"/>
      <c r="SSP42" s="191"/>
      <c r="SSQ42" s="191"/>
      <c r="SSR42" s="191"/>
      <c r="SSS42" s="191"/>
      <c r="SST42" s="191"/>
      <c r="SSU42" s="191"/>
      <c r="SSV42" s="191"/>
      <c r="SSW42" s="191"/>
      <c r="SSX42" s="191"/>
      <c r="SSY42" s="191"/>
      <c r="SSZ42" s="191"/>
      <c r="STA42" s="191"/>
      <c r="STB42" s="191"/>
      <c r="STC42" s="191"/>
      <c r="STD42" s="191"/>
      <c r="STE42" s="191"/>
      <c r="STF42" s="191"/>
      <c r="STG42" s="191"/>
      <c r="STH42" s="191"/>
      <c r="STI42" s="191"/>
      <c r="STJ42" s="191"/>
      <c r="STK42" s="191"/>
      <c r="STL42" s="191"/>
      <c r="STM42" s="191"/>
      <c r="STN42" s="191"/>
      <c r="STO42" s="191"/>
      <c r="STP42" s="191"/>
      <c r="STQ42" s="191"/>
      <c r="STR42" s="191"/>
      <c r="STS42" s="191"/>
      <c r="STT42" s="191"/>
      <c r="STU42" s="191"/>
      <c r="STV42" s="191"/>
      <c r="STW42" s="191"/>
      <c r="STX42" s="191"/>
      <c r="STY42" s="191"/>
      <c r="STZ42" s="191"/>
      <c r="SUA42" s="191"/>
      <c r="SUB42" s="191"/>
      <c r="SUC42" s="191"/>
      <c r="SUD42" s="191"/>
      <c r="SUE42" s="191"/>
      <c r="SUF42" s="191"/>
      <c r="SUG42" s="191"/>
      <c r="SUH42" s="191"/>
      <c r="SUI42" s="191"/>
      <c r="SUJ42" s="191"/>
      <c r="SUK42" s="191"/>
      <c r="SUL42" s="191"/>
      <c r="SUM42" s="191"/>
      <c r="SUN42" s="191"/>
      <c r="SUO42" s="191"/>
      <c r="SUP42" s="191"/>
      <c r="SUQ42" s="191"/>
      <c r="SUR42" s="191"/>
      <c r="SUS42" s="191"/>
      <c r="SUT42" s="191"/>
      <c r="SUU42" s="191"/>
      <c r="SUV42" s="191"/>
      <c r="SUW42" s="191"/>
      <c r="SUX42" s="191"/>
      <c r="SUY42" s="191"/>
      <c r="SUZ42" s="191"/>
      <c r="SVA42" s="191"/>
      <c r="SVB42" s="191"/>
      <c r="SVC42" s="191"/>
      <c r="SVD42" s="191"/>
      <c r="SVE42" s="191"/>
      <c r="SVF42" s="191"/>
      <c r="SVG42" s="191"/>
      <c r="SVH42" s="191"/>
      <c r="SVI42" s="191"/>
      <c r="SVJ42" s="191"/>
      <c r="SVK42" s="191"/>
      <c r="SVL42" s="191"/>
      <c r="SVM42" s="191"/>
      <c r="SVN42" s="191"/>
      <c r="SVO42" s="191"/>
      <c r="SVP42" s="191"/>
      <c r="SVQ42" s="191"/>
      <c r="SVR42" s="191"/>
      <c r="SVS42" s="191"/>
      <c r="SVT42" s="191"/>
      <c r="SVU42" s="191"/>
      <c r="SVV42" s="191"/>
      <c r="SVW42" s="191"/>
      <c r="SVX42" s="191"/>
      <c r="SVY42" s="191"/>
      <c r="SVZ42" s="191"/>
      <c r="SWA42" s="191"/>
      <c r="SWB42" s="191"/>
      <c r="SWC42" s="191"/>
      <c r="SWD42" s="191"/>
      <c r="SWE42" s="191"/>
      <c r="SWF42" s="191"/>
      <c r="SWG42" s="191"/>
      <c r="SWH42" s="191"/>
      <c r="SWI42" s="191"/>
      <c r="SWJ42" s="191"/>
      <c r="SWK42" s="191"/>
      <c r="SWL42" s="191"/>
      <c r="SWM42" s="191"/>
      <c r="SWN42" s="191"/>
      <c r="SWO42" s="191"/>
      <c r="SWP42" s="191"/>
      <c r="SWQ42" s="191"/>
      <c r="SWR42" s="191"/>
      <c r="SWS42" s="191"/>
      <c r="SWT42" s="191"/>
      <c r="SWU42" s="191"/>
      <c r="SWV42" s="191"/>
      <c r="SWW42" s="191"/>
      <c r="SWX42" s="191"/>
      <c r="SWY42" s="191"/>
      <c r="SWZ42" s="191"/>
      <c r="SXA42" s="191"/>
      <c r="SXB42" s="191"/>
      <c r="SXC42" s="191"/>
      <c r="SXD42" s="191"/>
      <c r="SXE42" s="191"/>
      <c r="SXF42" s="191"/>
      <c r="SXG42" s="191"/>
      <c r="SXH42" s="191"/>
      <c r="SXI42" s="191"/>
      <c r="SXJ42" s="191"/>
      <c r="SXK42" s="191"/>
      <c r="SXL42" s="191"/>
      <c r="SXM42" s="191"/>
      <c r="SXN42" s="191"/>
      <c r="SXO42" s="191"/>
      <c r="SXP42" s="191"/>
      <c r="SXQ42" s="191"/>
      <c r="SXR42" s="191"/>
      <c r="SXS42" s="191"/>
      <c r="SXT42" s="191"/>
      <c r="SXU42" s="191"/>
      <c r="SXV42" s="191"/>
      <c r="SXW42" s="191"/>
      <c r="SXX42" s="191"/>
      <c r="SXY42" s="191"/>
      <c r="SXZ42" s="191"/>
      <c r="SYA42" s="191"/>
      <c r="SYB42" s="191"/>
      <c r="SYC42" s="191"/>
      <c r="SYD42" s="191"/>
      <c r="SYE42" s="191"/>
      <c r="SYF42" s="191"/>
      <c r="SYG42" s="191"/>
      <c r="SYH42" s="191"/>
      <c r="SYI42" s="191"/>
      <c r="SYJ42" s="191"/>
      <c r="SYK42" s="191"/>
      <c r="SYL42" s="191"/>
      <c r="SYM42" s="191"/>
      <c r="SYN42" s="191"/>
      <c r="SYO42" s="191"/>
      <c r="SYP42" s="191"/>
      <c r="SYQ42" s="191"/>
      <c r="SYR42" s="191"/>
      <c r="SYS42" s="191"/>
      <c r="SYT42" s="191"/>
      <c r="SYU42" s="191"/>
      <c r="SYV42" s="191"/>
      <c r="SYW42" s="191"/>
      <c r="SYX42" s="191"/>
      <c r="SYY42" s="191"/>
      <c r="SYZ42" s="191"/>
      <c r="SZA42" s="191"/>
      <c r="SZB42" s="191"/>
      <c r="SZC42" s="191"/>
      <c r="SZD42" s="191"/>
      <c r="SZE42" s="191"/>
      <c r="SZF42" s="191"/>
      <c r="SZG42" s="191"/>
      <c r="SZH42" s="191"/>
      <c r="SZI42" s="191"/>
      <c r="SZJ42" s="191"/>
      <c r="SZK42" s="191"/>
      <c r="SZL42" s="191"/>
      <c r="SZM42" s="191"/>
      <c r="SZN42" s="191"/>
      <c r="SZO42" s="191"/>
      <c r="SZP42" s="191"/>
      <c r="SZQ42" s="191"/>
      <c r="SZR42" s="191"/>
      <c r="SZS42" s="191"/>
      <c r="SZT42" s="191"/>
      <c r="SZU42" s="191"/>
      <c r="SZV42" s="191"/>
      <c r="SZW42" s="191"/>
      <c r="SZX42" s="191"/>
      <c r="SZY42" s="191"/>
      <c r="SZZ42" s="191"/>
      <c r="TAA42" s="191"/>
      <c r="TAB42" s="191"/>
      <c r="TAC42" s="191"/>
      <c r="TAD42" s="191"/>
      <c r="TAE42" s="191"/>
      <c r="TAF42" s="191"/>
      <c r="TAG42" s="191"/>
      <c r="TAH42" s="191"/>
      <c r="TAI42" s="191"/>
      <c r="TAJ42" s="191"/>
      <c r="TAK42" s="191"/>
      <c r="TAL42" s="191"/>
      <c r="TAM42" s="191"/>
      <c r="TAN42" s="191"/>
      <c r="TAO42" s="191"/>
      <c r="TAP42" s="191"/>
      <c r="TAQ42" s="191"/>
      <c r="TAR42" s="191"/>
      <c r="TAS42" s="191"/>
      <c r="TAT42" s="191"/>
      <c r="TAU42" s="191"/>
      <c r="TAV42" s="191"/>
      <c r="TAW42" s="191"/>
      <c r="TAX42" s="191"/>
      <c r="TAY42" s="191"/>
      <c r="TAZ42" s="191"/>
      <c r="TBA42" s="191"/>
      <c r="TBB42" s="191"/>
      <c r="TBC42" s="191"/>
      <c r="TBD42" s="191"/>
      <c r="TBE42" s="191"/>
      <c r="TBF42" s="191"/>
      <c r="TBG42" s="191"/>
      <c r="TBH42" s="191"/>
      <c r="TBI42" s="191"/>
      <c r="TBJ42" s="191"/>
      <c r="TBK42" s="191"/>
      <c r="TBL42" s="191"/>
      <c r="TBM42" s="191"/>
      <c r="TBN42" s="191"/>
      <c r="TBO42" s="191"/>
      <c r="TBP42" s="191"/>
      <c r="TBQ42" s="191"/>
      <c r="TBR42" s="191"/>
      <c r="TBS42" s="191"/>
      <c r="TBT42" s="191"/>
      <c r="TBU42" s="191"/>
      <c r="TBV42" s="191"/>
      <c r="TBW42" s="191"/>
      <c r="TBX42" s="191"/>
      <c r="TBY42" s="191"/>
      <c r="TBZ42" s="191"/>
      <c r="TCA42" s="191"/>
      <c r="TCB42" s="191"/>
      <c r="TCC42" s="191"/>
      <c r="TCD42" s="191"/>
      <c r="TCE42" s="191"/>
      <c r="TCF42" s="191"/>
      <c r="TCG42" s="191"/>
      <c r="TCH42" s="191"/>
      <c r="TCI42" s="191"/>
      <c r="TCJ42" s="191"/>
      <c r="TCK42" s="191"/>
      <c r="TCL42" s="191"/>
      <c r="TCM42" s="191"/>
      <c r="TCN42" s="191"/>
      <c r="TCO42" s="191"/>
      <c r="TCP42" s="191"/>
      <c r="TCQ42" s="191"/>
      <c r="TCR42" s="191"/>
      <c r="TCS42" s="191"/>
      <c r="TCT42" s="191"/>
      <c r="TCU42" s="191"/>
      <c r="TCV42" s="191"/>
      <c r="TCW42" s="191"/>
      <c r="TCX42" s="191"/>
      <c r="TCY42" s="191"/>
      <c r="TCZ42" s="191"/>
      <c r="TDA42" s="191"/>
      <c r="TDB42" s="191"/>
      <c r="TDC42" s="191"/>
      <c r="TDD42" s="191"/>
      <c r="TDE42" s="191"/>
      <c r="TDF42" s="191"/>
      <c r="TDG42" s="191"/>
      <c r="TDH42" s="191"/>
      <c r="TDI42" s="191"/>
      <c r="TDJ42" s="191"/>
      <c r="TDK42" s="191"/>
      <c r="TDL42" s="191"/>
      <c r="TDM42" s="191"/>
      <c r="TDN42" s="191"/>
      <c r="TDO42" s="191"/>
      <c r="TDP42" s="191"/>
      <c r="TDQ42" s="191"/>
      <c r="TDR42" s="191"/>
      <c r="TDS42" s="191"/>
      <c r="TDT42" s="191"/>
      <c r="TDU42" s="191"/>
      <c r="TDV42" s="191"/>
      <c r="TDW42" s="191"/>
      <c r="TDX42" s="191"/>
      <c r="TDY42" s="191"/>
      <c r="TDZ42" s="191"/>
      <c r="TEA42" s="191"/>
      <c r="TEB42" s="191"/>
      <c r="TEC42" s="191"/>
      <c r="TED42" s="191"/>
      <c r="TEE42" s="191"/>
      <c r="TEF42" s="191"/>
      <c r="TEG42" s="191"/>
      <c r="TEH42" s="191"/>
      <c r="TEI42" s="191"/>
      <c r="TEJ42" s="191"/>
      <c r="TEK42" s="191"/>
      <c r="TEL42" s="191"/>
      <c r="TEM42" s="191"/>
      <c r="TEN42" s="191"/>
      <c r="TEO42" s="191"/>
      <c r="TEP42" s="191"/>
      <c r="TEQ42" s="191"/>
      <c r="TER42" s="191"/>
      <c r="TES42" s="191"/>
      <c r="TET42" s="191"/>
      <c r="TEU42" s="191"/>
      <c r="TEV42" s="191"/>
      <c r="TEW42" s="191"/>
      <c r="TEX42" s="191"/>
      <c r="TEY42" s="191"/>
      <c r="TEZ42" s="191"/>
      <c r="TFA42" s="191"/>
      <c r="TFB42" s="191"/>
      <c r="TFC42" s="191"/>
      <c r="TFD42" s="191"/>
      <c r="TFE42" s="191"/>
      <c r="TFF42" s="191"/>
      <c r="TFG42" s="191"/>
      <c r="TFH42" s="191"/>
      <c r="TFI42" s="191"/>
      <c r="TFJ42" s="191"/>
      <c r="TFK42" s="191"/>
      <c r="TFL42" s="191"/>
      <c r="TFM42" s="191"/>
      <c r="TFN42" s="191"/>
      <c r="TFO42" s="191"/>
      <c r="TFP42" s="191"/>
      <c r="TFQ42" s="191"/>
      <c r="TFR42" s="191"/>
      <c r="TFS42" s="191"/>
      <c r="TFT42" s="191"/>
      <c r="TFU42" s="191"/>
      <c r="TFV42" s="191"/>
      <c r="TFW42" s="191"/>
      <c r="TFX42" s="191"/>
      <c r="TFY42" s="191"/>
      <c r="TFZ42" s="191"/>
      <c r="TGA42" s="191"/>
      <c r="TGB42" s="191"/>
      <c r="TGC42" s="191"/>
      <c r="TGD42" s="191"/>
      <c r="TGE42" s="191"/>
      <c r="TGF42" s="191"/>
      <c r="TGG42" s="191"/>
      <c r="TGH42" s="191"/>
      <c r="TGI42" s="191"/>
      <c r="TGJ42" s="191"/>
      <c r="TGK42" s="191"/>
      <c r="TGL42" s="191"/>
      <c r="TGM42" s="191"/>
      <c r="TGN42" s="191"/>
      <c r="TGO42" s="191"/>
      <c r="TGP42" s="191"/>
      <c r="TGQ42" s="191"/>
      <c r="TGR42" s="191"/>
      <c r="TGS42" s="191"/>
      <c r="TGT42" s="191"/>
      <c r="TGU42" s="191"/>
      <c r="TGV42" s="191"/>
      <c r="TGW42" s="191"/>
      <c r="TGX42" s="191"/>
      <c r="TGY42" s="191"/>
      <c r="TGZ42" s="191"/>
      <c r="THA42" s="191"/>
      <c r="THB42" s="191"/>
      <c r="THC42" s="191"/>
      <c r="THD42" s="191"/>
      <c r="THE42" s="191"/>
      <c r="THF42" s="191"/>
      <c r="THG42" s="191"/>
      <c r="THH42" s="191"/>
      <c r="THI42" s="191"/>
      <c r="THJ42" s="191"/>
      <c r="THK42" s="191"/>
      <c r="THL42" s="191"/>
      <c r="THM42" s="191"/>
      <c r="THN42" s="191"/>
      <c r="THO42" s="191"/>
      <c r="THP42" s="191"/>
      <c r="THQ42" s="191"/>
      <c r="THR42" s="191"/>
      <c r="THS42" s="191"/>
      <c r="THT42" s="191"/>
      <c r="THU42" s="191"/>
      <c r="THV42" s="191"/>
      <c r="THW42" s="191"/>
      <c r="THX42" s="191"/>
      <c r="THY42" s="191"/>
      <c r="THZ42" s="191"/>
      <c r="TIA42" s="191"/>
      <c r="TIB42" s="191"/>
      <c r="TIC42" s="191"/>
      <c r="TID42" s="191"/>
      <c r="TIE42" s="191"/>
      <c r="TIF42" s="191"/>
      <c r="TIG42" s="191"/>
      <c r="TIH42" s="191"/>
      <c r="TII42" s="191"/>
      <c r="TIJ42" s="191"/>
      <c r="TIK42" s="191"/>
      <c r="TIL42" s="191"/>
      <c r="TIM42" s="191"/>
      <c r="TIN42" s="191"/>
      <c r="TIO42" s="191"/>
      <c r="TIP42" s="191"/>
      <c r="TIQ42" s="191"/>
      <c r="TIR42" s="191"/>
      <c r="TIS42" s="191"/>
      <c r="TIT42" s="191"/>
      <c r="TIU42" s="191"/>
      <c r="TIV42" s="191"/>
      <c r="TIW42" s="191"/>
      <c r="TIX42" s="191"/>
      <c r="TIY42" s="191"/>
      <c r="TIZ42" s="191"/>
      <c r="TJA42" s="191"/>
      <c r="TJB42" s="191"/>
      <c r="TJC42" s="191"/>
      <c r="TJD42" s="191"/>
      <c r="TJE42" s="191"/>
      <c r="TJF42" s="191"/>
      <c r="TJG42" s="191"/>
      <c r="TJH42" s="191"/>
      <c r="TJI42" s="191"/>
      <c r="TJJ42" s="191"/>
      <c r="TJK42" s="191"/>
      <c r="TJL42" s="191"/>
      <c r="TJM42" s="191"/>
      <c r="TJN42" s="191"/>
      <c r="TJO42" s="191"/>
      <c r="TJP42" s="191"/>
      <c r="TJQ42" s="191"/>
      <c r="TJR42" s="191"/>
      <c r="TJS42" s="191"/>
      <c r="TJT42" s="191"/>
      <c r="TJU42" s="191"/>
      <c r="TJV42" s="191"/>
      <c r="TJW42" s="191"/>
      <c r="TJX42" s="191"/>
      <c r="TJY42" s="191"/>
      <c r="TJZ42" s="191"/>
      <c r="TKA42" s="191"/>
      <c r="TKB42" s="191"/>
      <c r="TKC42" s="191"/>
      <c r="TKD42" s="191"/>
      <c r="TKE42" s="191"/>
      <c r="TKF42" s="191"/>
      <c r="TKG42" s="191"/>
      <c r="TKH42" s="191"/>
      <c r="TKI42" s="191"/>
      <c r="TKJ42" s="191"/>
      <c r="TKK42" s="191"/>
      <c r="TKL42" s="191"/>
      <c r="TKM42" s="191"/>
      <c r="TKN42" s="191"/>
      <c r="TKO42" s="191"/>
      <c r="TKP42" s="191"/>
      <c r="TKQ42" s="191"/>
      <c r="TKR42" s="191"/>
      <c r="TKS42" s="191"/>
      <c r="TKT42" s="191"/>
      <c r="TKU42" s="191"/>
      <c r="TKV42" s="191"/>
      <c r="TKW42" s="191"/>
      <c r="TKX42" s="191"/>
      <c r="TKY42" s="191"/>
      <c r="TKZ42" s="191"/>
      <c r="TLA42" s="191"/>
      <c r="TLB42" s="191"/>
      <c r="TLC42" s="191"/>
      <c r="TLD42" s="191"/>
      <c r="TLE42" s="191"/>
      <c r="TLF42" s="191"/>
      <c r="TLG42" s="191"/>
      <c r="TLH42" s="191"/>
      <c r="TLI42" s="191"/>
      <c r="TLJ42" s="191"/>
      <c r="TLK42" s="191"/>
      <c r="TLL42" s="191"/>
      <c r="TLM42" s="191"/>
      <c r="TLN42" s="191"/>
      <c r="TLO42" s="191"/>
      <c r="TLP42" s="191"/>
      <c r="TLQ42" s="191"/>
      <c r="TLR42" s="191"/>
      <c r="TLS42" s="191"/>
      <c r="TLT42" s="191"/>
      <c r="TLU42" s="191"/>
      <c r="TLV42" s="191"/>
      <c r="TLW42" s="191"/>
      <c r="TLX42" s="191"/>
      <c r="TLY42" s="191"/>
      <c r="TLZ42" s="191"/>
      <c r="TMA42" s="191"/>
      <c r="TMB42" s="191"/>
      <c r="TMC42" s="191"/>
      <c r="TMD42" s="191"/>
      <c r="TME42" s="191"/>
      <c r="TMF42" s="191"/>
      <c r="TMG42" s="191"/>
      <c r="TMH42" s="191"/>
      <c r="TMI42" s="191"/>
      <c r="TMJ42" s="191"/>
      <c r="TMK42" s="191"/>
      <c r="TML42" s="191"/>
      <c r="TMM42" s="191"/>
      <c r="TMN42" s="191"/>
      <c r="TMO42" s="191"/>
      <c r="TMP42" s="191"/>
      <c r="TMQ42" s="191"/>
      <c r="TMR42" s="191"/>
      <c r="TMS42" s="191"/>
      <c r="TMT42" s="191"/>
      <c r="TMU42" s="191"/>
      <c r="TMV42" s="191"/>
      <c r="TMW42" s="191"/>
      <c r="TMX42" s="191"/>
      <c r="TMY42" s="191"/>
      <c r="TMZ42" s="191"/>
      <c r="TNA42" s="191"/>
      <c r="TNB42" s="191"/>
      <c r="TNC42" s="191"/>
      <c r="TND42" s="191"/>
      <c r="TNE42" s="191"/>
      <c r="TNF42" s="191"/>
      <c r="TNG42" s="191"/>
      <c r="TNH42" s="191"/>
      <c r="TNI42" s="191"/>
      <c r="TNJ42" s="191"/>
      <c r="TNK42" s="191"/>
      <c r="TNL42" s="191"/>
      <c r="TNM42" s="191"/>
      <c r="TNN42" s="191"/>
      <c r="TNO42" s="191"/>
      <c r="TNP42" s="191"/>
      <c r="TNQ42" s="191"/>
      <c r="TNR42" s="191"/>
      <c r="TNS42" s="191"/>
      <c r="TNT42" s="191"/>
      <c r="TNU42" s="191"/>
      <c r="TNV42" s="191"/>
      <c r="TNW42" s="191"/>
      <c r="TNX42" s="191"/>
      <c r="TNY42" s="191"/>
      <c r="TNZ42" s="191"/>
      <c r="TOA42" s="191"/>
      <c r="TOB42" s="191"/>
      <c r="TOC42" s="191"/>
      <c r="TOD42" s="191"/>
      <c r="TOE42" s="191"/>
      <c r="TOF42" s="191"/>
      <c r="TOG42" s="191"/>
      <c r="TOH42" s="191"/>
      <c r="TOI42" s="191"/>
      <c r="TOJ42" s="191"/>
      <c r="TOK42" s="191"/>
      <c r="TOL42" s="191"/>
      <c r="TOM42" s="191"/>
      <c r="TON42" s="191"/>
      <c r="TOO42" s="191"/>
      <c r="TOP42" s="191"/>
      <c r="TOQ42" s="191"/>
      <c r="TOR42" s="191"/>
      <c r="TOS42" s="191"/>
      <c r="TOT42" s="191"/>
      <c r="TOU42" s="191"/>
      <c r="TOV42" s="191"/>
      <c r="TOW42" s="191"/>
      <c r="TOX42" s="191"/>
      <c r="TOY42" s="191"/>
      <c r="TOZ42" s="191"/>
      <c r="TPA42" s="191"/>
      <c r="TPB42" s="191"/>
      <c r="TPC42" s="191"/>
      <c r="TPD42" s="191"/>
      <c r="TPE42" s="191"/>
      <c r="TPF42" s="191"/>
      <c r="TPG42" s="191"/>
      <c r="TPH42" s="191"/>
      <c r="TPI42" s="191"/>
      <c r="TPJ42" s="191"/>
      <c r="TPK42" s="191"/>
      <c r="TPL42" s="191"/>
      <c r="TPM42" s="191"/>
      <c r="TPN42" s="191"/>
      <c r="TPO42" s="191"/>
      <c r="TPP42" s="191"/>
      <c r="TPQ42" s="191"/>
      <c r="TPR42" s="191"/>
      <c r="TPS42" s="191"/>
      <c r="TPT42" s="191"/>
      <c r="TPU42" s="191"/>
      <c r="TPV42" s="191"/>
      <c r="TPW42" s="191"/>
      <c r="TPX42" s="191"/>
      <c r="TPY42" s="191"/>
      <c r="TPZ42" s="191"/>
      <c r="TQA42" s="191"/>
      <c r="TQB42" s="191"/>
      <c r="TQC42" s="191"/>
      <c r="TQD42" s="191"/>
      <c r="TQE42" s="191"/>
      <c r="TQF42" s="191"/>
      <c r="TQG42" s="191"/>
      <c r="TQH42" s="191"/>
      <c r="TQI42" s="191"/>
      <c r="TQJ42" s="191"/>
      <c r="TQK42" s="191"/>
      <c r="TQL42" s="191"/>
      <c r="TQM42" s="191"/>
      <c r="TQN42" s="191"/>
      <c r="TQO42" s="191"/>
      <c r="TQP42" s="191"/>
      <c r="TQQ42" s="191"/>
      <c r="TQR42" s="191"/>
      <c r="TQS42" s="191"/>
      <c r="TQT42" s="191"/>
      <c r="TQU42" s="191"/>
      <c r="TQV42" s="191"/>
      <c r="TQW42" s="191"/>
      <c r="TQX42" s="191"/>
      <c r="TQY42" s="191"/>
      <c r="TQZ42" s="191"/>
      <c r="TRA42" s="191"/>
      <c r="TRB42" s="191"/>
      <c r="TRC42" s="191"/>
      <c r="TRD42" s="191"/>
      <c r="TRE42" s="191"/>
      <c r="TRF42" s="191"/>
      <c r="TRG42" s="191"/>
      <c r="TRH42" s="191"/>
      <c r="TRI42" s="191"/>
      <c r="TRJ42" s="191"/>
      <c r="TRK42" s="191"/>
      <c r="TRL42" s="191"/>
      <c r="TRM42" s="191"/>
      <c r="TRN42" s="191"/>
      <c r="TRO42" s="191"/>
      <c r="TRP42" s="191"/>
      <c r="TRQ42" s="191"/>
      <c r="TRR42" s="191"/>
      <c r="TRS42" s="191"/>
      <c r="TRT42" s="191"/>
      <c r="TRU42" s="191"/>
      <c r="TRV42" s="191"/>
      <c r="TRW42" s="191"/>
      <c r="TRX42" s="191"/>
      <c r="TRY42" s="191"/>
      <c r="TRZ42" s="191"/>
      <c r="TSA42" s="191"/>
      <c r="TSB42" s="191"/>
      <c r="TSC42" s="191"/>
      <c r="TSD42" s="191"/>
      <c r="TSE42" s="191"/>
      <c r="TSF42" s="191"/>
      <c r="TSG42" s="191"/>
      <c r="TSH42" s="191"/>
      <c r="TSI42" s="191"/>
      <c r="TSJ42" s="191"/>
      <c r="TSK42" s="191"/>
      <c r="TSL42" s="191"/>
      <c r="TSM42" s="191"/>
      <c r="TSN42" s="191"/>
      <c r="TSO42" s="191"/>
      <c r="TSP42" s="191"/>
      <c r="TSQ42" s="191"/>
      <c r="TSR42" s="191"/>
      <c r="TSS42" s="191"/>
      <c r="TST42" s="191"/>
      <c r="TSU42" s="191"/>
      <c r="TSV42" s="191"/>
      <c r="TSW42" s="191"/>
      <c r="TSX42" s="191"/>
      <c r="TSY42" s="191"/>
      <c r="TSZ42" s="191"/>
      <c r="TTA42" s="191"/>
      <c r="TTB42" s="191"/>
      <c r="TTC42" s="191"/>
      <c r="TTD42" s="191"/>
      <c r="TTE42" s="191"/>
      <c r="TTF42" s="191"/>
      <c r="TTG42" s="191"/>
      <c r="TTH42" s="191"/>
      <c r="TTI42" s="191"/>
      <c r="TTJ42" s="191"/>
      <c r="TTK42" s="191"/>
      <c r="TTL42" s="191"/>
      <c r="TTM42" s="191"/>
      <c r="TTN42" s="191"/>
      <c r="TTO42" s="191"/>
      <c r="TTP42" s="191"/>
      <c r="TTQ42" s="191"/>
      <c r="TTR42" s="191"/>
      <c r="TTS42" s="191"/>
      <c r="TTT42" s="191"/>
      <c r="TTU42" s="191"/>
      <c r="TTV42" s="191"/>
      <c r="TTW42" s="191"/>
      <c r="TTX42" s="191"/>
      <c r="TTY42" s="191"/>
      <c r="TTZ42" s="191"/>
      <c r="TUA42" s="191"/>
      <c r="TUB42" s="191"/>
      <c r="TUC42" s="191"/>
      <c r="TUD42" s="191"/>
      <c r="TUE42" s="191"/>
      <c r="TUF42" s="191"/>
      <c r="TUG42" s="191"/>
      <c r="TUH42" s="191"/>
      <c r="TUI42" s="191"/>
      <c r="TUJ42" s="191"/>
      <c r="TUK42" s="191"/>
      <c r="TUL42" s="191"/>
      <c r="TUM42" s="191"/>
      <c r="TUN42" s="191"/>
      <c r="TUO42" s="191"/>
      <c r="TUP42" s="191"/>
      <c r="TUQ42" s="191"/>
      <c r="TUR42" s="191"/>
      <c r="TUS42" s="191"/>
      <c r="TUT42" s="191"/>
      <c r="TUU42" s="191"/>
      <c r="TUV42" s="191"/>
      <c r="TUW42" s="191"/>
      <c r="TUX42" s="191"/>
      <c r="TUY42" s="191"/>
      <c r="TUZ42" s="191"/>
      <c r="TVA42" s="191"/>
      <c r="TVB42" s="191"/>
      <c r="TVC42" s="191"/>
      <c r="TVD42" s="191"/>
      <c r="TVE42" s="191"/>
      <c r="TVF42" s="191"/>
      <c r="TVG42" s="191"/>
      <c r="TVH42" s="191"/>
      <c r="TVI42" s="191"/>
      <c r="TVJ42" s="191"/>
      <c r="TVK42" s="191"/>
      <c r="TVL42" s="191"/>
      <c r="TVM42" s="191"/>
      <c r="TVN42" s="191"/>
      <c r="TVO42" s="191"/>
      <c r="TVP42" s="191"/>
      <c r="TVQ42" s="191"/>
      <c r="TVR42" s="191"/>
      <c r="TVS42" s="191"/>
      <c r="TVT42" s="191"/>
      <c r="TVU42" s="191"/>
      <c r="TVV42" s="191"/>
      <c r="TVW42" s="191"/>
      <c r="TVX42" s="191"/>
      <c r="TVY42" s="191"/>
      <c r="TVZ42" s="191"/>
      <c r="TWA42" s="191"/>
      <c r="TWB42" s="191"/>
      <c r="TWC42" s="191"/>
      <c r="TWD42" s="191"/>
      <c r="TWE42" s="191"/>
      <c r="TWF42" s="191"/>
      <c r="TWG42" s="191"/>
      <c r="TWH42" s="191"/>
      <c r="TWI42" s="191"/>
      <c r="TWJ42" s="191"/>
      <c r="TWK42" s="191"/>
      <c r="TWL42" s="191"/>
      <c r="TWM42" s="191"/>
      <c r="TWN42" s="191"/>
      <c r="TWO42" s="191"/>
      <c r="TWP42" s="191"/>
      <c r="TWQ42" s="191"/>
      <c r="TWR42" s="191"/>
      <c r="TWS42" s="191"/>
      <c r="TWT42" s="191"/>
      <c r="TWU42" s="191"/>
      <c r="TWV42" s="191"/>
      <c r="TWW42" s="191"/>
      <c r="TWX42" s="191"/>
      <c r="TWY42" s="191"/>
      <c r="TWZ42" s="191"/>
      <c r="TXA42" s="191"/>
      <c r="TXB42" s="191"/>
      <c r="TXC42" s="191"/>
      <c r="TXD42" s="191"/>
      <c r="TXE42" s="191"/>
      <c r="TXF42" s="191"/>
      <c r="TXG42" s="191"/>
      <c r="TXH42" s="191"/>
      <c r="TXI42" s="191"/>
      <c r="TXJ42" s="191"/>
      <c r="TXK42" s="191"/>
      <c r="TXL42" s="191"/>
      <c r="TXM42" s="191"/>
      <c r="TXN42" s="191"/>
      <c r="TXO42" s="191"/>
      <c r="TXP42" s="191"/>
      <c r="TXQ42" s="191"/>
      <c r="TXR42" s="191"/>
      <c r="TXS42" s="191"/>
      <c r="TXT42" s="191"/>
      <c r="TXU42" s="191"/>
      <c r="TXV42" s="191"/>
      <c r="TXW42" s="191"/>
      <c r="TXX42" s="191"/>
      <c r="TXY42" s="191"/>
      <c r="TXZ42" s="191"/>
      <c r="TYA42" s="191"/>
      <c r="TYB42" s="191"/>
      <c r="TYC42" s="191"/>
      <c r="TYD42" s="191"/>
      <c r="TYE42" s="191"/>
      <c r="TYF42" s="191"/>
      <c r="TYG42" s="191"/>
      <c r="TYH42" s="191"/>
      <c r="TYI42" s="191"/>
      <c r="TYJ42" s="191"/>
      <c r="TYK42" s="191"/>
      <c r="TYL42" s="191"/>
      <c r="TYM42" s="191"/>
      <c r="TYN42" s="191"/>
      <c r="TYO42" s="191"/>
      <c r="TYP42" s="191"/>
      <c r="TYQ42" s="191"/>
      <c r="TYR42" s="191"/>
      <c r="TYS42" s="191"/>
      <c r="TYT42" s="191"/>
      <c r="TYU42" s="191"/>
      <c r="TYV42" s="191"/>
      <c r="TYW42" s="191"/>
      <c r="TYX42" s="191"/>
      <c r="TYY42" s="191"/>
      <c r="TYZ42" s="191"/>
      <c r="TZA42" s="191"/>
      <c r="TZB42" s="191"/>
      <c r="TZC42" s="191"/>
      <c r="TZD42" s="191"/>
      <c r="TZE42" s="191"/>
      <c r="TZF42" s="191"/>
      <c r="TZG42" s="191"/>
      <c r="TZH42" s="191"/>
      <c r="TZI42" s="191"/>
      <c r="TZJ42" s="191"/>
      <c r="TZK42" s="191"/>
      <c r="TZL42" s="191"/>
      <c r="TZM42" s="191"/>
      <c r="TZN42" s="191"/>
      <c r="TZO42" s="191"/>
      <c r="TZP42" s="191"/>
      <c r="TZQ42" s="191"/>
      <c r="TZR42" s="191"/>
      <c r="TZS42" s="191"/>
      <c r="TZT42" s="191"/>
      <c r="TZU42" s="191"/>
      <c r="TZV42" s="191"/>
      <c r="TZW42" s="191"/>
      <c r="TZX42" s="191"/>
      <c r="TZY42" s="191"/>
      <c r="TZZ42" s="191"/>
      <c r="UAA42" s="191"/>
      <c r="UAB42" s="191"/>
      <c r="UAC42" s="191"/>
      <c r="UAD42" s="191"/>
      <c r="UAE42" s="191"/>
      <c r="UAF42" s="191"/>
      <c r="UAG42" s="191"/>
      <c r="UAH42" s="191"/>
      <c r="UAI42" s="191"/>
      <c r="UAJ42" s="191"/>
      <c r="UAK42" s="191"/>
      <c r="UAL42" s="191"/>
      <c r="UAM42" s="191"/>
      <c r="UAN42" s="191"/>
      <c r="UAO42" s="191"/>
      <c r="UAP42" s="191"/>
      <c r="UAQ42" s="191"/>
      <c r="UAR42" s="191"/>
      <c r="UAS42" s="191"/>
      <c r="UAT42" s="191"/>
      <c r="UAU42" s="191"/>
      <c r="UAV42" s="191"/>
      <c r="UAW42" s="191"/>
      <c r="UAX42" s="191"/>
      <c r="UAY42" s="191"/>
      <c r="UAZ42" s="191"/>
      <c r="UBA42" s="191"/>
      <c r="UBB42" s="191"/>
      <c r="UBC42" s="191"/>
      <c r="UBD42" s="191"/>
      <c r="UBE42" s="191"/>
      <c r="UBF42" s="191"/>
      <c r="UBG42" s="191"/>
      <c r="UBH42" s="191"/>
      <c r="UBI42" s="191"/>
      <c r="UBJ42" s="191"/>
      <c r="UBK42" s="191"/>
      <c r="UBL42" s="191"/>
      <c r="UBM42" s="191"/>
      <c r="UBN42" s="191"/>
      <c r="UBO42" s="191"/>
      <c r="UBP42" s="191"/>
      <c r="UBQ42" s="191"/>
      <c r="UBR42" s="191"/>
      <c r="UBS42" s="191"/>
      <c r="UBT42" s="191"/>
      <c r="UBU42" s="191"/>
      <c r="UBV42" s="191"/>
      <c r="UBW42" s="191"/>
      <c r="UBX42" s="191"/>
      <c r="UBY42" s="191"/>
      <c r="UBZ42" s="191"/>
      <c r="UCA42" s="191"/>
      <c r="UCB42" s="191"/>
      <c r="UCC42" s="191"/>
      <c r="UCD42" s="191"/>
      <c r="UCE42" s="191"/>
      <c r="UCF42" s="191"/>
      <c r="UCG42" s="191"/>
      <c r="UCH42" s="191"/>
      <c r="UCI42" s="191"/>
      <c r="UCJ42" s="191"/>
      <c r="UCK42" s="191"/>
      <c r="UCL42" s="191"/>
      <c r="UCM42" s="191"/>
      <c r="UCN42" s="191"/>
      <c r="UCO42" s="191"/>
      <c r="UCP42" s="191"/>
      <c r="UCQ42" s="191"/>
      <c r="UCR42" s="191"/>
      <c r="UCS42" s="191"/>
      <c r="UCT42" s="191"/>
      <c r="UCU42" s="191"/>
      <c r="UCV42" s="191"/>
      <c r="UCW42" s="191"/>
      <c r="UCX42" s="191"/>
      <c r="UCY42" s="191"/>
      <c r="UCZ42" s="191"/>
      <c r="UDA42" s="191"/>
      <c r="UDB42" s="191"/>
      <c r="UDC42" s="191"/>
      <c r="UDD42" s="191"/>
      <c r="UDE42" s="191"/>
      <c r="UDF42" s="191"/>
      <c r="UDG42" s="191"/>
      <c r="UDH42" s="191"/>
      <c r="UDI42" s="191"/>
      <c r="UDJ42" s="191"/>
      <c r="UDK42" s="191"/>
      <c r="UDL42" s="191"/>
      <c r="UDM42" s="191"/>
      <c r="UDN42" s="191"/>
      <c r="UDO42" s="191"/>
      <c r="UDP42" s="191"/>
      <c r="UDQ42" s="191"/>
      <c r="UDR42" s="191"/>
      <c r="UDS42" s="191"/>
      <c r="UDT42" s="191"/>
      <c r="UDU42" s="191"/>
      <c r="UDV42" s="191"/>
      <c r="UDW42" s="191"/>
      <c r="UDX42" s="191"/>
      <c r="UDY42" s="191"/>
      <c r="UDZ42" s="191"/>
      <c r="UEA42" s="191"/>
      <c r="UEB42" s="191"/>
      <c r="UEC42" s="191"/>
      <c r="UED42" s="191"/>
      <c r="UEE42" s="191"/>
      <c r="UEF42" s="191"/>
      <c r="UEG42" s="191"/>
      <c r="UEH42" s="191"/>
      <c r="UEI42" s="191"/>
      <c r="UEJ42" s="191"/>
      <c r="UEK42" s="191"/>
      <c r="UEL42" s="191"/>
      <c r="UEM42" s="191"/>
      <c r="UEN42" s="191"/>
      <c r="UEO42" s="191"/>
      <c r="UEP42" s="191"/>
      <c r="UEQ42" s="191"/>
      <c r="UER42" s="191"/>
      <c r="UES42" s="191"/>
      <c r="UET42" s="191"/>
      <c r="UEU42" s="191"/>
      <c r="UEV42" s="191"/>
      <c r="UEW42" s="191"/>
      <c r="UEX42" s="191"/>
      <c r="UEY42" s="191"/>
      <c r="UEZ42" s="191"/>
      <c r="UFA42" s="191"/>
      <c r="UFB42" s="191"/>
      <c r="UFC42" s="191"/>
      <c r="UFD42" s="191"/>
      <c r="UFE42" s="191"/>
      <c r="UFF42" s="191"/>
      <c r="UFG42" s="191"/>
      <c r="UFH42" s="191"/>
      <c r="UFI42" s="191"/>
      <c r="UFJ42" s="191"/>
      <c r="UFK42" s="191"/>
      <c r="UFL42" s="191"/>
      <c r="UFM42" s="191"/>
      <c r="UFN42" s="191"/>
      <c r="UFO42" s="191"/>
      <c r="UFP42" s="191"/>
      <c r="UFQ42" s="191"/>
      <c r="UFR42" s="191"/>
      <c r="UFS42" s="191"/>
      <c r="UFT42" s="191"/>
      <c r="UFU42" s="191"/>
      <c r="UFV42" s="191"/>
      <c r="UFW42" s="191"/>
      <c r="UFX42" s="191"/>
      <c r="UFY42" s="191"/>
      <c r="UFZ42" s="191"/>
      <c r="UGA42" s="191"/>
      <c r="UGB42" s="191"/>
      <c r="UGC42" s="191"/>
      <c r="UGD42" s="191"/>
      <c r="UGE42" s="191"/>
      <c r="UGF42" s="191"/>
      <c r="UGG42" s="191"/>
      <c r="UGH42" s="191"/>
      <c r="UGI42" s="191"/>
      <c r="UGJ42" s="191"/>
      <c r="UGK42" s="191"/>
      <c r="UGL42" s="191"/>
      <c r="UGM42" s="191"/>
      <c r="UGN42" s="191"/>
      <c r="UGO42" s="191"/>
      <c r="UGP42" s="191"/>
      <c r="UGQ42" s="191"/>
      <c r="UGR42" s="191"/>
      <c r="UGS42" s="191"/>
      <c r="UGT42" s="191"/>
      <c r="UGU42" s="191"/>
      <c r="UGV42" s="191"/>
      <c r="UGW42" s="191"/>
      <c r="UGX42" s="191"/>
      <c r="UGY42" s="191"/>
      <c r="UGZ42" s="191"/>
      <c r="UHA42" s="191"/>
      <c r="UHB42" s="191"/>
      <c r="UHC42" s="191"/>
      <c r="UHD42" s="191"/>
      <c r="UHE42" s="191"/>
      <c r="UHF42" s="191"/>
      <c r="UHG42" s="191"/>
      <c r="UHH42" s="191"/>
      <c r="UHI42" s="191"/>
      <c r="UHJ42" s="191"/>
      <c r="UHK42" s="191"/>
      <c r="UHL42" s="191"/>
      <c r="UHM42" s="191"/>
      <c r="UHN42" s="191"/>
      <c r="UHO42" s="191"/>
      <c r="UHP42" s="191"/>
      <c r="UHQ42" s="191"/>
      <c r="UHR42" s="191"/>
      <c r="UHS42" s="191"/>
      <c r="UHT42" s="191"/>
      <c r="UHU42" s="191"/>
      <c r="UHV42" s="191"/>
      <c r="UHW42" s="191"/>
      <c r="UHX42" s="191"/>
      <c r="UHY42" s="191"/>
      <c r="UHZ42" s="191"/>
      <c r="UIA42" s="191"/>
      <c r="UIB42" s="191"/>
      <c r="UIC42" s="191"/>
      <c r="UID42" s="191"/>
      <c r="UIE42" s="191"/>
      <c r="UIF42" s="191"/>
      <c r="UIG42" s="191"/>
      <c r="UIH42" s="191"/>
      <c r="UII42" s="191"/>
      <c r="UIJ42" s="191"/>
      <c r="UIK42" s="191"/>
      <c r="UIL42" s="191"/>
      <c r="UIM42" s="191"/>
      <c r="UIN42" s="191"/>
      <c r="UIO42" s="191"/>
      <c r="UIP42" s="191"/>
      <c r="UIQ42" s="191"/>
      <c r="UIR42" s="191"/>
      <c r="UIS42" s="191"/>
      <c r="UIT42" s="191"/>
      <c r="UIU42" s="191"/>
      <c r="UIV42" s="191"/>
      <c r="UIW42" s="191"/>
      <c r="UIX42" s="191"/>
      <c r="UIY42" s="191"/>
      <c r="UIZ42" s="191"/>
      <c r="UJA42" s="191"/>
      <c r="UJB42" s="191"/>
      <c r="UJC42" s="191"/>
      <c r="UJD42" s="191"/>
      <c r="UJE42" s="191"/>
      <c r="UJF42" s="191"/>
      <c r="UJG42" s="191"/>
      <c r="UJH42" s="191"/>
      <c r="UJI42" s="191"/>
      <c r="UJJ42" s="191"/>
      <c r="UJK42" s="191"/>
      <c r="UJL42" s="191"/>
      <c r="UJM42" s="191"/>
      <c r="UJN42" s="191"/>
      <c r="UJO42" s="191"/>
      <c r="UJP42" s="191"/>
      <c r="UJQ42" s="191"/>
      <c r="UJR42" s="191"/>
      <c r="UJS42" s="191"/>
      <c r="UJT42" s="191"/>
      <c r="UJU42" s="191"/>
      <c r="UJV42" s="191"/>
      <c r="UJW42" s="191"/>
      <c r="UJX42" s="191"/>
      <c r="UJY42" s="191"/>
      <c r="UJZ42" s="191"/>
      <c r="UKA42" s="191"/>
      <c r="UKB42" s="191"/>
      <c r="UKC42" s="191"/>
      <c r="UKD42" s="191"/>
      <c r="UKE42" s="191"/>
      <c r="UKF42" s="191"/>
      <c r="UKG42" s="191"/>
      <c r="UKH42" s="191"/>
      <c r="UKI42" s="191"/>
      <c r="UKJ42" s="191"/>
      <c r="UKK42" s="191"/>
      <c r="UKL42" s="191"/>
      <c r="UKM42" s="191"/>
      <c r="UKN42" s="191"/>
      <c r="UKO42" s="191"/>
      <c r="UKP42" s="191"/>
      <c r="UKQ42" s="191"/>
      <c r="UKR42" s="191"/>
      <c r="UKS42" s="191"/>
      <c r="UKT42" s="191"/>
      <c r="UKU42" s="191"/>
      <c r="UKV42" s="191"/>
      <c r="UKW42" s="191"/>
      <c r="UKX42" s="191"/>
      <c r="UKY42" s="191"/>
      <c r="UKZ42" s="191"/>
      <c r="ULA42" s="191"/>
      <c r="ULB42" s="191"/>
      <c r="ULC42" s="191"/>
      <c r="ULD42" s="191"/>
      <c r="ULE42" s="191"/>
      <c r="ULF42" s="191"/>
      <c r="ULG42" s="191"/>
      <c r="ULH42" s="191"/>
      <c r="ULI42" s="191"/>
      <c r="ULJ42" s="191"/>
      <c r="ULK42" s="191"/>
      <c r="ULL42" s="191"/>
      <c r="ULM42" s="191"/>
      <c r="ULN42" s="191"/>
      <c r="ULO42" s="191"/>
      <c r="ULP42" s="191"/>
      <c r="ULQ42" s="191"/>
      <c r="ULR42" s="191"/>
      <c r="ULS42" s="191"/>
      <c r="ULT42" s="191"/>
      <c r="ULU42" s="191"/>
      <c r="ULV42" s="191"/>
      <c r="ULW42" s="191"/>
      <c r="ULX42" s="191"/>
      <c r="ULY42" s="191"/>
      <c r="ULZ42" s="191"/>
      <c r="UMA42" s="191"/>
      <c r="UMB42" s="191"/>
      <c r="UMC42" s="191"/>
      <c r="UMD42" s="191"/>
      <c r="UME42" s="191"/>
      <c r="UMF42" s="191"/>
      <c r="UMG42" s="191"/>
      <c r="UMH42" s="191"/>
      <c r="UMI42" s="191"/>
      <c r="UMJ42" s="191"/>
      <c r="UMK42" s="191"/>
      <c r="UML42" s="191"/>
      <c r="UMM42" s="191"/>
      <c r="UMN42" s="191"/>
      <c r="UMO42" s="191"/>
      <c r="UMP42" s="191"/>
      <c r="UMQ42" s="191"/>
      <c r="UMR42" s="191"/>
      <c r="UMS42" s="191"/>
      <c r="UMT42" s="191"/>
      <c r="UMU42" s="191"/>
      <c r="UMV42" s="191"/>
      <c r="UMW42" s="191"/>
      <c r="UMX42" s="191"/>
      <c r="UMY42" s="191"/>
      <c r="UMZ42" s="191"/>
      <c r="UNA42" s="191"/>
      <c r="UNB42" s="191"/>
      <c r="UNC42" s="191"/>
      <c r="UND42" s="191"/>
      <c r="UNE42" s="191"/>
      <c r="UNF42" s="191"/>
      <c r="UNG42" s="191"/>
      <c r="UNH42" s="191"/>
      <c r="UNI42" s="191"/>
      <c r="UNJ42" s="191"/>
      <c r="UNK42" s="191"/>
      <c r="UNL42" s="191"/>
      <c r="UNM42" s="191"/>
      <c r="UNN42" s="191"/>
      <c r="UNO42" s="191"/>
      <c r="UNP42" s="191"/>
      <c r="UNQ42" s="191"/>
      <c r="UNR42" s="191"/>
      <c r="UNS42" s="191"/>
      <c r="UNT42" s="191"/>
      <c r="UNU42" s="191"/>
      <c r="UNV42" s="191"/>
      <c r="UNW42" s="191"/>
      <c r="UNX42" s="191"/>
      <c r="UNY42" s="191"/>
      <c r="UNZ42" s="191"/>
      <c r="UOA42" s="191"/>
      <c r="UOB42" s="191"/>
      <c r="UOC42" s="191"/>
      <c r="UOD42" s="191"/>
      <c r="UOE42" s="191"/>
      <c r="UOF42" s="191"/>
      <c r="UOG42" s="191"/>
      <c r="UOH42" s="191"/>
      <c r="UOI42" s="191"/>
      <c r="UOJ42" s="191"/>
      <c r="UOK42" s="191"/>
      <c r="UOL42" s="191"/>
      <c r="UOM42" s="191"/>
      <c r="UON42" s="191"/>
      <c r="UOO42" s="191"/>
      <c r="UOP42" s="191"/>
      <c r="UOQ42" s="191"/>
      <c r="UOR42" s="191"/>
      <c r="UOS42" s="191"/>
      <c r="UOT42" s="191"/>
      <c r="UOU42" s="191"/>
      <c r="UOV42" s="191"/>
      <c r="UOW42" s="191"/>
      <c r="UOX42" s="191"/>
      <c r="UOY42" s="191"/>
      <c r="UOZ42" s="191"/>
      <c r="UPA42" s="191"/>
      <c r="UPB42" s="191"/>
      <c r="UPC42" s="191"/>
      <c r="UPD42" s="191"/>
      <c r="UPE42" s="191"/>
      <c r="UPF42" s="191"/>
      <c r="UPG42" s="191"/>
      <c r="UPH42" s="191"/>
      <c r="UPI42" s="191"/>
      <c r="UPJ42" s="191"/>
      <c r="UPK42" s="191"/>
      <c r="UPL42" s="191"/>
      <c r="UPM42" s="191"/>
      <c r="UPN42" s="191"/>
      <c r="UPO42" s="191"/>
      <c r="UPP42" s="191"/>
      <c r="UPQ42" s="191"/>
      <c r="UPR42" s="191"/>
      <c r="UPS42" s="191"/>
      <c r="UPT42" s="191"/>
      <c r="UPU42" s="191"/>
      <c r="UPV42" s="191"/>
      <c r="UPW42" s="191"/>
      <c r="UPX42" s="191"/>
      <c r="UPY42" s="191"/>
      <c r="UPZ42" s="191"/>
      <c r="UQA42" s="191"/>
      <c r="UQB42" s="191"/>
      <c r="UQC42" s="191"/>
      <c r="UQD42" s="191"/>
      <c r="UQE42" s="191"/>
      <c r="UQF42" s="191"/>
      <c r="UQG42" s="191"/>
      <c r="UQH42" s="191"/>
      <c r="UQI42" s="191"/>
      <c r="UQJ42" s="191"/>
      <c r="UQK42" s="191"/>
      <c r="UQL42" s="191"/>
      <c r="UQM42" s="191"/>
      <c r="UQN42" s="191"/>
      <c r="UQO42" s="191"/>
      <c r="UQP42" s="191"/>
      <c r="UQQ42" s="191"/>
      <c r="UQR42" s="191"/>
      <c r="UQS42" s="191"/>
      <c r="UQT42" s="191"/>
      <c r="UQU42" s="191"/>
      <c r="UQV42" s="191"/>
      <c r="UQW42" s="191"/>
      <c r="UQX42" s="191"/>
      <c r="UQY42" s="191"/>
      <c r="UQZ42" s="191"/>
      <c r="URA42" s="191"/>
      <c r="URB42" s="191"/>
      <c r="URC42" s="191"/>
      <c r="URD42" s="191"/>
      <c r="URE42" s="191"/>
      <c r="URF42" s="191"/>
      <c r="URG42" s="191"/>
      <c r="URH42" s="191"/>
      <c r="URI42" s="191"/>
      <c r="URJ42" s="191"/>
      <c r="URK42" s="191"/>
      <c r="URL42" s="191"/>
      <c r="URM42" s="191"/>
      <c r="URN42" s="191"/>
      <c r="URO42" s="191"/>
      <c r="URP42" s="191"/>
      <c r="URQ42" s="191"/>
      <c r="URR42" s="191"/>
      <c r="URS42" s="191"/>
      <c r="URT42" s="191"/>
      <c r="URU42" s="191"/>
      <c r="URV42" s="191"/>
      <c r="URW42" s="191"/>
      <c r="URX42" s="191"/>
      <c r="URY42" s="191"/>
      <c r="URZ42" s="191"/>
      <c r="USA42" s="191"/>
      <c r="USB42" s="191"/>
      <c r="USC42" s="191"/>
      <c r="USD42" s="191"/>
      <c r="USE42" s="191"/>
      <c r="USF42" s="191"/>
      <c r="USG42" s="191"/>
      <c r="USH42" s="191"/>
      <c r="USI42" s="191"/>
      <c r="USJ42" s="191"/>
      <c r="USK42" s="191"/>
      <c r="USL42" s="191"/>
      <c r="USM42" s="191"/>
      <c r="USN42" s="191"/>
      <c r="USO42" s="191"/>
      <c r="USP42" s="191"/>
      <c r="USQ42" s="191"/>
      <c r="USR42" s="191"/>
      <c r="USS42" s="191"/>
      <c r="UST42" s="191"/>
      <c r="USU42" s="191"/>
      <c r="USV42" s="191"/>
      <c r="USW42" s="191"/>
      <c r="USX42" s="191"/>
      <c r="USY42" s="191"/>
      <c r="USZ42" s="191"/>
      <c r="UTA42" s="191"/>
      <c r="UTB42" s="191"/>
      <c r="UTC42" s="191"/>
      <c r="UTD42" s="191"/>
      <c r="UTE42" s="191"/>
      <c r="UTF42" s="191"/>
      <c r="UTG42" s="191"/>
      <c r="UTH42" s="191"/>
      <c r="UTI42" s="191"/>
      <c r="UTJ42" s="191"/>
      <c r="UTK42" s="191"/>
      <c r="UTL42" s="191"/>
      <c r="UTM42" s="191"/>
      <c r="UTN42" s="191"/>
      <c r="UTO42" s="191"/>
      <c r="UTP42" s="191"/>
      <c r="UTQ42" s="191"/>
      <c r="UTR42" s="191"/>
      <c r="UTS42" s="191"/>
      <c r="UTT42" s="191"/>
      <c r="UTU42" s="191"/>
      <c r="UTV42" s="191"/>
      <c r="UTW42" s="191"/>
      <c r="UTX42" s="191"/>
      <c r="UTY42" s="191"/>
      <c r="UTZ42" s="191"/>
      <c r="UUA42" s="191"/>
      <c r="UUB42" s="191"/>
      <c r="UUC42" s="191"/>
      <c r="UUD42" s="191"/>
      <c r="UUE42" s="191"/>
      <c r="UUF42" s="191"/>
      <c r="UUG42" s="191"/>
      <c r="UUH42" s="191"/>
      <c r="UUI42" s="191"/>
      <c r="UUJ42" s="191"/>
      <c r="UUK42" s="191"/>
      <c r="UUL42" s="191"/>
      <c r="UUM42" s="191"/>
      <c r="UUN42" s="191"/>
      <c r="UUO42" s="191"/>
      <c r="UUP42" s="191"/>
      <c r="UUQ42" s="191"/>
      <c r="UUR42" s="191"/>
      <c r="UUS42" s="191"/>
      <c r="UUT42" s="191"/>
      <c r="UUU42" s="191"/>
      <c r="UUV42" s="191"/>
      <c r="UUW42" s="191"/>
      <c r="UUX42" s="191"/>
      <c r="UUY42" s="191"/>
      <c r="UUZ42" s="191"/>
      <c r="UVA42" s="191"/>
      <c r="UVB42" s="191"/>
      <c r="UVC42" s="191"/>
      <c r="UVD42" s="191"/>
      <c r="UVE42" s="191"/>
      <c r="UVF42" s="191"/>
      <c r="UVG42" s="191"/>
      <c r="UVH42" s="191"/>
      <c r="UVI42" s="191"/>
      <c r="UVJ42" s="191"/>
      <c r="UVK42" s="191"/>
      <c r="UVL42" s="191"/>
      <c r="UVM42" s="191"/>
      <c r="UVN42" s="191"/>
      <c r="UVO42" s="191"/>
      <c r="UVP42" s="191"/>
      <c r="UVQ42" s="191"/>
      <c r="UVR42" s="191"/>
      <c r="UVS42" s="191"/>
      <c r="UVT42" s="191"/>
      <c r="UVU42" s="191"/>
      <c r="UVV42" s="191"/>
      <c r="UVW42" s="191"/>
      <c r="UVX42" s="191"/>
      <c r="UVY42" s="191"/>
      <c r="UVZ42" s="191"/>
      <c r="UWA42" s="191"/>
      <c r="UWB42" s="191"/>
      <c r="UWC42" s="191"/>
      <c r="UWD42" s="191"/>
      <c r="UWE42" s="191"/>
      <c r="UWF42" s="191"/>
      <c r="UWG42" s="191"/>
      <c r="UWH42" s="191"/>
      <c r="UWI42" s="191"/>
      <c r="UWJ42" s="191"/>
      <c r="UWK42" s="191"/>
      <c r="UWL42" s="191"/>
      <c r="UWM42" s="191"/>
      <c r="UWN42" s="191"/>
      <c r="UWO42" s="191"/>
      <c r="UWP42" s="191"/>
      <c r="UWQ42" s="191"/>
      <c r="UWR42" s="191"/>
      <c r="UWS42" s="191"/>
      <c r="UWT42" s="191"/>
      <c r="UWU42" s="191"/>
      <c r="UWV42" s="191"/>
      <c r="UWW42" s="191"/>
      <c r="UWX42" s="191"/>
      <c r="UWY42" s="191"/>
      <c r="UWZ42" s="191"/>
      <c r="UXA42" s="191"/>
      <c r="UXB42" s="191"/>
      <c r="UXC42" s="191"/>
      <c r="UXD42" s="191"/>
      <c r="UXE42" s="191"/>
      <c r="UXF42" s="191"/>
      <c r="UXG42" s="191"/>
      <c r="UXH42" s="191"/>
      <c r="UXI42" s="191"/>
      <c r="UXJ42" s="191"/>
      <c r="UXK42" s="191"/>
      <c r="UXL42" s="191"/>
      <c r="UXM42" s="191"/>
      <c r="UXN42" s="191"/>
      <c r="UXO42" s="191"/>
      <c r="UXP42" s="191"/>
      <c r="UXQ42" s="191"/>
      <c r="UXR42" s="191"/>
      <c r="UXS42" s="191"/>
      <c r="UXT42" s="191"/>
      <c r="UXU42" s="191"/>
      <c r="UXV42" s="191"/>
      <c r="UXW42" s="191"/>
      <c r="UXX42" s="191"/>
      <c r="UXY42" s="191"/>
      <c r="UXZ42" s="191"/>
      <c r="UYA42" s="191"/>
      <c r="UYB42" s="191"/>
      <c r="UYC42" s="191"/>
      <c r="UYD42" s="191"/>
      <c r="UYE42" s="191"/>
      <c r="UYF42" s="191"/>
      <c r="UYG42" s="191"/>
      <c r="UYH42" s="191"/>
      <c r="UYI42" s="191"/>
      <c r="UYJ42" s="191"/>
      <c r="UYK42" s="191"/>
      <c r="UYL42" s="191"/>
      <c r="UYM42" s="191"/>
      <c r="UYN42" s="191"/>
      <c r="UYO42" s="191"/>
      <c r="UYP42" s="191"/>
      <c r="UYQ42" s="191"/>
      <c r="UYR42" s="191"/>
      <c r="UYS42" s="191"/>
      <c r="UYT42" s="191"/>
      <c r="UYU42" s="191"/>
      <c r="UYV42" s="191"/>
      <c r="UYW42" s="191"/>
      <c r="UYX42" s="191"/>
      <c r="UYY42" s="191"/>
      <c r="UYZ42" s="191"/>
      <c r="UZA42" s="191"/>
      <c r="UZB42" s="191"/>
      <c r="UZC42" s="191"/>
      <c r="UZD42" s="191"/>
      <c r="UZE42" s="191"/>
      <c r="UZF42" s="191"/>
      <c r="UZG42" s="191"/>
      <c r="UZH42" s="191"/>
      <c r="UZI42" s="191"/>
      <c r="UZJ42" s="191"/>
      <c r="UZK42" s="191"/>
      <c r="UZL42" s="191"/>
      <c r="UZM42" s="191"/>
      <c r="UZN42" s="191"/>
      <c r="UZO42" s="191"/>
      <c r="UZP42" s="191"/>
      <c r="UZQ42" s="191"/>
      <c r="UZR42" s="191"/>
      <c r="UZS42" s="191"/>
      <c r="UZT42" s="191"/>
      <c r="UZU42" s="191"/>
      <c r="UZV42" s="191"/>
      <c r="UZW42" s="191"/>
      <c r="UZX42" s="191"/>
      <c r="UZY42" s="191"/>
      <c r="UZZ42" s="191"/>
      <c r="VAA42" s="191"/>
      <c r="VAB42" s="191"/>
      <c r="VAC42" s="191"/>
      <c r="VAD42" s="191"/>
      <c r="VAE42" s="191"/>
      <c r="VAF42" s="191"/>
      <c r="VAG42" s="191"/>
      <c r="VAH42" s="191"/>
      <c r="VAI42" s="191"/>
      <c r="VAJ42" s="191"/>
      <c r="VAK42" s="191"/>
      <c r="VAL42" s="191"/>
      <c r="VAM42" s="191"/>
      <c r="VAN42" s="191"/>
      <c r="VAO42" s="191"/>
      <c r="VAP42" s="191"/>
      <c r="VAQ42" s="191"/>
      <c r="VAR42" s="191"/>
      <c r="VAS42" s="191"/>
      <c r="VAT42" s="191"/>
      <c r="VAU42" s="191"/>
      <c r="VAV42" s="191"/>
      <c r="VAW42" s="191"/>
      <c r="VAX42" s="191"/>
      <c r="VAY42" s="191"/>
      <c r="VAZ42" s="191"/>
      <c r="VBA42" s="191"/>
      <c r="VBB42" s="191"/>
      <c r="VBC42" s="191"/>
      <c r="VBD42" s="191"/>
      <c r="VBE42" s="191"/>
      <c r="VBF42" s="191"/>
      <c r="VBG42" s="191"/>
      <c r="VBH42" s="191"/>
      <c r="VBI42" s="191"/>
      <c r="VBJ42" s="191"/>
      <c r="VBK42" s="191"/>
      <c r="VBL42" s="191"/>
      <c r="VBM42" s="191"/>
      <c r="VBN42" s="191"/>
      <c r="VBO42" s="191"/>
      <c r="VBP42" s="191"/>
      <c r="VBQ42" s="191"/>
      <c r="VBR42" s="191"/>
      <c r="VBS42" s="191"/>
      <c r="VBT42" s="191"/>
      <c r="VBU42" s="191"/>
      <c r="VBV42" s="191"/>
      <c r="VBW42" s="191"/>
      <c r="VBX42" s="191"/>
      <c r="VBY42" s="191"/>
      <c r="VBZ42" s="191"/>
      <c r="VCA42" s="191"/>
      <c r="VCB42" s="191"/>
      <c r="VCC42" s="191"/>
      <c r="VCD42" s="191"/>
      <c r="VCE42" s="191"/>
      <c r="VCF42" s="191"/>
      <c r="VCG42" s="191"/>
      <c r="VCH42" s="191"/>
      <c r="VCI42" s="191"/>
      <c r="VCJ42" s="191"/>
      <c r="VCK42" s="191"/>
      <c r="VCL42" s="191"/>
      <c r="VCM42" s="191"/>
      <c r="VCN42" s="191"/>
      <c r="VCO42" s="191"/>
      <c r="VCP42" s="191"/>
      <c r="VCQ42" s="191"/>
      <c r="VCR42" s="191"/>
      <c r="VCS42" s="191"/>
      <c r="VCT42" s="191"/>
      <c r="VCU42" s="191"/>
      <c r="VCV42" s="191"/>
      <c r="VCW42" s="191"/>
      <c r="VCX42" s="191"/>
      <c r="VCY42" s="191"/>
      <c r="VCZ42" s="191"/>
      <c r="VDA42" s="191"/>
      <c r="VDB42" s="191"/>
      <c r="VDC42" s="191"/>
      <c r="VDD42" s="191"/>
      <c r="VDE42" s="191"/>
      <c r="VDF42" s="191"/>
      <c r="VDG42" s="191"/>
      <c r="VDH42" s="191"/>
      <c r="VDI42" s="191"/>
      <c r="VDJ42" s="191"/>
      <c r="VDK42" s="191"/>
      <c r="VDL42" s="191"/>
      <c r="VDM42" s="191"/>
      <c r="VDN42" s="191"/>
      <c r="VDO42" s="191"/>
      <c r="VDP42" s="191"/>
      <c r="VDQ42" s="191"/>
      <c r="VDR42" s="191"/>
      <c r="VDS42" s="191"/>
      <c r="VDT42" s="191"/>
      <c r="VDU42" s="191"/>
      <c r="VDV42" s="191"/>
      <c r="VDW42" s="191"/>
      <c r="VDX42" s="191"/>
      <c r="VDY42" s="191"/>
      <c r="VDZ42" s="191"/>
      <c r="VEA42" s="191"/>
      <c r="VEB42" s="191"/>
      <c r="VEC42" s="191"/>
      <c r="VED42" s="191"/>
      <c r="VEE42" s="191"/>
      <c r="VEF42" s="191"/>
      <c r="VEG42" s="191"/>
      <c r="VEH42" s="191"/>
      <c r="VEI42" s="191"/>
      <c r="VEJ42" s="191"/>
      <c r="VEK42" s="191"/>
      <c r="VEL42" s="191"/>
      <c r="VEM42" s="191"/>
      <c r="VEN42" s="191"/>
      <c r="VEO42" s="191"/>
      <c r="VEP42" s="191"/>
      <c r="VEQ42" s="191"/>
      <c r="VER42" s="191"/>
      <c r="VES42" s="191"/>
      <c r="VET42" s="191"/>
      <c r="VEU42" s="191"/>
      <c r="VEV42" s="191"/>
      <c r="VEW42" s="191"/>
      <c r="VEX42" s="191"/>
      <c r="VEY42" s="191"/>
      <c r="VEZ42" s="191"/>
      <c r="VFA42" s="191"/>
      <c r="VFB42" s="191"/>
      <c r="VFC42" s="191"/>
      <c r="VFD42" s="191"/>
      <c r="VFE42" s="191"/>
      <c r="VFF42" s="191"/>
      <c r="VFG42" s="191"/>
      <c r="VFH42" s="191"/>
      <c r="VFI42" s="191"/>
      <c r="VFJ42" s="191"/>
      <c r="VFK42" s="191"/>
      <c r="VFL42" s="191"/>
      <c r="VFM42" s="191"/>
      <c r="VFN42" s="191"/>
      <c r="VFO42" s="191"/>
      <c r="VFP42" s="191"/>
      <c r="VFQ42" s="191"/>
      <c r="VFR42" s="191"/>
      <c r="VFS42" s="191"/>
      <c r="VFT42" s="191"/>
      <c r="VFU42" s="191"/>
      <c r="VFV42" s="191"/>
      <c r="VFW42" s="191"/>
      <c r="VFX42" s="191"/>
      <c r="VFY42" s="191"/>
      <c r="VFZ42" s="191"/>
      <c r="VGA42" s="191"/>
      <c r="VGB42" s="191"/>
      <c r="VGC42" s="191"/>
      <c r="VGD42" s="191"/>
      <c r="VGE42" s="191"/>
      <c r="VGF42" s="191"/>
      <c r="VGG42" s="191"/>
      <c r="VGH42" s="191"/>
      <c r="VGI42" s="191"/>
      <c r="VGJ42" s="191"/>
      <c r="VGK42" s="191"/>
      <c r="VGL42" s="191"/>
      <c r="VGM42" s="191"/>
      <c r="VGN42" s="191"/>
      <c r="VGO42" s="191"/>
      <c r="VGP42" s="191"/>
      <c r="VGQ42" s="191"/>
      <c r="VGR42" s="191"/>
      <c r="VGS42" s="191"/>
      <c r="VGT42" s="191"/>
      <c r="VGU42" s="191"/>
      <c r="VGV42" s="191"/>
      <c r="VGW42" s="191"/>
      <c r="VGX42" s="191"/>
      <c r="VGY42" s="191"/>
      <c r="VGZ42" s="191"/>
      <c r="VHA42" s="191"/>
      <c r="VHB42" s="191"/>
      <c r="VHC42" s="191"/>
      <c r="VHD42" s="191"/>
      <c r="VHE42" s="191"/>
      <c r="VHF42" s="191"/>
      <c r="VHG42" s="191"/>
      <c r="VHH42" s="191"/>
      <c r="VHI42" s="191"/>
      <c r="VHJ42" s="191"/>
      <c r="VHK42" s="191"/>
      <c r="VHL42" s="191"/>
      <c r="VHM42" s="191"/>
      <c r="VHN42" s="191"/>
      <c r="VHO42" s="191"/>
      <c r="VHP42" s="191"/>
      <c r="VHQ42" s="191"/>
      <c r="VHR42" s="191"/>
      <c r="VHS42" s="191"/>
      <c r="VHT42" s="191"/>
      <c r="VHU42" s="191"/>
      <c r="VHV42" s="191"/>
      <c r="VHW42" s="191"/>
      <c r="VHX42" s="191"/>
      <c r="VHY42" s="191"/>
      <c r="VHZ42" s="191"/>
      <c r="VIA42" s="191"/>
      <c r="VIB42" s="191"/>
      <c r="VIC42" s="191"/>
      <c r="VID42" s="191"/>
      <c r="VIE42" s="191"/>
      <c r="VIF42" s="191"/>
      <c r="VIG42" s="191"/>
      <c r="VIH42" s="191"/>
      <c r="VII42" s="191"/>
      <c r="VIJ42" s="191"/>
      <c r="VIK42" s="191"/>
      <c r="VIL42" s="191"/>
      <c r="VIM42" s="191"/>
      <c r="VIN42" s="191"/>
      <c r="VIO42" s="191"/>
      <c r="VIP42" s="191"/>
      <c r="VIQ42" s="191"/>
      <c r="VIR42" s="191"/>
      <c r="VIS42" s="191"/>
      <c r="VIT42" s="191"/>
      <c r="VIU42" s="191"/>
      <c r="VIV42" s="191"/>
      <c r="VIW42" s="191"/>
      <c r="VIX42" s="191"/>
      <c r="VIY42" s="191"/>
      <c r="VIZ42" s="191"/>
      <c r="VJA42" s="191"/>
      <c r="VJB42" s="191"/>
      <c r="VJC42" s="191"/>
      <c r="VJD42" s="191"/>
      <c r="VJE42" s="191"/>
      <c r="VJF42" s="191"/>
      <c r="VJG42" s="191"/>
      <c r="VJH42" s="191"/>
      <c r="VJI42" s="191"/>
      <c r="VJJ42" s="191"/>
      <c r="VJK42" s="191"/>
      <c r="VJL42" s="191"/>
      <c r="VJM42" s="191"/>
      <c r="VJN42" s="191"/>
      <c r="VJO42" s="191"/>
      <c r="VJP42" s="191"/>
      <c r="VJQ42" s="191"/>
      <c r="VJR42" s="191"/>
      <c r="VJS42" s="191"/>
      <c r="VJT42" s="191"/>
      <c r="VJU42" s="191"/>
      <c r="VJV42" s="191"/>
      <c r="VJW42" s="191"/>
      <c r="VJX42" s="191"/>
      <c r="VJY42" s="191"/>
      <c r="VJZ42" s="191"/>
      <c r="VKA42" s="191"/>
      <c r="VKB42" s="191"/>
      <c r="VKC42" s="191"/>
      <c r="VKD42" s="191"/>
      <c r="VKE42" s="191"/>
      <c r="VKF42" s="191"/>
      <c r="VKG42" s="191"/>
      <c r="VKH42" s="191"/>
      <c r="VKI42" s="191"/>
      <c r="VKJ42" s="191"/>
      <c r="VKK42" s="191"/>
      <c r="VKL42" s="191"/>
      <c r="VKM42" s="191"/>
      <c r="VKN42" s="191"/>
      <c r="VKO42" s="191"/>
      <c r="VKP42" s="191"/>
      <c r="VKQ42" s="191"/>
      <c r="VKR42" s="191"/>
      <c r="VKS42" s="191"/>
      <c r="VKT42" s="191"/>
      <c r="VKU42" s="191"/>
      <c r="VKV42" s="191"/>
      <c r="VKW42" s="191"/>
      <c r="VKX42" s="191"/>
      <c r="VKY42" s="191"/>
      <c r="VKZ42" s="191"/>
      <c r="VLA42" s="191"/>
      <c r="VLB42" s="191"/>
      <c r="VLC42" s="191"/>
      <c r="VLD42" s="191"/>
      <c r="VLE42" s="191"/>
      <c r="VLF42" s="191"/>
      <c r="VLG42" s="191"/>
      <c r="VLH42" s="191"/>
      <c r="VLI42" s="191"/>
      <c r="VLJ42" s="191"/>
      <c r="VLK42" s="191"/>
      <c r="VLL42" s="191"/>
      <c r="VLM42" s="191"/>
      <c r="VLN42" s="191"/>
      <c r="VLO42" s="191"/>
      <c r="VLP42" s="191"/>
      <c r="VLQ42" s="191"/>
      <c r="VLR42" s="191"/>
      <c r="VLS42" s="191"/>
      <c r="VLT42" s="191"/>
      <c r="VLU42" s="191"/>
      <c r="VLV42" s="191"/>
      <c r="VLW42" s="191"/>
      <c r="VLX42" s="191"/>
      <c r="VLY42" s="191"/>
      <c r="VLZ42" s="191"/>
      <c r="VMA42" s="191"/>
      <c r="VMB42" s="191"/>
      <c r="VMC42" s="191"/>
      <c r="VMD42" s="191"/>
      <c r="VME42" s="191"/>
      <c r="VMF42" s="191"/>
      <c r="VMG42" s="191"/>
      <c r="VMH42" s="191"/>
      <c r="VMI42" s="191"/>
      <c r="VMJ42" s="191"/>
      <c r="VMK42" s="191"/>
      <c r="VML42" s="191"/>
      <c r="VMM42" s="191"/>
      <c r="VMN42" s="191"/>
      <c r="VMO42" s="191"/>
      <c r="VMP42" s="191"/>
      <c r="VMQ42" s="191"/>
      <c r="VMR42" s="191"/>
      <c r="VMS42" s="191"/>
      <c r="VMT42" s="191"/>
      <c r="VMU42" s="191"/>
      <c r="VMV42" s="191"/>
      <c r="VMW42" s="191"/>
      <c r="VMX42" s="191"/>
      <c r="VMY42" s="191"/>
      <c r="VMZ42" s="191"/>
      <c r="VNA42" s="191"/>
      <c r="VNB42" s="191"/>
      <c r="VNC42" s="191"/>
      <c r="VND42" s="191"/>
      <c r="VNE42" s="191"/>
      <c r="VNF42" s="191"/>
      <c r="VNG42" s="191"/>
      <c r="VNH42" s="191"/>
      <c r="VNI42" s="191"/>
      <c r="VNJ42" s="191"/>
      <c r="VNK42" s="191"/>
      <c r="VNL42" s="191"/>
      <c r="VNM42" s="191"/>
      <c r="VNN42" s="191"/>
      <c r="VNO42" s="191"/>
      <c r="VNP42" s="191"/>
      <c r="VNQ42" s="191"/>
      <c r="VNR42" s="191"/>
      <c r="VNS42" s="191"/>
      <c r="VNT42" s="191"/>
      <c r="VNU42" s="191"/>
      <c r="VNV42" s="191"/>
      <c r="VNW42" s="191"/>
      <c r="VNX42" s="191"/>
      <c r="VNY42" s="191"/>
      <c r="VNZ42" s="191"/>
      <c r="VOA42" s="191"/>
      <c r="VOB42" s="191"/>
      <c r="VOC42" s="191"/>
      <c r="VOD42" s="191"/>
      <c r="VOE42" s="191"/>
      <c r="VOF42" s="191"/>
      <c r="VOG42" s="191"/>
      <c r="VOH42" s="191"/>
      <c r="VOI42" s="191"/>
      <c r="VOJ42" s="191"/>
      <c r="VOK42" s="191"/>
      <c r="VOL42" s="191"/>
      <c r="VOM42" s="191"/>
      <c r="VON42" s="191"/>
      <c r="VOO42" s="191"/>
      <c r="VOP42" s="191"/>
      <c r="VOQ42" s="191"/>
      <c r="VOR42" s="191"/>
      <c r="VOS42" s="191"/>
      <c r="VOT42" s="191"/>
      <c r="VOU42" s="191"/>
      <c r="VOV42" s="191"/>
      <c r="VOW42" s="191"/>
      <c r="VOX42" s="191"/>
      <c r="VOY42" s="191"/>
      <c r="VOZ42" s="191"/>
      <c r="VPA42" s="191"/>
      <c r="VPB42" s="191"/>
      <c r="VPC42" s="191"/>
      <c r="VPD42" s="191"/>
      <c r="VPE42" s="191"/>
      <c r="VPF42" s="191"/>
      <c r="VPG42" s="191"/>
      <c r="VPH42" s="191"/>
      <c r="VPI42" s="191"/>
      <c r="VPJ42" s="191"/>
      <c r="VPK42" s="191"/>
      <c r="VPL42" s="191"/>
      <c r="VPM42" s="191"/>
      <c r="VPN42" s="191"/>
      <c r="VPO42" s="191"/>
      <c r="VPP42" s="191"/>
      <c r="VPQ42" s="191"/>
      <c r="VPR42" s="191"/>
      <c r="VPS42" s="191"/>
      <c r="VPT42" s="191"/>
      <c r="VPU42" s="191"/>
      <c r="VPV42" s="191"/>
      <c r="VPW42" s="191"/>
      <c r="VPX42" s="191"/>
      <c r="VPY42" s="191"/>
      <c r="VPZ42" s="191"/>
      <c r="VQA42" s="191"/>
      <c r="VQB42" s="191"/>
      <c r="VQC42" s="191"/>
      <c r="VQD42" s="191"/>
      <c r="VQE42" s="191"/>
      <c r="VQF42" s="191"/>
      <c r="VQG42" s="191"/>
      <c r="VQH42" s="191"/>
      <c r="VQI42" s="191"/>
      <c r="VQJ42" s="191"/>
      <c r="VQK42" s="191"/>
      <c r="VQL42" s="191"/>
      <c r="VQM42" s="191"/>
      <c r="VQN42" s="191"/>
      <c r="VQO42" s="191"/>
      <c r="VQP42" s="191"/>
      <c r="VQQ42" s="191"/>
      <c r="VQR42" s="191"/>
      <c r="VQS42" s="191"/>
      <c r="VQT42" s="191"/>
      <c r="VQU42" s="191"/>
      <c r="VQV42" s="191"/>
      <c r="VQW42" s="191"/>
      <c r="VQX42" s="191"/>
      <c r="VQY42" s="191"/>
      <c r="VQZ42" s="191"/>
      <c r="VRA42" s="191"/>
      <c r="VRB42" s="191"/>
      <c r="VRC42" s="191"/>
      <c r="VRD42" s="191"/>
      <c r="VRE42" s="191"/>
      <c r="VRF42" s="191"/>
      <c r="VRG42" s="191"/>
      <c r="VRH42" s="191"/>
      <c r="VRI42" s="191"/>
      <c r="VRJ42" s="191"/>
      <c r="VRK42" s="191"/>
      <c r="VRL42" s="191"/>
      <c r="VRM42" s="191"/>
      <c r="VRN42" s="191"/>
      <c r="VRO42" s="191"/>
      <c r="VRP42" s="191"/>
      <c r="VRQ42" s="191"/>
      <c r="VRR42" s="191"/>
      <c r="VRS42" s="191"/>
      <c r="VRT42" s="191"/>
      <c r="VRU42" s="191"/>
      <c r="VRV42" s="191"/>
      <c r="VRW42" s="191"/>
      <c r="VRX42" s="191"/>
      <c r="VRY42" s="191"/>
      <c r="VRZ42" s="191"/>
      <c r="VSA42" s="191"/>
      <c r="VSB42" s="191"/>
      <c r="VSC42" s="191"/>
      <c r="VSD42" s="191"/>
      <c r="VSE42" s="191"/>
      <c r="VSF42" s="191"/>
      <c r="VSG42" s="191"/>
      <c r="VSH42" s="191"/>
      <c r="VSI42" s="191"/>
      <c r="VSJ42" s="191"/>
      <c r="VSK42" s="191"/>
      <c r="VSL42" s="191"/>
      <c r="VSM42" s="191"/>
      <c r="VSN42" s="191"/>
      <c r="VSO42" s="191"/>
      <c r="VSP42" s="191"/>
      <c r="VSQ42" s="191"/>
      <c r="VSR42" s="191"/>
      <c r="VSS42" s="191"/>
      <c r="VST42" s="191"/>
      <c r="VSU42" s="191"/>
      <c r="VSV42" s="191"/>
      <c r="VSW42" s="191"/>
      <c r="VSX42" s="191"/>
      <c r="VSY42" s="191"/>
      <c r="VSZ42" s="191"/>
      <c r="VTA42" s="191"/>
      <c r="VTB42" s="191"/>
      <c r="VTC42" s="191"/>
      <c r="VTD42" s="191"/>
      <c r="VTE42" s="191"/>
      <c r="VTF42" s="191"/>
      <c r="VTG42" s="191"/>
      <c r="VTH42" s="191"/>
      <c r="VTI42" s="191"/>
      <c r="VTJ42" s="191"/>
      <c r="VTK42" s="191"/>
      <c r="VTL42" s="191"/>
      <c r="VTM42" s="191"/>
      <c r="VTN42" s="191"/>
      <c r="VTO42" s="191"/>
      <c r="VTP42" s="191"/>
      <c r="VTQ42" s="191"/>
      <c r="VTR42" s="191"/>
      <c r="VTS42" s="191"/>
      <c r="VTT42" s="191"/>
      <c r="VTU42" s="191"/>
      <c r="VTV42" s="191"/>
      <c r="VTW42" s="191"/>
      <c r="VTX42" s="191"/>
      <c r="VTY42" s="191"/>
      <c r="VTZ42" s="191"/>
      <c r="VUA42" s="191"/>
      <c r="VUB42" s="191"/>
      <c r="VUC42" s="191"/>
      <c r="VUD42" s="191"/>
      <c r="VUE42" s="191"/>
      <c r="VUF42" s="191"/>
      <c r="VUG42" s="191"/>
      <c r="VUH42" s="191"/>
      <c r="VUI42" s="191"/>
      <c r="VUJ42" s="191"/>
      <c r="VUK42" s="191"/>
      <c r="VUL42" s="191"/>
      <c r="VUM42" s="191"/>
      <c r="VUN42" s="191"/>
      <c r="VUO42" s="191"/>
      <c r="VUP42" s="191"/>
      <c r="VUQ42" s="191"/>
      <c r="VUR42" s="191"/>
      <c r="VUS42" s="191"/>
      <c r="VUT42" s="191"/>
      <c r="VUU42" s="191"/>
      <c r="VUV42" s="191"/>
      <c r="VUW42" s="191"/>
      <c r="VUX42" s="191"/>
      <c r="VUY42" s="191"/>
      <c r="VUZ42" s="191"/>
      <c r="VVA42" s="191"/>
      <c r="VVB42" s="191"/>
      <c r="VVC42" s="191"/>
      <c r="VVD42" s="191"/>
      <c r="VVE42" s="191"/>
      <c r="VVF42" s="191"/>
      <c r="VVG42" s="191"/>
      <c r="VVH42" s="191"/>
      <c r="VVI42" s="191"/>
      <c r="VVJ42" s="191"/>
      <c r="VVK42" s="191"/>
      <c r="VVL42" s="191"/>
      <c r="VVM42" s="191"/>
      <c r="VVN42" s="191"/>
      <c r="VVO42" s="191"/>
      <c r="VVP42" s="191"/>
      <c r="VVQ42" s="191"/>
      <c r="VVR42" s="191"/>
      <c r="VVS42" s="191"/>
      <c r="VVT42" s="191"/>
      <c r="VVU42" s="191"/>
      <c r="VVV42" s="191"/>
      <c r="VVW42" s="191"/>
      <c r="VVX42" s="191"/>
      <c r="VVY42" s="191"/>
      <c r="VVZ42" s="191"/>
      <c r="VWA42" s="191"/>
      <c r="VWB42" s="191"/>
      <c r="VWC42" s="191"/>
      <c r="VWD42" s="191"/>
      <c r="VWE42" s="191"/>
      <c r="VWF42" s="191"/>
      <c r="VWG42" s="191"/>
      <c r="VWH42" s="191"/>
      <c r="VWI42" s="191"/>
      <c r="VWJ42" s="191"/>
      <c r="VWK42" s="191"/>
      <c r="VWL42" s="191"/>
      <c r="VWM42" s="191"/>
      <c r="VWN42" s="191"/>
      <c r="VWO42" s="191"/>
      <c r="VWP42" s="191"/>
      <c r="VWQ42" s="191"/>
      <c r="VWR42" s="191"/>
      <c r="VWS42" s="191"/>
      <c r="VWT42" s="191"/>
      <c r="VWU42" s="191"/>
      <c r="VWV42" s="191"/>
      <c r="VWW42" s="191"/>
      <c r="VWX42" s="191"/>
      <c r="VWY42" s="191"/>
      <c r="VWZ42" s="191"/>
      <c r="VXA42" s="191"/>
      <c r="VXB42" s="191"/>
      <c r="VXC42" s="191"/>
      <c r="VXD42" s="191"/>
      <c r="VXE42" s="191"/>
      <c r="VXF42" s="191"/>
      <c r="VXG42" s="191"/>
      <c r="VXH42" s="191"/>
      <c r="VXI42" s="191"/>
      <c r="VXJ42" s="191"/>
      <c r="VXK42" s="191"/>
      <c r="VXL42" s="191"/>
      <c r="VXM42" s="191"/>
      <c r="VXN42" s="191"/>
      <c r="VXO42" s="191"/>
      <c r="VXP42" s="191"/>
      <c r="VXQ42" s="191"/>
      <c r="VXR42" s="191"/>
      <c r="VXS42" s="191"/>
      <c r="VXT42" s="191"/>
      <c r="VXU42" s="191"/>
      <c r="VXV42" s="191"/>
      <c r="VXW42" s="191"/>
      <c r="VXX42" s="191"/>
      <c r="VXY42" s="191"/>
      <c r="VXZ42" s="191"/>
      <c r="VYA42" s="191"/>
      <c r="VYB42" s="191"/>
      <c r="VYC42" s="191"/>
      <c r="VYD42" s="191"/>
      <c r="VYE42" s="191"/>
      <c r="VYF42" s="191"/>
      <c r="VYG42" s="191"/>
      <c r="VYH42" s="191"/>
      <c r="VYI42" s="191"/>
      <c r="VYJ42" s="191"/>
      <c r="VYK42" s="191"/>
      <c r="VYL42" s="191"/>
      <c r="VYM42" s="191"/>
      <c r="VYN42" s="191"/>
      <c r="VYO42" s="191"/>
      <c r="VYP42" s="191"/>
      <c r="VYQ42" s="191"/>
      <c r="VYR42" s="191"/>
      <c r="VYS42" s="191"/>
      <c r="VYT42" s="191"/>
      <c r="VYU42" s="191"/>
      <c r="VYV42" s="191"/>
      <c r="VYW42" s="191"/>
      <c r="VYX42" s="191"/>
      <c r="VYY42" s="191"/>
      <c r="VYZ42" s="191"/>
      <c r="VZA42" s="191"/>
      <c r="VZB42" s="191"/>
      <c r="VZC42" s="191"/>
      <c r="VZD42" s="191"/>
      <c r="VZE42" s="191"/>
      <c r="VZF42" s="191"/>
      <c r="VZG42" s="191"/>
      <c r="VZH42" s="191"/>
      <c r="VZI42" s="191"/>
      <c r="VZJ42" s="191"/>
      <c r="VZK42" s="191"/>
      <c r="VZL42" s="191"/>
      <c r="VZM42" s="191"/>
      <c r="VZN42" s="191"/>
      <c r="VZO42" s="191"/>
      <c r="VZP42" s="191"/>
      <c r="VZQ42" s="191"/>
      <c r="VZR42" s="191"/>
      <c r="VZS42" s="191"/>
      <c r="VZT42" s="191"/>
      <c r="VZU42" s="191"/>
      <c r="VZV42" s="191"/>
      <c r="VZW42" s="191"/>
      <c r="VZX42" s="191"/>
      <c r="VZY42" s="191"/>
      <c r="VZZ42" s="191"/>
      <c r="WAA42" s="191"/>
      <c r="WAB42" s="191"/>
      <c r="WAC42" s="191"/>
      <c r="WAD42" s="191"/>
      <c r="WAE42" s="191"/>
      <c r="WAF42" s="191"/>
      <c r="WAG42" s="191"/>
      <c r="WAH42" s="191"/>
      <c r="WAI42" s="191"/>
      <c r="WAJ42" s="191"/>
      <c r="WAK42" s="191"/>
      <c r="WAL42" s="191"/>
      <c r="WAM42" s="191"/>
      <c r="WAN42" s="191"/>
      <c r="WAO42" s="191"/>
      <c r="WAP42" s="191"/>
      <c r="WAQ42" s="191"/>
      <c r="WAR42" s="191"/>
      <c r="WAS42" s="191"/>
      <c r="WAT42" s="191"/>
      <c r="WAU42" s="191"/>
      <c r="WAV42" s="191"/>
      <c r="WAW42" s="191"/>
      <c r="WAX42" s="191"/>
      <c r="WAY42" s="191"/>
      <c r="WAZ42" s="191"/>
      <c r="WBA42" s="191"/>
      <c r="WBB42" s="191"/>
      <c r="WBC42" s="191"/>
      <c r="WBD42" s="191"/>
      <c r="WBE42" s="191"/>
      <c r="WBF42" s="191"/>
      <c r="WBG42" s="191"/>
      <c r="WBH42" s="191"/>
      <c r="WBI42" s="191"/>
      <c r="WBJ42" s="191"/>
      <c r="WBK42" s="191"/>
      <c r="WBL42" s="191"/>
      <c r="WBM42" s="191"/>
      <c r="WBN42" s="191"/>
      <c r="WBO42" s="191"/>
      <c r="WBP42" s="191"/>
      <c r="WBQ42" s="191"/>
      <c r="WBR42" s="191"/>
      <c r="WBS42" s="191"/>
      <c r="WBT42" s="191"/>
      <c r="WBU42" s="191"/>
      <c r="WBV42" s="191"/>
      <c r="WBW42" s="191"/>
      <c r="WBX42" s="191"/>
      <c r="WBY42" s="191"/>
      <c r="WBZ42" s="191"/>
      <c r="WCA42" s="191"/>
      <c r="WCB42" s="191"/>
      <c r="WCC42" s="191"/>
      <c r="WCD42" s="191"/>
      <c r="WCE42" s="191"/>
      <c r="WCF42" s="191"/>
      <c r="WCG42" s="191"/>
      <c r="WCH42" s="191"/>
      <c r="WCI42" s="191"/>
      <c r="WCJ42" s="191"/>
      <c r="WCK42" s="191"/>
      <c r="WCL42" s="191"/>
      <c r="WCM42" s="191"/>
      <c r="WCN42" s="191"/>
      <c r="WCO42" s="191"/>
      <c r="WCP42" s="191"/>
      <c r="WCQ42" s="191"/>
      <c r="WCR42" s="191"/>
      <c r="WCS42" s="191"/>
      <c r="WCT42" s="191"/>
      <c r="WCU42" s="191"/>
      <c r="WCV42" s="191"/>
      <c r="WCW42" s="191"/>
      <c r="WCX42" s="191"/>
      <c r="WCY42" s="191"/>
      <c r="WCZ42" s="191"/>
      <c r="WDA42" s="191"/>
      <c r="WDB42" s="191"/>
      <c r="WDC42" s="191"/>
      <c r="WDD42" s="191"/>
      <c r="WDE42" s="191"/>
      <c r="WDF42" s="191"/>
      <c r="WDG42" s="191"/>
      <c r="WDH42" s="191"/>
      <c r="WDI42" s="191"/>
      <c r="WDJ42" s="191"/>
      <c r="WDK42" s="191"/>
      <c r="WDL42" s="191"/>
      <c r="WDM42" s="191"/>
      <c r="WDN42" s="191"/>
      <c r="WDO42" s="191"/>
      <c r="WDP42" s="191"/>
      <c r="WDQ42" s="191"/>
      <c r="WDR42" s="191"/>
      <c r="WDS42" s="191"/>
      <c r="WDT42" s="191"/>
      <c r="WDU42" s="191"/>
      <c r="WDV42" s="191"/>
      <c r="WDW42" s="191"/>
      <c r="WDX42" s="191"/>
      <c r="WDY42" s="191"/>
      <c r="WDZ42" s="191"/>
      <c r="WEA42" s="191"/>
      <c r="WEB42" s="191"/>
      <c r="WEC42" s="191"/>
      <c r="WED42" s="191"/>
      <c r="WEE42" s="191"/>
      <c r="WEF42" s="191"/>
      <c r="WEG42" s="191"/>
      <c r="WEH42" s="191"/>
      <c r="WEI42" s="191"/>
      <c r="WEJ42" s="191"/>
      <c r="WEK42" s="191"/>
      <c r="WEL42" s="191"/>
      <c r="WEM42" s="191"/>
      <c r="WEN42" s="191"/>
      <c r="WEO42" s="191"/>
      <c r="WEP42" s="191"/>
      <c r="WEQ42" s="191"/>
      <c r="WER42" s="191"/>
      <c r="WES42" s="191"/>
      <c r="WET42" s="191"/>
      <c r="WEU42" s="191"/>
      <c r="WEV42" s="191"/>
      <c r="WEW42" s="191"/>
      <c r="WEX42" s="191"/>
      <c r="WEY42" s="191"/>
      <c r="WEZ42" s="191"/>
      <c r="WFA42" s="191"/>
      <c r="WFB42" s="191"/>
      <c r="WFC42" s="191"/>
      <c r="WFD42" s="191"/>
      <c r="WFE42" s="191"/>
      <c r="WFF42" s="191"/>
      <c r="WFG42" s="191"/>
      <c r="WFH42" s="191"/>
      <c r="WFI42" s="191"/>
      <c r="WFJ42" s="191"/>
      <c r="WFK42" s="191"/>
      <c r="WFL42" s="191"/>
      <c r="WFM42" s="191"/>
      <c r="WFN42" s="191"/>
      <c r="WFO42" s="191"/>
      <c r="WFP42" s="191"/>
      <c r="WFQ42" s="191"/>
      <c r="WFR42" s="191"/>
      <c r="WFS42" s="191"/>
      <c r="WFT42" s="191"/>
      <c r="WFU42" s="191"/>
      <c r="WFV42" s="191"/>
      <c r="WFW42" s="191"/>
      <c r="WFX42" s="191"/>
      <c r="WFY42" s="191"/>
      <c r="WFZ42" s="191"/>
      <c r="WGA42" s="191"/>
      <c r="WGB42" s="191"/>
      <c r="WGC42" s="191"/>
      <c r="WGD42" s="191"/>
      <c r="WGE42" s="191"/>
      <c r="WGF42" s="191"/>
      <c r="WGG42" s="191"/>
      <c r="WGH42" s="191"/>
      <c r="WGI42" s="191"/>
      <c r="WGJ42" s="191"/>
      <c r="WGK42" s="191"/>
      <c r="WGL42" s="191"/>
      <c r="WGM42" s="191"/>
      <c r="WGN42" s="191"/>
      <c r="WGO42" s="191"/>
      <c r="WGP42" s="191"/>
      <c r="WGQ42" s="191"/>
      <c r="WGR42" s="191"/>
      <c r="WGS42" s="191"/>
      <c r="WGT42" s="191"/>
      <c r="WGU42" s="191"/>
      <c r="WGV42" s="191"/>
      <c r="WGW42" s="191"/>
      <c r="WGX42" s="191"/>
      <c r="WGY42" s="191"/>
      <c r="WGZ42" s="191"/>
      <c r="WHA42" s="191"/>
      <c r="WHB42" s="191"/>
      <c r="WHC42" s="191"/>
      <c r="WHD42" s="191"/>
      <c r="WHE42" s="191"/>
      <c r="WHF42" s="191"/>
      <c r="WHG42" s="191"/>
      <c r="WHH42" s="191"/>
      <c r="WHI42" s="191"/>
      <c r="WHJ42" s="191"/>
      <c r="WHK42" s="191"/>
      <c r="WHL42" s="191"/>
      <c r="WHM42" s="191"/>
      <c r="WHN42" s="191"/>
      <c r="WHO42" s="191"/>
      <c r="WHP42" s="191"/>
      <c r="WHQ42" s="191"/>
      <c r="WHR42" s="191"/>
      <c r="WHS42" s="191"/>
      <c r="WHT42" s="191"/>
      <c r="WHU42" s="191"/>
      <c r="WHV42" s="191"/>
      <c r="WHW42" s="191"/>
      <c r="WHX42" s="191"/>
      <c r="WHY42" s="191"/>
      <c r="WHZ42" s="191"/>
      <c r="WIA42" s="191"/>
      <c r="WIB42" s="191"/>
      <c r="WIC42" s="191"/>
      <c r="WID42" s="191"/>
      <c r="WIE42" s="191"/>
      <c r="WIF42" s="191"/>
      <c r="WIG42" s="191"/>
      <c r="WIH42" s="191"/>
      <c r="WII42" s="191"/>
      <c r="WIJ42" s="191"/>
      <c r="WIK42" s="191"/>
      <c r="WIL42" s="191"/>
      <c r="WIM42" s="191"/>
      <c r="WIN42" s="191"/>
      <c r="WIO42" s="191"/>
      <c r="WIP42" s="191"/>
      <c r="WIQ42" s="191"/>
      <c r="WIR42" s="191"/>
      <c r="WIS42" s="191"/>
      <c r="WIT42" s="191"/>
      <c r="WIU42" s="191"/>
      <c r="WIV42" s="191"/>
      <c r="WIW42" s="191"/>
      <c r="WIX42" s="191"/>
      <c r="WIY42" s="191"/>
      <c r="WIZ42" s="191"/>
      <c r="WJA42" s="191"/>
      <c r="WJB42" s="191"/>
      <c r="WJC42" s="191"/>
      <c r="WJD42" s="191"/>
      <c r="WJE42" s="191"/>
      <c r="WJF42" s="191"/>
      <c r="WJG42" s="191"/>
      <c r="WJH42" s="191"/>
      <c r="WJI42" s="191"/>
      <c r="WJJ42" s="191"/>
      <c r="WJK42" s="191"/>
      <c r="WJL42" s="191"/>
      <c r="WJM42" s="191"/>
      <c r="WJN42" s="191"/>
      <c r="WJO42" s="191"/>
      <c r="WJP42" s="191"/>
      <c r="WJQ42" s="191"/>
      <c r="WJR42" s="191"/>
      <c r="WJS42" s="191"/>
      <c r="WJT42" s="191"/>
      <c r="WJU42" s="191"/>
      <c r="WJV42" s="191"/>
      <c r="WJW42" s="191"/>
      <c r="WJX42" s="191"/>
      <c r="WJY42" s="191"/>
      <c r="WJZ42" s="191"/>
      <c r="WKA42" s="191"/>
      <c r="WKB42" s="191"/>
      <c r="WKC42" s="191"/>
      <c r="WKD42" s="191"/>
      <c r="WKE42" s="191"/>
      <c r="WKF42" s="191"/>
      <c r="WKG42" s="191"/>
      <c r="WKH42" s="191"/>
      <c r="WKI42" s="191"/>
      <c r="WKJ42" s="191"/>
      <c r="WKK42" s="191"/>
      <c r="WKL42" s="191"/>
      <c r="WKM42" s="191"/>
      <c r="WKN42" s="191"/>
      <c r="WKO42" s="191"/>
      <c r="WKP42" s="191"/>
      <c r="WKQ42" s="191"/>
      <c r="WKR42" s="191"/>
      <c r="WKS42" s="191"/>
      <c r="WKT42" s="191"/>
      <c r="WKU42" s="191"/>
      <c r="WKV42" s="191"/>
      <c r="WKW42" s="191"/>
      <c r="WKX42" s="191"/>
      <c r="WKY42" s="191"/>
      <c r="WKZ42" s="191"/>
      <c r="WLA42" s="191"/>
      <c r="WLB42" s="191"/>
      <c r="WLC42" s="191"/>
      <c r="WLD42" s="191"/>
      <c r="WLE42" s="191"/>
      <c r="WLF42" s="191"/>
      <c r="WLG42" s="191"/>
      <c r="WLH42" s="191"/>
      <c r="WLI42" s="191"/>
      <c r="WLJ42" s="191"/>
      <c r="WLK42" s="191"/>
      <c r="WLL42" s="191"/>
      <c r="WLM42" s="191"/>
      <c r="WLN42" s="191"/>
      <c r="WLO42" s="191"/>
      <c r="WLP42" s="191"/>
      <c r="WLQ42" s="191"/>
      <c r="WLR42" s="191"/>
      <c r="WLS42" s="191"/>
      <c r="WLT42" s="191"/>
      <c r="WLU42" s="191"/>
      <c r="WLV42" s="191"/>
      <c r="WLW42" s="191"/>
      <c r="WLX42" s="191"/>
      <c r="WLY42" s="191"/>
      <c r="WLZ42" s="191"/>
      <c r="WMA42" s="191"/>
      <c r="WMB42" s="191"/>
      <c r="WMC42" s="191"/>
      <c r="WMD42" s="191"/>
      <c r="WME42" s="191"/>
      <c r="WMF42" s="191"/>
      <c r="WMG42" s="191"/>
      <c r="WMH42" s="191"/>
      <c r="WMI42" s="191"/>
      <c r="WMJ42" s="191"/>
      <c r="WMK42" s="191"/>
      <c r="WML42" s="191"/>
      <c r="WMM42" s="191"/>
      <c r="WMN42" s="191"/>
      <c r="WMO42" s="191"/>
      <c r="WMP42" s="191"/>
      <c r="WMQ42" s="191"/>
      <c r="WMR42" s="191"/>
      <c r="WMS42" s="191"/>
      <c r="WMT42" s="191"/>
      <c r="WMU42" s="191"/>
      <c r="WMV42" s="191"/>
      <c r="WMW42" s="191"/>
      <c r="WMX42" s="191"/>
      <c r="WMY42" s="191"/>
      <c r="WMZ42" s="191"/>
      <c r="WNA42" s="191"/>
      <c r="WNB42" s="191"/>
      <c r="WNC42" s="191"/>
      <c r="WND42" s="191"/>
      <c r="WNE42" s="191"/>
      <c r="WNF42" s="191"/>
      <c r="WNG42" s="191"/>
      <c r="WNH42" s="191"/>
      <c r="WNI42" s="191"/>
      <c r="WNJ42" s="191"/>
      <c r="WNK42" s="191"/>
      <c r="WNL42" s="191"/>
      <c r="WNM42" s="191"/>
      <c r="WNN42" s="191"/>
      <c r="WNO42" s="191"/>
      <c r="WNP42" s="191"/>
      <c r="WNQ42" s="191"/>
      <c r="WNR42" s="191"/>
      <c r="WNS42" s="191"/>
      <c r="WNT42" s="191"/>
      <c r="WNU42" s="191"/>
      <c r="WNV42" s="191"/>
      <c r="WNW42" s="191"/>
      <c r="WNX42" s="191"/>
      <c r="WNY42" s="191"/>
      <c r="WNZ42" s="191"/>
      <c r="WOA42" s="191"/>
      <c r="WOB42" s="191"/>
      <c r="WOC42" s="191"/>
      <c r="WOD42" s="191"/>
      <c r="WOE42" s="191"/>
      <c r="WOF42" s="191"/>
      <c r="WOG42" s="191"/>
      <c r="WOH42" s="191"/>
      <c r="WOI42" s="191"/>
      <c r="WOJ42" s="191"/>
      <c r="WOK42" s="191"/>
      <c r="WOL42" s="191"/>
      <c r="WOM42" s="191"/>
      <c r="WON42" s="191"/>
      <c r="WOO42" s="191"/>
      <c r="WOP42" s="191"/>
      <c r="WOQ42" s="191"/>
      <c r="WOR42" s="191"/>
      <c r="WOS42" s="191"/>
      <c r="WOT42" s="191"/>
      <c r="WOU42" s="191"/>
      <c r="WOV42" s="191"/>
      <c r="WOW42" s="191"/>
      <c r="WOX42" s="191"/>
      <c r="WOY42" s="191"/>
      <c r="WOZ42" s="191"/>
      <c r="WPA42" s="191"/>
      <c r="WPB42" s="191"/>
      <c r="WPC42" s="191"/>
      <c r="WPD42" s="191"/>
      <c r="WPE42" s="191"/>
      <c r="WPF42" s="191"/>
      <c r="WPG42" s="191"/>
      <c r="WPH42" s="191"/>
      <c r="WPI42" s="191"/>
      <c r="WPJ42" s="191"/>
      <c r="WPK42" s="191"/>
      <c r="WPL42" s="191"/>
      <c r="WPM42" s="191"/>
      <c r="WPN42" s="191"/>
      <c r="WPO42" s="191"/>
      <c r="WPP42" s="191"/>
      <c r="WPQ42" s="191"/>
      <c r="WPR42" s="191"/>
      <c r="WPS42" s="191"/>
      <c r="WPT42" s="191"/>
      <c r="WPU42" s="191"/>
      <c r="WPV42" s="191"/>
      <c r="WPW42" s="191"/>
      <c r="WPX42" s="191"/>
      <c r="WPY42" s="191"/>
      <c r="WPZ42" s="191"/>
      <c r="WQA42" s="191"/>
      <c r="WQB42" s="191"/>
      <c r="WQC42" s="191"/>
      <c r="WQD42" s="191"/>
      <c r="WQE42" s="191"/>
      <c r="WQF42" s="191"/>
      <c r="WQG42" s="191"/>
      <c r="WQH42" s="191"/>
      <c r="WQI42" s="191"/>
      <c r="WQJ42" s="191"/>
      <c r="WQK42" s="191"/>
      <c r="WQL42" s="191"/>
      <c r="WQM42" s="191"/>
      <c r="WQN42" s="191"/>
      <c r="WQO42" s="191"/>
      <c r="WQP42" s="191"/>
      <c r="WQQ42" s="191"/>
      <c r="WQR42" s="191"/>
      <c r="WQS42" s="191"/>
      <c r="WQT42" s="191"/>
      <c r="WQU42" s="191"/>
      <c r="WQV42" s="191"/>
      <c r="WQW42" s="191"/>
      <c r="WQX42" s="191"/>
      <c r="WQY42" s="191"/>
      <c r="WQZ42" s="191"/>
      <c r="WRA42" s="191"/>
      <c r="WRB42" s="191"/>
      <c r="WRC42" s="191"/>
      <c r="WRD42" s="191"/>
      <c r="WRE42" s="191"/>
      <c r="WRF42" s="191"/>
      <c r="WRG42" s="191"/>
      <c r="WRH42" s="191"/>
      <c r="WRI42" s="191"/>
      <c r="WRJ42" s="191"/>
      <c r="WRK42" s="191"/>
      <c r="WRL42" s="191"/>
      <c r="WRM42" s="191"/>
      <c r="WRN42" s="191"/>
      <c r="WRO42" s="191"/>
      <c r="WRP42" s="191"/>
      <c r="WRQ42" s="191"/>
      <c r="WRR42" s="191"/>
      <c r="WRS42" s="191"/>
      <c r="WRT42" s="191"/>
      <c r="WRU42" s="191"/>
      <c r="WRV42" s="191"/>
      <c r="WRW42" s="191"/>
      <c r="WRX42" s="191"/>
      <c r="WRY42" s="191"/>
      <c r="WRZ42" s="191"/>
      <c r="WSA42" s="191"/>
      <c r="WSB42" s="191"/>
      <c r="WSC42" s="191"/>
      <c r="WSD42" s="191"/>
      <c r="WSE42" s="191"/>
      <c r="WSF42" s="191"/>
      <c r="WSG42" s="191"/>
      <c r="WSH42" s="191"/>
      <c r="WSI42" s="191"/>
      <c r="WSJ42" s="191"/>
      <c r="WSK42" s="191"/>
      <c r="WSL42" s="191"/>
      <c r="WSM42" s="191"/>
      <c r="WSN42" s="191"/>
      <c r="WSO42" s="191"/>
      <c r="WSP42" s="191"/>
      <c r="WSQ42" s="191"/>
      <c r="WSR42" s="191"/>
      <c r="WSS42" s="191"/>
      <c r="WST42" s="191"/>
      <c r="WSU42" s="191"/>
      <c r="WSV42" s="191"/>
      <c r="WSW42" s="191"/>
      <c r="WSX42" s="191"/>
      <c r="WSY42" s="191"/>
      <c r="WSZ42" s="191"/>
      <c r="WTA42" s="191"/>
      <c r="WTB42" s="191"/>
      <c r="WTC42" s="191"/>
      <c r="WTD42" s="191"/>
      <c r="WTE42" s="191"/>
      <c r="WTF42" s="191"/>
      <c r="WTG42" s="191"/>
      <c r="WTH42" s="191"/>
      <c r="WTI42" s="191"/>
      <c r="WTJ42" s="191"/>
      <c r="WTK42" s="191"/>
      <c r="WTL42" s="191"/>
      <c r="WTM42" s="191"/>
      <c r="WTN42" s="191"/>
      <c r="WTO42" s="191"/>
      <c r="WTP42" s="191"/>
      <c r="WTQ42" s="191"/>
      <c r="WTR42" s="191"/>
      <c r="WTS42" s="191"/>
      <c r="WTT42" s="191"/>
      <c r="WTU42" s="191"/>
      <c r="WTV42" s="191"/>
      <c r="WTW42" s="191"/>
      <c r="WTX42" s="191"/>
      <c r="WTY42" s="191"/>
      <c r="WTZ42" s="191"/>
      <c r="WUA42" s="191"/>
      <c r="WUB42" s="191"/>
      <c r="WUC42" s="191"/>
      <c r="WUD42" s="191"/>
      <c r="WUE42" s="191"/>
      <c r="WUF42" s="191"/>
      <c r="WUG42" s="191"/>
      <c r="WUH42" s="191"/>
      <c r="WUI42" s="191"/>
      <c r="WUJ42" s="191"/>
      <c r="WUK42" s="191"/>
      <c r="WUL42" s="191"/>
      <c r="WUM42" s="191"/>
      <c r="WUN42" s="191"/>
      <c r="WUO42" s="191"/>
      <c r="WUP42" s="191"/>
      <c r="WUQ42" s="191"/>
      <c r="WUR42" s="191"/>
      <c r="WUS42" s="191"/>
      <c r="WUT42" s="191"/>
      <c r="WUU42" s="191"/>
      <c r="WUV42" s="191"/>
      <c r="WUW42" s="191"/>
      <c r="WUX42" s="191"/>
      <c r="WUY42" s="191"/>
      <c r="WUZ42" s="191"/>
      <c r="WVA42" s="191"/>
      <c r="WVB42" s="191"/>
      <c r="WVC42" s="191"/>
      <c r="WVD42" s="191"/>
      <c r="WVE42" s="191"/>
      <c r="WVF42" s="191"/>
      <c r="WVG42" s="191"/>
      <c r="WVH42" s="191"/>
      <c r="WVI42" s="191"/>
      <c r="WVJ42" s="191"/>
      <c r="WVK42" s="191"/>
      <c r="WVL42" s="191"/>
      <c r="WVM42" s="191"/>
      <c r="WVN42" s="191"/>
      <c r="WVO42" s="191"/>
      <c r="WVP42" s="191"/>
      <c r="WVQ42" s="191"/>
      <c r="WVR42" s="191"/>
      <c r="WVS42" s="191"/>
      <c r="WVT42" s="191"/>
      <c r="WVU42" s="191"/>
      <c r="WVV42" s="191"/>
      <c r="WVW42" s="191"/>
      <c r="WVX42" s="191"/>
      <c r="WVY42" s="191"/>
      <c r="WVZ42" s="191"/>
      <c r="WWA42" s="191"/>
      <c r="WWB42" s="191"/>
      <c r="WWC42" s="191"/>
      <c r="WWD42" s="191"/>
      <c r="WWE42" s="191"/>
      <c r="WWF42" s="191"/>
      <c r="WWG42" s="191"/>
      <c r="WWH42" s="191"/>
      <c r="WWI42" s="191"/>
      <c r="WWJ42" s="191"/>
      <c r="WWK42" s="191"/>
      <c r="WWL42" s="191"/>
      <c r="WWM42" s="191"/>
      <c r="WWN42" s="191"/>
      <c r="WWO42" s="191"/>
      <c r="WWP42" s="191"/>
      <c r="WWQ42" s="191"/>
      <c r="WWR42" s="191"/>
      <c r="WWS42" s="191"/>
      <c r="WWT42" s="191"/>
      <c r="WWU42" s="191"/>
      <c r="WWV42" s="191"/>
      <c r="WWW42" s="191"/>
      <c r="WWX42" s="191"/>
      <c r="WWY42" s="191"/>
      <c r="WWZ42" s="191"/>
      <c r="WXA42" s="191"/>
      <c r="WXB42" s="191"/>
      <c r="WXC42" s="191"/>
      <c r="WXD42" s="191"/>
      <c r="WXE42" s="191"/>
      <c r="WXF42" s="191"/>
      <c r="WXG42" s="191"/>
      <c r="WXH42" s="191"/>
      <c r="WXI42" s="191"/>
      <c r="WXJ42" s="191"/>
      <c r="WXK42" s="191"/>
      <c r="WXL42" s="191"/>
      <c r="WXM42" s="191"/>
      <c r="WXN42" s="191"/>
      <c r="WXO42" s="191"/>
      <c r="WXP42" s="191"/>
      <c r="WXQ42" s="191"/>
      <c r="WXR42" s="191"/>
      <c r="WXS42" s="191"/>
      <c r="WXT42" s="191"/>
    </row>
    <row r="43" spans="1:202 1149:16192" s="243" customFormat="1" x14ac:dyDescent="0.25">
      <c r="A43" s="191"/>
      <c r="B43" s="191"/>
      <c r="C43" s="318"/>
      <c r="D43" s="318"/>
      <c r="E43" s="318"/>
      <c r="F43" s="318"/>
      <c r="G43" s="318"/>
      <c r="H43" s="198"/>
      <c r="I43" s="191"/>
      <c r="J43" s="260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ARE43" s="191"/>
      <c r="ARF43" s="191"/>
      <c r="ARG43" s="191"/>
      <c r="ARH43" s="191"/>
      <c r="ARI43" s="191"/>
      <c r="ARJ43" s="191"/>
      <c r="ARK43" s="191"/>
      <c r="ARL43" s="191"/>
      <c r="ARM43" s="191"/>
      <c r="ARN43" s="191"/>
      <c r="ARO43" s="191"/>
      <c r="ARP43" s="191"/>
      <c r="ARQ43" s="191"/>
      <c r="ARR43" s="191"/>
      <c r="ARS43" s="191"/>
      <c r="ART43" s="191"/>
      <c r="ARU43" s="191"/>
      <c r="ARV43" s="191"/>
      <c r="ARW43" s="191"/>
      <c r="ARX43" s="191"/>
      <c r="ARY43" s="191"/>
      <c r="ARZ43" s="191"/>
      <c r="ASA43" s="191"/>
      <c r="ASB43" s="191"/>
      <c r="ASC43" s="191"/>
      <c r="ASD43" s="191"/>
      <c r="ASE43" s="191"/>
      <c r="ASF43" s="191"/>
      <c r="ASG43" s="191"/>
      <c r="ASH43" s="191"/>
      <c r="ASI43" s="191"/>
      <c r="ASJ43" s="191"/>
      <c r="ASK43" s="191"/>
      <c r="ASL43" s="191"/>
      <c r="ASM43" s="191"/>
      <c r="ASN43" s="191"/>
      <c r="ASO43" s="191"/>
      <c r="ASP43" s="191"/>
      <c r="ASQ43" s="191"/>
      <c r="ASR43" s="191"/>
      <c r="ASS43" s="191"/>
      <c r="AST43" s="191"/>
      <c r="ASU43" s="191"/>
      <c r="ASV43" s="191"/>
      <c r="ASW43" s="191"/>
      <c r="ASX43" s="191"/>
      <c r="ASY43" s="191"/>
      <c r="ASZ43" s="191"/>
      <c r="ATA43" s="191"/>
      <c r="ATB43" s="191"/>
      <c r="ATC43" s="191"/>
      <c r="ATD43" s="191"/>
      <c r="ATE43" s="191"/>
      <c r="ATF43" s="191"/>
      <c r="ATG43" s="191"/>
      <c r="ATH43" s="191"/>
      <c r="ATI43" s="191"/>
      <c r="ATJ43" s="191"/>
      <c r="ATK43" s="191"/>
      <c r="ATL43" s="191"/>
      <c r="ATM43" s="191"/>
      <c r="ATN43" s="191"/>
      <c r="ATO43" s="191"/>
      <c r="ATP43" s="191"/>
      <c r="ATQ43" s="191"/>
      <c r="ATR43" s="191"/>
      <c r="ATS43" s="191"/>
      <c r="ATT43" s="191"/>
      <c r="ATU43" s="191"/>
      <c r="ATV43" s="191"/>
      <c r="ATW43" s="191"/>
      <c r="ATX43" s="191"/>
      <c r="ATY43" s="191"/>
      <c r="ATZ43" s="191"/>
      <c r="AUA43" s="191"/>
      <c r="AUB43" s="191"/>
      <c r="AUC43" s="191"/>
      <c r="AUD43" s="191"/>
      <c r="AUE43" s="191"/>
      <c r="AUF43" s="191"/>
      <c r="AUG43" s="191"/>
      <c r="AUH43" s="191"/>
      <c r="AUI43" s="191"/>
      <c r="AUJ43" s="191"/>
      <c r="AUK43" s="191"/>
      <c r="AUL43" s="191"/>
      <c r="AUM43" s="191"/>
      <c r="AUN43" s="191"/>
      <c r="AUO43" s="191"/>
      <c r="AUP43" s="191"/>
      <c r="AUQ43" s="191"/>
      <c r="AUR43" s="191"/>
      <c r="AUS43" s="191"/>
      <c r="AUT43" s="191"/>
      <c r="AUU43" s="191"/>
      <c r="AUV43" s="191"/>
      <c r="AUW43" s="191"/>
      <c r="AUX43" s="191"/>
      <c r="AUY43" s="191"/>
      <c r="AUZ43" s="191"/>
      <c r="AVA43" s="191"/>
      <c r="AVB43" s="191"/>
      <c r="AVC43" s="191"/>
      <c r="AVD43" s="191"/>
      <c r="AVE43" s="191"/>
      <c r="AVF43" s="191"/>
      <c r="AVG43" s="191"/>
      <c r="AVH43" s="191"/>
      <c r="AVI43" s="191"/>
      <c r="AVJ43" s="191"/>
      <c r="AVK43" s="191"/>
      <c r="AVL43" s="191"/>
      <c r="AVM43" s="191"/>
      <c r="AVN43" s="191"/>
      <c r="AVO43" s="191"/>
      <c r="AVP43" s="191"/>
      <c r="AVQ43" s="191"/>
      <c r="AVR43" s="191"/>
      <c r="AVS43" s="191"/>
      <c r="AVT43" s="191"/>
      <c r="AVU43" s="191"/>
      <c r="AVV43" s="191"/>
      <c r="AVW43" s="191"/>
      <c r="AVX43" s="191"/>
      <c r="AVY43" s="191"/>
      <c r="AVZ43" s="191"/>
      <c r="AWA43" s="191"/>
      <c r="AWB43" s="191"/>
      <c r="AWC43" s="191"/>
      <c r="AWD43" s="191"/>
      <c r="AWE43" s="191"/>
      <c r="AWF43" s="191"/>
      <c r="AWG43" s="191"/>
      <c r="AWH43" s="191"/>
      <c r="AWI43" s="191"/>
      <c r="AWJ43" s="191"/>
      <c r="AWK43" s="191"/>
      <c r="AWL43" s="191"/>
      <c r="AWM43" s="191"/>
      <c r="AWN43" s="191"/>
      <c r="AWO43" s="191"/>
      <c r="AWP43" s="191"/>
      <c r="AWQ43" s="191"/>
      <c r="AWR43" s="191"/>
      <c r="AWS43" s="191"/>
      <c r="AWT43" s="191"/>
      <c r="AWU43" s="191"/>
      <c r="AWV43" s="191"/>
      <c r="AWW43" s="191"/>
      <c r="AWX43" s="191"/>
      <c r="AWY43" s="191"/>
      <c r="AWZ43" s="191"/>
      <c r="AXA43" s="191"/>
      <c r="AXB43" s="191"/>
      <c r="AXC43" s="191"/>
      <c r="AXD43" s="191"/>
      <c r="AXE43" s="191"/>
      <c r="AXF43" s="191"/>
      <c r="AXG43" s="191"/>
      <c r="AXH43" s="191"/>
      <c r="AXI43" s="191"/>
      <c r="AXJ43" s="191"/>
      <c r="AXK43" s="191"/>
      <c r="AXL43" s="191"/>
      <c r="AXM43" s="191"/>
      <c r="AXN43" s="191"/>
      <c r="AXO43" s="191"/>
      <c r="AXP43" s="191"/>
      <c r="AXQ43" s="191"/>
      <c r="AXR43" s="191"/>
      <c r="AXS43" s="191"/>
      <c r="AXT43" s="191"/>
      <c r="AXU43" s="191"/>
      <c r="AXV43" s="191"/>
      <c r="AXW43" s="191"/>
      <c r="AXX43" s="191"/>
      <c r="AXY43" s="191"/>
      <c r="AXZ43" s="191"/>
      <c r="AYA43" s="191"/>
      <c r="AYB43" s="191"/>
      <c r="AYC43" s="191"/>
      <c r="AYD43" s="191"/>
      <c r="AYE43" s="191"/>
      <c r="AYF43" s="191"/>
      <c r="AYG43" s="191"/>
      <c r="AYH43" s="191"/>
      <c r="AYI43" s="191"/>
      <c r="AYJ43" s="191"/>
      <c r="AYK43" s="191"/>
      <c r="AYL43" s="191"/>
      <c r="AYM43" s="191"/>
      <c r="AYN43" s="191"/>
      <c r="AYO43" s="191"/>
      <c r="AYP43" s="191"/>
      <c r="AYQ43" s="191"/>
      <c r="AYR43" s="191"/>
      <c r="AYS43" s="191"/>
      <c r="AYT43" s="191"/>
      <c r="AYU43" s="191"/>
      <c r="AYV43" s="191"/>
      <c r="AYW43" s="191"/>
      <c r="AYX43" s="191"/>
      <c r="AYY43" s="191"/>
      <c r="AYZ43" s="191"/>
      <c r="AZA43" s="191"/>
      <c r="AZB43" s="191"/>
      <c r="AZC43" s="191"/>
      <c r="AZD43" s="191"/>
      <c r="AZE43" s="191"/>
      <c r="AZF43" s="191"/>
      <c r="AZG43" s="191"/>
      <c r="AZH43" s="191"/>
      <c r="AZI43" s="191"/>
      <c r="AZJ43" s="191"/>
      <c r="AZK43" s="191"/>
      <c r="AZL43" s="191"/>
      <c r="AZM43" s="191"/>
      <c r="AZN43" s="191"/>
      <c r="AZO43" s="191"/>
      <c r="AZP43" s="191"/>
      <c r="AZQ43" s="191"/>
      <c r="AZR43" s="191"/>
      <c r="AZS43" s="191"/>
      <c r="AZT43" s="191"/>
      <c r="AZU43" s="191"/>
      <c r="AZV43" s="191"/>
      <c r="AZW43" s="191"/>
      <c r="AZX43" s="191"/>
      <c r="AZY43" s="191"/>
      <c r="AZZ43" s="191"/>
      <c r="BAA43" s="191"/>
      <c r="BAB43" s="191"/>
      <c r="BAC43" s="191"/>
      <c r="BAD43" s="191"/>
      <c r="BAE43" s="191"/>
      <c r="BAF43" s="191"/>
      <c r="BAG43" s="191"/>
      <c r="BAH43" s="191"/>
      <c r="BAI43" s="191"/>
      <c r="BAJ43" s="191"/>
      <c r="BAK43" s="191"/>
      <c r="BAL43" s="191"/>
      <c r="BAM43" s="191"/>
      <c r="BAN43" s="191"/>
      <c r="BAO43" s="191"/>
      <c r="BAP43" s="191"/>
      <c r="BAQ43" s="191"/>
      <c r="BAR43" s="191"/>
      <c r="BAS43" s="191"/>
      <c r="BAT43" s="191"/>
      <c r="BAU43" s="191"/>
      <c r="BAV43" s="191"/>
      <c r="BAW43" s="191"/>
      <c r="BAX43" s="191"/>
      <c r="BAY43" s="191"/>
      <c r="BAZ43" s="191"/>
      <c r="BBA43" s="191"/>
      <c r="BBB43" s="191"/>
      <c r="BBC43" s="191"/>
      <c r="BBD43" s="191"/>
      <c r="BBE43" s="191"/>
      <c r="BBF43" s="191"/>
      <c r="BBG43" s="191"/>
      <c r="BBH43" s="191"/>
      <c r="BBI43" s="191"/>
      <c r="BBJ43" s="191"/>
      <c r="BBK43" s="191"/>
      <c r="BBL43" s="191"/>
      <c r="BBM43" s="191"/>
      <c r="BBN43" s="191"/>
      <c r="BBO43" s="191"/>
      <c r="BBP43" s="191"/>
      <c r="BBQ43" s="191"/>
      <c r="BBR43" s="191"/>
      <c r="BBS43" s="191"/>
      <c r="BBT43" s="191"/>
      <c r="BBU43" s="191"/>
      <c r="BBV43" s="191"/>
      <c r="BBW43" s="191"/>
      <c r="BBX43" s="191"/>
      <c r="BBY43" s="191"/>
      <c r="BBZ43" s="191"/>
      <c r="BCA43" s="191"/>
      <c r="BCB43" s="191"/>
      <c r="BCC43" s="191"/>
      <c r="BCD43" s="191"/>
      <c r="BCE43" s="191"/>
      <c r="BCF43" s="191"/>
      <c r="BCG43" s="191"/>
      <c r="BCH43" s="191"/>
      <c r="BCI43" s="191"/>
      <c r="BCJ43" s="191"/>
      <c r="BCK43" s="191"/>
      <c r="BCL43" s="191"/>
      <c r="BCM43" s="191"/>
      <c r="BCN43" s="191"/>
      <c r="BCO43" s="191"/>
      <c r="BCP43" s="191"/>
      <c r="BCQ43" s="191"/>
      <c r="BCR43" s="191"/>
      <c r="BCS43" s="191"/>
      <c r="BCT43" s="191"/>
      <c r="BCU43" s="191"/>
      <c r="BCV43" s="191"/>
      <c r="BCW43" s="191"/>
      <c r="BCX43" s="191"/>
      <c r="BCY43" s="191"/>
      <c r="BCZ43" s="191"/>
      <c r="BDA43" s="191"/>
      <c r="BDB43" s="191"/>
      <c r="BDC43" s="191"/>
      <c r="BDD43" s="191"/>
      <c r="BDE43" s="191"/>
      <c r="BDF43" s="191"/>
      <c r="BDG43" s="191"/>
      <c r="BDH43" s="191"/>
      <c r="BDI43" s="191"/>
      <c r="BDJ43" s="191"/>
      <c r="BDK43" s="191"/>
      <c r="BDL43" s="191"/>
      <c r="BDM43" s="191"/>
      <c r="BDN43" s="191"/>
      <c r="BDO43" s="191"/>
      <c r="BDP43" s="191"/>
      <c r="BDQ43" s="191"/>
      <c r="BDR43" s="191"/>
      <c r="BDS43" s="191"/>
      <c r="BDT43" s="191"/>
      <c r="BDU43" s="191"/>
      <c r="BDV43" s="191"/>
      <c r="BDW43" s="191"/>
      <c r="BDX43" s="191"/>
      <c r="BDY43" s="191"/>
      <c r="BDZ43" s="191"/>
      <c r="BEA43" s="191"/>
      <c r="BEB43" s="191"/>
      <c r="BEC43" s="191"/>
      <c r="BED43" s="191"/>
      <c r="BEE43" s="191"/>
      <c r="BEF43" s="191"/>
      <c r="BEG43" s="191"/>
      <c r="BEH43" s="191"/>
      <c r="BEI43" s="191"/>
      <c r="BEJ43" s="191"/>
      <c r="BEK43" s="191"/>
      <c r="BEL43" s="191"/>
      <c r="BEM43" s="191"/>
      <c r="BEN43" s="191"/>
      <c r="BEO43" s="191"/>
      <c r="BEP43" s="191"/>
      <c r="BEQ43" s="191"/>
      <c r="BER43" s="191"/>
      <c r="BES43" s="191"/>
      <c r="BET43" s="191"/>
      <c r="BEU43" s="191"/>
      <c r="BEV43" s="191"/>
      <c r="BEW43" s="191"/>
      <c r="BEX43" s="191"/>
      <c r="BEY43" s="191"/>
      <c r="BEZ43" s="191"/>
      <c r="BFA43" s="191"/>
      <c r="BFB43" s="191"/>
      <c r="BFC43" s="191"/>
      <c r="BFD43" s="191"/>
      <c r="BFE43" s="191"/>
      <c r="BFF43" s="191"/>
      <c r="BFG43" s="191"/>
      <c r="BFH43" s="191"/>
      <c r="BFI43" s="191"/>
      <c r="BFJ43" s="191"/>
      <c r="BFK43" s="191"/>
      <c r="BFL43" s="191"/>
      <c r="BFM43" s="191"/>
      <c r="BFN43" s="191"/>
      <c r="BFO43" s="191"/>
      <c r="BFP43" s="191"/>
      <c r="BFQ43" s="191"/>
      <c r="BFR43" s="191"/>
      <c r="BFS43" s="191"/>
      <c r="BFT43" s="191"/>
      <c r="BFU43" s="191"/>
      <c r="BFV43" s="191"/>
      <c r="BFW43" s="191"/>
      <c r="BFX43" s="191"/>
      <c r="BFY43" s="191"/>
      <c r="BFZ43" s="191"/>
      <c r="BGA43" s="191"/>
      <c r="BGB43" s="191"/>
      <c r="BGC43" s="191"/>
      <c r="BGD43" s="191"/>
      <c r="BGE43" s="191"/>
      <c r="BGF43" s="191"/>
      <c r="BGG43" s="191"/>
      <c r="BGH43" s="191"/>
      <c r="BGI43" s="191"/>
      <c r="BGJ43" s="191"/>
      <c r="BGK43" s="191"/>
      <c r="BGL43" s="191"/>
      <c r="BGM43" s="191"/>
      <c r="BGN43" s="191"/>
      <c r="BGO43" s="191"/>
      <c r="BGP43" s="191"/>
      <c r="BGQ43" s="191"/>
      <c r="BGR43" s="191"/>
      <c r="BGS43" s="191"/>
      <c r="BGT43" s="191"/>
      <c r="BGU43" s="191"/>
      <c r="BGV43" s="191"/>
      <c r="BGW43" s="191"/>
      <c r="BGX43" s="191"/>
      <c r="BGY43" s="191"/>
      <c r="BGZ43" s="191"/>
      <c r="BHA43" s="191"/>
      <c r="BHB43" s="191"/>
      <c r="BHC43" s="191"/>
      <c r="BHD43" s="191"/>
      <c r="BHE43" s="191"/>
      <c r="BHF43" s="191"/>
      <c r="BHG43" s="191"/>
      <c r="BHH43" s="191"/>
      <c r="BHI43" s="191"/>
      <c r="BHJ43" s="191"/>
      <c r="BHK43" s="191"/>
      <c r="BHL43" s="191"/>
      <c r="BHM43" s="191"/>
      <c r="BHN43" s="191"/>
      <c r="BHO43" s="191"/>
      <c r="BHP43" s="191"/>
      <c r="BHQ43" s="191"/>
      <c r="BHR43" s="191"/>
      <c r="BHS43" s="191"/>
      <c r="BHT43" s="191"/>
      <c r="BHU43" s="191"/>
      <c r="BHV43" s="191"/>
      <c r="BHW43" s="191"/>
      <c r="BHX43" s="191"/>
      <c r="BHY43" s="191"/>
      <c r="BHZ43" s="191"/>
      <c r="BIA43" s="191"/>
      <c r="BIB43" s="191"/>
      <c r="BIC43" s="191"/>
      <c r="BID43" s="191"/>
      <c r="BIE43" s="191"/>
      <c r="BIF43" s="191"/>
      <c r="BIG43" s="191"/>
      <c r="BIH43" s="191"/>
      <c r="BII43" s="191"/>
      <c r="BIJ43" s="191"/>
      <c r="BIK43" s="191"/>
      <c r="BIL43" s="191"/>
      <c r="BIM43" s="191"/>
      <c r="BIN43" s="191"/>
      <c r="BIO43" s="191"/>
      <c r="BIP43" s="191"/>
      <c r="BIQ43" s="191"/>
      <c r="BIR43" s="191"/>
      <c r="BIS43" s="191"/>
      <c r="BIT43" s="191"/>
      <c r="BIU43" s="191"/>
      <c r="BIV43" s="191"/>
      <c r="BIW43" s="191"/>
      <c r="BIX43" s="191"/>
      <c r="BIY43" s="191"/>
      <c r="BIZ43" s="191"/>
      <c r="BJA43" s="191"/>
      <c r="BJB43" s="191"/>
      <c r="BJC43" s="191"/>
      <c r="BJD43" s="191"/>
      <c r="BJE43" s="191"/>
      <c r="BJF43" s="191"/>
      <c r="BJG43" s="191"/>
      <c r="BJH43" s="191"/>
      <c r="BJI43" s="191"/>
      <c r="BJJ43" s="191"/>
      <c r="BJK43" s="191"/>
      <c r="BJL43" s="191"/>
      <c r="BJM43" s="191"/>
      <c r="BJN43" s="191"/>
      <c r="BJO43" s="191"/>
      <c r="BJP43" s="191"/>
      <c r="BJQ43" s="191"/>
      <c r="BJR43" s="191"/>
      <c r="BJS43" s="191"/>
      <c r="BJT43" s="191"/>
      <c r="BJU43" s="191"/>
      <c r="BJV43" s="191"/>
      <c r="BJW43" s="191"/>
      <c r="BJX43" s="191"/>
      <c r="BJY43" s="191"/>
      <c r="BJZ43" s="191"/>
      <c r="BKA43" s="191"/>
      <c r="BKB43" s="191"/>
      <c r="BKC43" s="191"/>
      <c r="BKD43" s="191"/>
      <c r="BKE43" s="191"/>
      <c r="BKF43" s="191"/>
      <c r="BKG43" s="191"/>
      <c r="BKH43" s="191"/>
      <c r="BKI43" s="191"/>
      <c r="BKJ43" s="191"/>
      <c r="BKK43" s="191"/>
      <c r="BKL43" s="191"/>
      <c r="BKM43" s="191"/>
      <c r="BKN43" s="191"/>
      <c r="BKO43" s="191"/>
      <c r="BKP43" s="191"/>
      <c r="BKQ43" s="191"/>
      <c r="BKR43" s="191"/>
      <c r="BKS43" s="191"/>
      <c r="BKT43" s="191"/>
      <c r="BKU43" s="191"/>
      <c r="BKV43" s="191"/>
      <c r="BKW43" s="191"/>
      <c r="BKX43" s="191"/>
      <c r="BKY43" s="191"/>
      <c r="BKZ43" s="191"/>
      <c r="BLA43" s="191"/>
      <c r="BLB43" s="191"/>
      <c r="BLC43" s="191"/>
      <c r="BLD43" s="191"/>
      <c r="BLE43" s="191"/>
      <c r="BLF43" s="191"/>
      <c r="BLG43" s="191"/>
      <c r="BLH43" s="191"/>
      <c r="BLI43" s="191"/>
      <c r="BLJ43" s="191"/>
      <c r="BLK43" s="191"/>
      <c r="BLL43" s="191"/>
      <c r="BLM43" s="191"/>
      <c r="BLN43" s="191"/>
      <c r="BLO43" s="191"/>
      <c r="BLP43" s="191"/>
      <c r="BLQ43" s="191"/>
      <c r="BLR43" s="191"/>
      <c r="BLS43" s="191"/>
      <c r="BLT43" s="191"/>
      <c r="BLU43" s="191"/>
      <c r="BLV43" s="191"/>
      <c r="BLW43" s="191"/>
      <c r="BLX43" s="191"/>
      <c r="BLY43" s="191"/>
      <c r="BLZ43" s="191"/>
      <c r="BMA43" s="191"/>
      <c r="BMB43" s="191"/>
      <c r="BMC43" s="191"/>
      <c r="BMD43" s="191"/>
      <c r="BME43" s="191"/>
      <c r="BMF43" s="191"/>
      <c r="BMG43" s="191"/>
      <c r="BMH43" s="191"/>
      <c r="BMI43" s="191"/>
      <c r="BMJ43" s="191"/>
      <c r="BMK43" s="191"/>
      <c r="BML43" s="191"/>
      <c r="BMM43" s="191"/>
      <c r="BMN43" s="191"/>
      <c r="BMO43" s="191"/>
      <c r="BMP43" s="191"/>
      <c r="BMQ43" s="191"/>
      <c r="BMR43" s="191"/>
      <c r="BMS43" s="191"/>
      <c r="BMT43" s="191"/>
      <c r="BMU43" s="191"/>
      <c r="BMV43" s="191"/>
      <c r="BMW43" s="191"/>
      <c r="BMX43" s="191"/>
      <c r="BMY43" s="191"/>
      <c r="BMZ43" s="191"/>
      <c r="BNA43" s="191"/>
      <c r="BNB43" s="191"/>
      <c r="BNC43" s="191"/>
      <c r="BND43" s="191"/>
      <c r="BNE43" s="191"/>
      <c r="BNF43" s="191"/>
      <c r="BNG43" s="191"/>
      <c r="BNH43" s="191"/>
      <c r="BNI43" s="191"/>
      <c r="BNJ43" s="191"/>
      <c r="BNK43" s="191"/>
      <c r="BNL43" s="191"/>
      <c r="BNM43" s="191"/>
      <c r="BNN43" s="191"/>
      <c r="BNO43" s="191"/>
      <c r="BNP43" s="191"/>
      <c r="BNQ43" s="191"/>
      <c r="BNR43" s="191"/>
      <c r="BNS43" s="191"/>
      <c r="BNT43" s="191"/>
      <c r="BNU43" s="191"/>
      <c r="BNV43" s="191"/>
      <c r="BNW43" s="191"/>
      <c r="BNX43" s="191"/>
      <c r="BNY43" s="191"/>
      <c r="BNZ43" s="191"/>
      <c r="BOA43" s="191"/>
      <c r="BOB43" s="191"/>
      <c r="BOC43" s="191"/>
      <c r="BOD43" s="191"/>
      <c r="BOE43" s="191"/>
      <c r="BOF43" s="191"/>
      <c r="BOG43" s="191"/>
      <c r="BOH43" s="191"/>
      <c r="BOI43" s="191"/>
      <c r="BOJ43" s="191"/>
      <c r="BOK43" s="191"/>
      <c r="BOL43" s="191"/>
      <c r="BOM43" s="191"/>
      <c r="BON43" s="191"/>
      <c r="BOO43" s="191"/>
      <c r="BOP43" s="191"/>
      <c r="BOQ43" s="191"/>
      <c r="BOR43" s="191"/>
      <c r="BOS43" s="191"/>
      <c r="BOT43" s="191"/>
      <c r="BOU43" s="191"/>
      <c r="BOV43" s="191"/>
      <c r="BOW43" s="191"/>
      <c r="BOX43" s="191"/>
      <c r="BOY43" s="191"/>
      <c r="BOZ43" s="191"/>
      <c r="BPA43" s="191"/>
      <c r="BPB43" s="191"/>
      <c r="BPC43" s="191"/>
      <c r="BPD43" s="191"/>
      <c r="BPE43" s="191"/>
      <c r="BPF43" s="191"/>
      <c r="BPG43" s="191"/>
      <c r="BPH43" s="191"/>
      <c r="BPI43" s="191"/>
      <c r="BPJ43" s="191"/>
      <c r="BPK43" s="191"/>
      <c r="BPL43" s="191"/>
      <c r="BPM43" s="191"/>
      <c r="BPN43" s="191"/>
      <c r="BPO43" s="191"/>
      <c r="BPP43" s="191"/>
      <c r="BPQ43" s="191"/>
      <c r="BPR43" s="191"/>
      <c r="BPS43" s="191"/>
      <c r="BPT43" s="191"/>
      <c r="BPU43" s="191"/>
      <c r="BPV43" s="191"/>
      <c r="BPW43" s="191"/>
      <c r="BPX43" s="191"/>
      <c r="BPY43" s="191"/>
      <c r="BPZ43" s="191"/>
      <c r="BQA43" s="191"/>
      <c r="BQB43" s="191"/>
      <c r="BQC43" s="191"/>
      <c r="BQD43" s="191"/>
      <c r="BQE43" s="191"/>
      <c r="BQF43" s="191"/>
      <c r="BQG43" s="191"/>
      <c r="BQH43" s="191"/>
      <c r="BQI43" s="191"/>
      <c r="BQJ43" s="191"/>
      <c r="BQK43" s="191"/>
      <c r="BQL43" s="191"/>
      <c r="BQM43" s="191"/>
      <c r="BQN43" s="191"/>
      <c r="BQO43" s="191"/>
      <c r="BQP43" s="191"/>
      <c r="BQQ43" s="191"/>
      <c r="BQR43" s="191"/>
      <c r="BQS43" s="191"/>
      <c r="BQT43" s="191"/>
      <c r="BQU43" s="191"/>
      <c r="BQV43" s="191"/>
      <c r="BQW43" s="191"/>
      <c r="BQX43" s="191"/>
      <c r="BQY43" s="191"/>
      <c r="BQZ43" s="191"/>
      <c r="BRA43" s="191"/>
      <c r="BRB43" s="191"/>
      <c r="BRC43" s="191"/>
      <c r="BRD43" s="191"/>
      <c r="BRE43" s="191"/>
      <c r="BRF43" s="191"/>
      <c r="BRG43" s="191"/>
      <c r="BRH43" s="191"/>
      <c r="BRI43" s="191"/>
      <c r="BRJ43" s="191"/>
      <c r="BRK43" s="191"/>
      <c r="BRL43" s="191"/>
      <c r="BRM43" s="191"/>
      <c r="BRN43" s="191"/>
      <c r="BRO43" s="191"/>
      <c r="BRP43" s="191"/>
      <c r="BRQ43" s="191"/>
      <c r="BRR43" s="191"/>
      <c r="BRS43" s="191"/>
      <c r="BRT43" s="191"/>
      <c r="BRU43" s="191"/>
      <c r="BRV43" s="191"/>
      <c r="BRW43" s="191"/>
      <c r="BRX43" s="191"/>
      <c r="BRY43" s="191"/>
      <c r="BRZ43" s="191"/>
      <c r="BSA43" s="191"/>
      <c r="BSB43" s="191"/>
      <c r="BSC43" s="191"/>
      <c r="BSD43" s="191"/>
      <c r="BSE43" s="191"/>
      <c r="BSF43" s="191"/>
      <c r="BSG43" s="191"/>
      <c r="BSH43" s="191"/>
      <c r="BSI43" s="191"/>
      <c r="BSJ43" s="191"/>
      <c r="BSK43" s="191"/>
      <c r="BSL43" s="191"/>
      <c r="BSM43" s="191"/>
      <c r="BSN43" s="191"/>
      <c r="BSO43" s="191"/>
      <c r="BSP43" s="191"/>
      <c r="BSQ43" s="191"/>
      <c r="BSR43" s="191"/>
      <c r="BSS43" s="191"/>
      <c r="BST43" s="191"/>
      <c r="BSU43" s="191"/>
      <c r="BSV43" s="191"/>
      <c r="BSW43" s="191"/>
      <c r="BSX43" s="191"/>
      <c r="BSY43" s="191"/>
      <c r="BSZ43" s="191"/>
      <c r="BTA43" s="191"/>
      <c r="BTB43" s="191"/>
      <c r="BTC43" s="191"/>
      <c r="BTD43" s="191"/>
      <c r="BTE43" s="191"/>
      <c r="BTF43" s="191"/>
      <c r="BTG43" s="191"/>
      <c r="BTH43" s="191"/>
      <c r="BTI43" s="191"/>
      <c r="BTJ43" s="191"/>
      <c r="BTK43" s="191"/>
      <c r="BTL43" s="191"/>
      <c r="BTM43" s="191"/>
      <c r="BTN43" s="191"/>
      <c r="BTO43" s="191"/>
      <c r="BTP43" s="191"/>
      <c r="BTQ43" s="191"/>
      <c r="BTR43" s="191"/>
      <c r="BTS43" s="191"/>
      <c r="BTT43" s="191"/>
      <c r="BTU43" s="191"/>
      <c r="BTV43" s="191"/>
      <c r="BTW43" s="191"/>
      <c r="BTX43" s="191"/>
      <c r="BTY43" s="191"/>
      <c r="BTZ43" s="191"/>
      <c r="BUA43" s="191"/>
      <c r="BUB43" s="191"/>
      <c r="BUC43" s="191"/>
      <c r="BUD43" s="191"/>
      <c r="BUE43" s="191"/>
      <c r="BUF43" s="191"/>
      <c r="BUG43" s="191"/>
      <c r="BUH43" s="191"/>
      <c r="BUI43" s="191"/>
      <c r="BUJ43" s="191"/>
      <c r="BUK43" s="191"/>
      <c r="BUL43" s="191"/>
      <c r="BUM43" s="191"/>
      <c r="BUN43" s="191"/>
      <c r="BUO43" s="191"/>
      <c r="BUP43" s="191"/>
      <c r="BUQ43" s="191"/>
      <c r="BUR43" s="191"/>
      <c r="BUS43" s="191"/>
      <c r="BUT43" s="191"/>
      <c r="BUU43" s="191"/>
      <c r="BUV43" s="191"/>
      <c r="BUW43" s="191"/>
      <c r="BUX43" s="191"/>
      <c r="BUY43" s="191"/>
      <c r="BUZ43" s="191"/>
      <c r="BVA43" s="191"/>
      <c r="BVB43" s="191"/>
      <c r="BVC43" s="191"/>
      <c r="BVD43" s="191"/>
      <c r="BVE43" s="191"/>
      <c r="BVF43" s="191"/>
      <c r="BVG43" s="191"/>
      <c r="BVH43" s="191"/>
      <c r="BVI43" s="191"/>
      <c r="BVJ43" s="191"/>
      <c r="BVK43" s="191"/>
      <c r="BVL43" s="191"/>
      <c r="BVM43" s="191"/>
      <c r="BVN43" s="191"/>
      <c r="BVO43" s="191"/>
      <c r="BVP43" s="191"/>
      <c r="BVQ43" s="191"/>
      <c r="BVR43" s="191"/>
      <c r="BVS43" s="191"/>
      <c r="BVT43" s="191"/>
      <c r="BVU43" s="191"/>
      <c r="BVV43" s="191"/>
      <c r="BVW43" s="191"/>
      <c r="BVX43" s="191"/>
      <c r="BVY43" s="191"/>
      <c r="BVZ43" s="191"/>
      <c r="BWA43" s="191"/>
      <c r="BWB43" s="191"/>
      <c r="BWC43" s="191"/>
      <c r="BWD43" s="191"/>
      <c r="BWE43" s="191"/>
      <c r="BWF43" s="191"/>
      <c r="BWG43" s="191"/>
      <c r="BWH43" s="191"/>
      <c r="BWI43" s="191"/>
      <c r="BWJ43" s="191"/>
      <c r="BWK43" s="191"/>
      <c r="BWL43" s="191"/>
      <c r="BWM43" s="191"/>
      <c r="BWN43" s="191"/>
      <c r="BWO43" s="191"/>
      <c r="BWP43" s="191"/>
      <c r="BWQ43" s="191"/>
      <c r="BWR43" s="191"/>
      <c r="BWS43" s="191"/>
      <c r="BWT43" s="191"/>
      <c r="BWU43" s="191"/>
      <c r="BWV43" s="191"/>
      <c r="BWW43" s="191"/>
      <c r="BWX43" s="191"/>
      <c r="BWY43" s="191"/>
      <c r="BWZ43" s="191"/>
      <c r="BXA43" s="191"/>
      <c r="BXB43" s="191"/>
      <c r="BXC43" s="191"/>
      <c r="BXD43" s="191"/>
      <c r="BXE43" s="191"/>
      <c r="BXF43" s="191"/>
      <c r="BXG43" s="191"/>
      <c r="BXH43" s="191"/>
      <c r="BXI43" s="191"/>
      <c r="BXJ43" s="191"/>
      <c r="BXK43" s="191"/>
      <c r="BXL43" s="191"/>
      <c r="BXM43" s="191"/>
      <c r="BXN43" s="191"/>
      <c r="BXO43" s="191"/>
      <c r="BXP43" s="191"/>
      <c r="BXQ43" s="191"/>
      <c r="BXR43" s="191"/>
      <c r="BXS43" s="191"/>
      <c r="BXT43" s="191"/>
      <c r="BXU43" s="191"/>
      <c r="BXV43" s="191"/>
      <c r="BXW43" s="191"/>
      <c r="BXX43" s="191"/>
      <c r="BXY43" s="191"/>
      <c r="BXZ43" s="191"/>
      <c r="BYA43" s="191"/>
      <c r="BYB43" s="191"/>
      <c r="BYC43" s="191"/>
      <c r="BYD43" s="191"/>
      <c r="BYE43" s="191"/>
      <c r="BYF43" s="191"/>
      <c r="BYG43" s="191"/>
      <c r="BYH43" s="191"/>
      <c r="BYI43" s="191"/>
      <c r="BYJ43" s="191"/>
      <c r="BYK43" s="191"/>
      <c r="BYL43" s="191"/>
      <c r="BYM43" s="191"/>
      <c r="BYN43" s="191"/>
      <c r="BYO43" s="191"/>
      <c r="BYP43" s="191"/>
      <c r="BYQ43" s="191"/>
      <c r="BYR43" s="191"/>
      <c r="BYS43" s="191"/>
      <c r="BYT43" s="191"/>
      <c r="BYU43" s="191"/>
      <c r="BYV43" s="191"/>
      <c r="BYW43" s="191"/>
      <c r="BYX43" s="191"/>
      <c r="BYY43" s="191"/>
      <c r="BYZ43" s="191"/>
      <c r="BZA43" s="191"/>
      <c r="BZB43" s="191"/>
      <c r="BZC43" s="191"/>
      <c r="BZD43" s="191"/>
      <c r="BZE43" s="191"/>
      <c r="BZF43" s="191"/>
      <c r="BZG43" s="191"/>
      <c r="BZH43" s="191"/>
      <c r="BZI43" s="191"/>
      <c r="BZJ43" s="191"/>
      <c r="BZK43" s="191"/>
      <c r="BZL43" s="191"/>
      <c r="BZM43" s="191"/>
      <c r="BZN43" s="191"/>
      <c r="BZO43" s="191"/>
      <c r="BZP43" s="191"/>
      <c r="BZQ43" s="191"/>
      <c r="BZR43" s="191"/>
      <c r="BZS43" s="191"/>
      <c r="BZT43" s="191"/>
      <c r="BZU43" s="191"/>
      <c r="BZV43" s="191"/>
      <c r="BZW43" s="191"/>
      <c r="BZX43" s="191"/>
      <c r="BZY43" s="191"/>
      <c r="BZZ43" s="191"/>
      <c r="CAA43" s="191"/>
      <c r="CAB43" s="191"/>
      <c r="CAC43" s="191"/>
      <c r="CAD43" s="191"/>
      <c r="CAE43" s="191"/>
      <c r="CAF43" s="191"/>
      <c r="CAG43" s="191"/>
      <c r="CAH43" s="191"/>
      <c r="CAI43" s="191"/>
      <c r="CAJ43" s="191"/>
      <c r="CAK43" s="191"/>
      <c r="CAL43" s="191"/>
      <c r="CAM43" s="191"/>
      <c r="CAN43" s="191"/>
      <c r="CAO43" s="191"/>
      <c r="CAP43" s="191"/>
      <c r="CAQ43" s="191"/>
      <c r="CAR43" s="191"/>
      <c r="CAS43" s="191"/>
      <c r="CAT43" s="191"/>
      <c r="CAU43" s="191"/>
      <c r="CAV43" s="191"/>
      <c r="CAW43" s="191"/>
      <c r="CAX43" s="191"/>
      <c r="CAY43" s="191"/>
      <c r="CAZ43" s="191"/>
      <c r="CBA43" s="191"/>
      <c r="CBB43" s="191"/>
      <c r="CBC43" s="191"/>
      <c r="CBD43" s="191"/>
      <c r="CBE43" s="191"/>
      <c r="CBF43" s="191"/>
      <c r="CBG43" s="191"/>
      <c r="CBH43" s="191"/>
      <c r="CBI43" s="191"/>
      <c r="CBJ43" s="191"/>
      <c r="CBK43" s="191"/>
      <c r="CBL43" s="191"/>
      <c r="CBM43" s="191"/>
      <c r="CBN43" s="191"/>
      <c r="CBO43" s="191"/>
      <c r="CBP43" s="191"/>
      <c r="CBQ43" s="191"/>
      <c r="CBR43" s="191"/>
      <c r="CBS43" s="191"/>
      <c r="CBT43" s="191"/>
      <c r="CBU43" s="191"/>
      <c r="CBV43" s="191"/>
      <c r="CBW43" s="191"/>
      <c r="CBX43" s="191"/>
      <c r="CBY43" s="191"/>
      <c r="CBZ43" s="191"/>
      <c r="CCA43" s="191"/>
      <c r="CCB43" s="191"/>
      <c r="CCC43" s="191"/>
      <c r="CCD43" s="191"/>
      <c r="CCE43" s="191"/>
      <c r="CCF43" s="191"/>
      <c r="CCG43" s="191"/>
      <c r="CCH43" s="191"/>
      <c r="CCI43" s="191"/>
      <c r="CCJ43" s="191"/>
      <c r="CCK43" s="191"/>
      <c r="CCL43" s="191"/>
      <c r="CCM43" s="191"/>
      <c r="CCN43" s="191"/>
      <c r="CCO43" s="191"/>
      <c r="CCP43" s="191"/>
      <c r="CCQ43" s="191"/>
      <c r="CCR43" s="191"/>
      <c r="CCS43" s="191"/>
      <c r="CCT43" s="191"/>
      <c r="CCU43" s="191"/>
      <c r="CCV43" s="191"/>
      <c r="CCW43" s="191"/>
      <c r="CCX43" s="191"/>
      <c r="CCY43" s="191"/>
      <c r="CCZ43" s="191"/>
      <c r="CDA43" s="191"/>
      <c r="CDB43" s="191"/>
      <c r="CDC43" s="191"/>
      <c r="CDD43" s="191"/>
      <c r="CDE43" s="191"/>
      <c r="CDF43" s="191"/>
      <c r="CDG43" s="191"/>
      <c r="CDH43" s="191"/>
      <c r="CDI43" s="191"/>
      <c r="CDJ43" s="191"/>
      <c r="CDK43" s="191"/>
      <c r="CDL43" s="191"/>
      <c r="CDM43" s="191"/>
      <c r="CDN43" s="191"/>
      <c r="CDO43" s="191"/>
      <c r="CDP43" s="191"/>
      <c r="CDQ43" s="191"/>
      <c r="CDR43" s="191"/>
      <c r="CDS43" s="191"/>
      <c r="CDT43" s="191"/>
      <c r="CDU43" s="191"/>
      <c r="CDV43" s="191"/>
      <c r="CDW43" s="191"/>
      <c r="CDX43" s="191"/>
      <c r="CDY43" s="191"/>
      <c r="CDZ43" s="191"/>
      <c r="CEA43" s="191"/>
      <c r="CEB43" s="191"/>
      <c r="CEC43" s="191"/>
      <c r="CED43" s="191"/>
      <c r="CEE43" s="191"/>
      <c r="CEF43" s="191"/>
      <c r="CEG43" s="191"/>
      <c r="CEH43" s="191"/>
      <c r="CEI43" s="191"/>
      <c r="CEJ43" s="191"/>
      <c r="CEK43" s="191"/>
      <c r="CEL43" s="191"/>
      <c r="CEM43" s="191"/>
      <c r="CEN43" s="191"/>
      <c r="CEO43" s="191"/>
      <c r="CEP43" s="191"/>
      <c r="CEQ43" s="191"/>
      <c r="CER43" s="191"/>
      <c r="CES43" s="191"/>
      <c r="CET43" s="191"/>
      <c r="CEU43" s="191"/>
      <c r="CEV43" s="191"/>
      <c r="CEW43" s="191"/>
      <c r="CEX43" s="191"/>
      <c r="CEY43" s="191"/>
      <c r="CEZ43" s="191"/>
      <c r="CFA43" s="191"/>
      <c r="CFB43" s="191"/>
      <c r="CFC43" s="191"/>
      <c r="CFD43" s="191"/>
      <c r="CFE43" s="191"/>
      <c r="CFF43" s="191"/>
      <c r="CFG43" s="191"/>
      <c r="CFH43" s="191"/>
      <c r="CFI43" s="191"/>
      <c r="CFJ43" s="191"/>
      <c r="CFK43" s="191"/>
      <c r="CFL43" s="191"/>
      <c r="CFM43" s="191"/>
      <c r="CFN43" s="191"/>
      <c r="CFO43" s="191"/>
      <c r="CFP43" s="191"/>
      <c r="CFQ43" s="191"/>
      <c r="CFR43" s="191"/>
      <c r="CFS43" s="191"/>
      <c r="CFT43" s="191"/>
      <c r="CFU43" s="191"/>
      <c r="CFV43" s="191"/>
      <c r="CFW43" s="191"/>
      <c r="CFX43" s="191"/>
      <c r="CFY43" s="191"/>
      <c r="CFZ43" s="191"/>
      <c r="CGA43" s="191"/>
      <c r="CGB43" s="191"/>
      <c r="CGC43" s="191"/>
      <c r="CGD43" s="191"/>
      <c r="CGE43" s="191"/>
      <c r="CGF43" s="191"/>
      <c r="CGG43" s="191"/>
      <c r="CGH43" s="191"/>
      <c r="CGI43" s="191"/>
      <c r="CGJ43" s="191"/>
      <c r="CGK43" s="191"/>
      <c r="CGL43" s="191"/>
      <c r="CGM43" s="191"/>
      <c r="CGN43" s="191"/>
      <c r="CGO43" s="191"/>
      <c r="CGP43" s="191"/>
      <c r="CGQ43" s="191"/>
      <c r="CGR43" s="191"/>
      <c r="CGS43" s="191"/>
      <c r="CGT43" s="191"/>
      <c r="CGU43" s="191"/>
      <c r="CGV43" s="191"/>
      <c r="CGW43" s="191"/>
      <c r="CGX43" s="191"/>
      <c r="CGY43" s="191"/>
      <c r="CGZ43" s="191"/>
      <c r="CHA43" s="191"/>
      <c r="CHB43" s="191"/>
      <c r="CHC43" s="191"/>
      <c r="CHD43" s="191"/>
      <c r="CHE43" s="191"/>
      <c r="CHF43" s="191"/>
      <c r="CHG43" s="191"/>
      <c r="CHH43" s="191"/>
      <c r="CHI43" s="191"/>
      <c r="CHJ43" s="191"/>
      <c r="CHK43" s="191"/>
      <c r="CHL43" s="191"/>
      <c r="CHM43" s="191"/>
      <c r="CHN43" s="191"/>
      <c r="CHO43" s="191"/>
      <c r="CHP43" s="191"/>
      <c r="CHQ43" s="191"/>
      <c r="CHR43" s="191"/>
      <c r="CHS43" s="191"/>
      <c r="CHT43" s="191"/>
      <c r="CHU43" s="191"/>
      <c r="CHV43" s="191"/>
      <c r="CHW43" s="191"/>
      <c r="CHX43" s="191"/>
      <c r="CHY43" s="191"/>
      <c r="CHZ43" s="191"/>
      <c r="CIA43" s="191"/>
      <c r="CIB43" s="191"/>
      <c r="CIC43" s="191"/>
      <c r="CID43" s="191"/>
      <c r="CIE43" s="191"/>
      <c r="CIF43" s="191"/>
      <c r="CIG43" s="191"/>
      <c r="CIH43" s="191"/>
      <c r="CII43" s="191"/>
      <c r="CIJ43" s="191"/>
      <c r="CIK43" s="191"/>
      <c r="CIL43" s="191"/>
      <c r="CIM43" s="191"/>
      <c r="CIN43" s="191"/>
      <c r="CIO43" s="191"/>
      <c r="CIP43" s="191"/>
      <c r="CIQ43" s="191"/>
      <c r="CIR43" s="191"/>
      <c r="CIS43" s="191"/>
      <c r="CIT43" s="191"/>
      <c r="CIU43" s="191"/>
      <c r="CIV43" s="191"/>
      <c r="CIW43" s="191"/>
      <c r="CIX43" s="191"/>
      <c r="CIY43" s="191"/>
      <c r="CIZ43" s="191"/>
      <c r="CJA43" s="191"/>
      <c r="CJB43" s="191"/>
      <c r="CJC43" s="191"/>
      <c r="CJD43" s="191"/>
      <c r="CJE43" s="191"/>
      <c r="CJF43" s="191"/>
      <c r="CJG43" s="191"/>
      <c r="CJH43" s="191"/>
      <c r="CJI43" s="191"/>
      <c r="CJJ43" s="191"/>
      <c r="CJK43" s="191"/>
      <c r="CJL43" s="191"/>
      <c r="CJM43" s="191"/>
      <c r="CJN43" s="191"/>
      <c r="CJO43" s="191"/>
      <c r="CJP43" s="191"/>
      <c r="CJQ43" s="191"/>
      <c r="CJR43" s="191"/>
      <c r="CJS43" s="191"/>
      <c r="CJT43" s="191"/>
      <c r="CJU43" s="191"/>
      <c r="CJV43" s="191"/>
      <c r="CJW43" s="191"/>
      <c r="CJX43" s="191"/>
      <c r="CJY43" s="191"/>
      <c r="CJZ43" s="191"/>
      <c r="CKA43" s="191"/>
      <c r="CKB43" s="191"/>
      <c r="CKC43" s="191"/>
      <c r="CKD43" s="191"/>
      <c r="CKE43" s="191"/>
      <c r="CKF43" s="191"/>
      <c r="CKG43" s="191"/>
      <c r="CKH43" s="191"/>
      <c r="CKI43" s="191"/>
      <c r="CKJ43" s="191"/>
      <c r="CKK43" s="191"/>
      <c r="CKL43" s="191"/>
      <c r="CKM43" s="191"/>
      <c r="CKN43" s="191"/>
      <c r="CKO43" s="191"/>
      <c r="CKP43" s="191"/>
      <c r="CKQ43" s="191"/>
      <c r="CKR43" s="191"/>
      <c r="CKS43" s="191"/>
      <c r="CKT43" s="191"/>
      <c r="CKU43" s="191"/>
      <c r="CKV43" s="191"/>
      <c r="CKW43" s="191"/>
      <c r="CKX43" s="191"/>
      <c r="CKY43" s="191"/>
      <c r="CKZ43" s="191"/>
      <c r="CLA43" s="191"/>
      <c r="CLB43" s="191"/>
      <c r="CLC43" s="191"/>
      <c r="CLD43" s="191"/>
      <c r="CLE43" s="191"/>
      <c r="CLF43" s="191"/>
      <c r="CLG43" s="191"/>
      <c r="CLH43" s="191"/>
      <c r="CLI43" s="191"/>
      <c r="CLJ43" s="191"/>
      <c r="CLK43" s="191"/>
      <c r="CLL43" s="191"/>
      <c r="CLM43" s="191"/>
      <c r="CLN43" s="191"/>
      <c r="CLO43" s="191"/>
      <c r="CLP43" s="191"/>
      <c r="CLQ43" s="191"/>
      <c r="CLR43" s="191"/>
      <c r="CLS43" s="191"/>
      <c r="CLT43" s="191"/>
      <c r="CLU43" s="191"/>
      <c r="CLV43" s="191"/>
      <c r="CLW43" s="191"/>
      <c r="CLX43" s="191"/>
      <c r="CLY43" s="191"/>
      <c r="CLZ43" s="191"/>
      <c r="CMA43" s="191"/>
      <c r="CMB43" s="191"/>
      <c r="CMC43" s="191"/>
      <c r="CMD43" s="191"/>
      <c r="CME43" s="191"/>
      <c r="CMF43" s="191"/>
      <c r="CMG43" s="191"/>
      <c r="CMH43" s="191"/>
      <c r="CMI43" s="191"/>
      <c r="CMJ43" s="191"/>
      <c r="CMK43" s="191"/>
      <c r="CML43" s="191"/>
      <c r="CMM43" s="191"/>
      <c r="CMN43" s="191"/>
      <c r="CMO43" s="191"/>
      <c r="CMP43" s="191"/>
      <c r="CMQ43" s="191"/>
      <c r="CMR43" s="191"/>
      <c r="CMS43" s="191"/>
      <c r="CMT43" s="191"/>
      <c r="CMU43" s="191"/>
      <c r="CMV43" s="191"/>
      <c r="CMW43" s="191"/>
      <c r="CMX43" s="191"/>
      <c r="CMY43" s="191"/>
      <c r="CMZ43" s="191"/>
      <c r="CNA43" s="191"/>
      <c r="CNB43" s="191"/>
      <c r="CNC43" s="191"/>
      <c r="CND43" s="191"/>
      <c r="CNE43" s="191"/>
      <c r="CNF43" s="191"/>
      <c r="CNG43" s="191"/>
      <c r="CNH43" s="191"/>
      <c r="CNI43" s="191"/>
      <c r="CNJ43" s="191"/>
      <c r="CNK43" s="191"/>
      <c r="CNL43" s="191"/>
      <c r="CNM43" s="191"/>
      <c r="CNN43" s="191"/>
      <c r="CNO43" s="191"/>
      <c r="CNP43" s="191"/>
      <c r="CNQ43" s="191"/>
      <c r="CNR43" s="191"/>
      <c r="CNS43" s="191"/>
      <c r="CNT43" s="191"/>
      <c r="CNU43" s="191"/>
      <c r="CNV43" s="191"/>
      <c r="CNW43" s="191"/>
      <c r="CNX43" s="191"/>
      <c r="CNY43" s="191"/>
      <c r="CNZ43" s="191"/>
      <c r="COA43" s="191"/>
      <c r="COB43" s="191"/>
      <c r="COC43" s="191"/>
      <c r="COD43" s="191"/>
      <c r="COE43" s="191"/>
      <c r="COF43" s="191"/>
      <c r="COG43" s="191"/>
      <c r="COH43" s="191"/>
      <c r="COI43" s="191"/>
      <c r="COJ43" s="191"/>
      <c r="COK43" s="191"/>
      <c r="COL43" s="191"/>
      <c r="COM43" s="191"/>
      <c r="CON43" s="191"/>
      <c r="COO43" s="191"/>
      <c r="COP43" s="191"/>
      <c r="COQ43" s="191"/>
      <c r="COR43" s="191"/>
      <c r="COS43" s="191"/>
      <c r="COT43" s="191"/>
      <c r="COU43" s="191"/>
      <c r="COV43" s="191"/>
      <c r="COW43" s="191"/>
      <c r="COX43" s="191"/>
      <c r="COY43" s="191"/>
      <c r="COZ43" s="191"/>
      <c r="CPA43" s="191"/>
      <c r="CPB43" s="191"/>
      <c r="CPC43" s="191"/>
      <c r="CPD43" s="191"/>
      <c r="CPE43" s="191"/>
      <c r="CPF43" s="191"/>
      <c r="CPG43" s="191"/>
      <c r="CPH43" s="191"/>
      <c r="CPI43" s="191"/>
      <c r="CPJ43" s="191"/>
      <c r="CPK43" s="191"/>
      <c r="CPL43" s="191"/>
      <c r="CPM43" s="191"/>
      <c r="CPN43" s="191"/>
      <c r="CPO43" s="191"/>
      <c r="CPP43" s="191"/>
      <c r="CPQ43" s="191"/>
      <c r="CPR43" s="191"/>
      <c r="CPS43" s="191"/>
      <c r="CPT43" s="191"/>
      <c r="CPU43" s="191"/>
      <c r="CPV43" s="191"/>
      <c r="CPW43" s="191"/>
      <c r="CPX43" s="191"/>
      <c r="CPY43" s="191"/>
      <c r="CPZ43" s="191"/>
      <c r="CQA43" s="191"/>
      <c r="CQB43" s="191"/>
      <c r="CQC43" s="191"/>
      <c r="CQD43" s="191"/>
      <c r="CQE43" s="191"/>
      <c r="CQF43" s="191"/>
      <c r="CQG43" s="191"/>
      <c r="CQH43" s="191"/>
      <c r="CQI43" s="191"/>
      <c r="CQJ43" s="191"/>
      <c r="CQK43" s="191"/>
      <c r="CQL43" s="191"/>
      <c r="CQM43" s="191"/>
      <c r="CQN43" s="191"/>
      <c r="CQO43" s="191"/>
      <c r="CQP43" s="191"/>
      <c r="CQQ43" s="191"/>
      <c r="CQR43" s="191"/>
      <c r="CQS43" s="191"/>
      <c r="CQT43" s="191"/>
      <c r="CQU43" s="191"/>
      <c r="CQV43" s="191"/>
      <c r="CQW43" s="191"/>
      <c r="CQX43" s="191"/>
      <c r="CQY43" s="191"/>
      <c r="CQZ43" s="191"/>
      <c r="CRA43" s="191"/>
      <c r="CRB43" s="191"/>
      <c r="CRC43" s="191"/>
      <c r="CRD43" s="191"/>
      <c r="CRE43" s="191"/>
      <c r="CRF43" s="191"/>
      <c r="CRG43" s="191"/>
      <c r="CRH43" s="191"/>
      <c r="CRI43" s="191"/>
      <c r="CRJ43" s="191"/>
      <c r="CRK43" s="191"/>
      <c r="CRL43" s="191"/>
      <c r="CRM43" s="191"/>
      <c r="CRN43" s="191"/>
      <c r="CRO43" s="191"/>
      <c r="CRP43" s="191"/>
      <c r="CRQ43" s="191"/>
      <c r="CRR43" s="191"/>
      <c r="CRS43" s="191"/>
      <c r="CRT43" s="191"/>
      <c r="CRU43" s="191"/>
      <c r="CRV43" s="191"/>
      <c r="CRW43" s="191"/>
      <c r="CRX43" s="191"/>
      <c r="CRY43" s="191"/>
      <c r="CRZ43" s="191"/>
      <c r="CSA43" s="191"/>
      <c r="CSB43" s="191"/>
      <c r="CSC43" s="191"/>
      <c r="CSD43" s="191"/>
      <c r="CSE43" s="191"/>
      <c r="CSF43" s="191"/>
      <c r="CSG43" s="191"/>
      <c r="CSH43" s="191"/>
      <c r="CSI43" s="191"/>
      <c r="CSJ43" s="191"/>
      <c r="CSK43" s="191"/>
      <c r="CSL43" s="191"/>
      <c r="CSM43" s="191"/>
      <c r="CSN43" s="191"/>
      <c r="CSO43" s="191"/>
      <c r="CSP43" s="191"/>
      <c r="CSQ43" s="191"/>
      <c r="CSR43" s="191"/>
      <c r="CSS43" s="191"/>
      <c r="CST43" s="191"/>
      <c r="CSU43" s="191"/>
      <c r="CSV43" s="191"/>
      <c r="CSW43" s="191"/>
      <c r="CSX43" s="191"/>
      <c r="CSY43" s="191"/>
      <c r="CSZ43" s="191"/>
      <c r="CTA43" s="191"/>
      <c r="CTB43" s="191"/>
      <c r="CTC43" s="191"/>
      <c r="CTD43" s="191"/>
      <c r="CTE43" s="191"/>
      <c r="CTF43" s="191"/>
      <c r="CTG43" s="191"/>
      <c r="CTH43" s="191"/>
      <c r="CTI43" s="191"/>
      <c r="CTJ43" s="191"/>
      <c r="CTK43" s="191"/>
      <c r="CTL43" s="191"/>
      <c r="CTM43" s="191"/>
      <c r="CTN43" s="191"/>
      <c r="CTO43" s="191"/>
      <c r="CTP43" s="191"/>
      <c r="CTQ43" s="191"/>
      <c r="CTR43" s="191"/>
      <c r="CTS43" s="191"/>
      <c r="CTT43" s="191"/>
      <c r="CTU43" s="191"/>
      <c r="CTV43" s="191"/>
      <c r="CTW43" s="191"/>
      <c r="CTX43" s="191"/>
      <c r="CTY43" s="191"/>
      <c r="CTZ43" s="191"/>
      <c r="CUA43" s="191"/>
      <c r="CUB43" s="191"/>
      <c r="CUC43" s="191"/>
      <c r="CUD43" s="191"/>
      <c r="CUE43" s="191"/>
      <c r="CUF43" s="191"/>
      <c r="CUG43" s="191"/>
      <c r="CUH43" s="191"/>
      <c r="CUI43" s="191"/>
      <c r="CUJ43" s="191"/>
      <c r="CUK43" s="191"/>
      <c r="CUL43" s="191"/>
      <c r="CUM43" s="191"/>
      <c r="CUN43" s="191"/>
      <c r="CUO43" s="191"/>
      <c r="CUP43" s="191"/>
      <c r="CUQ43" s="191"/>
      <c r="CUR43" s="191"/>
      <c r="CUS43" s="191"/>
      <c r="CUT43" s="191"/>
      <c r="CUU43" s="191"/>
      <c r="CUV43" s="191"/>
      <c r="CUW43" s="191"/>
      <c r="CUX43" s="191"/>
      <c r="CUY43" s="191"/>
      <c r="CUZ43" s="191"/>
      <c r="CVA43" s="191"/>
      <c r="CVB43" s="191"/>
      <c r="CVC43" s="191"/>
      <c r="CVD43" s="191"/>
      <c r="CVE43" s="191"/>
      <c r="CVF43" s="191"/>
      <c r="CVG43" s="191"/>
      <c r="CVH43" s="191"/>
      <c r="CVI43" s="191"/>
      <c r="CVJ43" s="191"/>
      <c r="CVK43" s="191"/>
      <c r="CVL43" s="191"/>
      <c r="CVM43" s="191"/>
      <c r="CVN43" s="191"/>
      <c r="CVO43" s="191"/>
      <c r="CVP43" s="191"/>
      <c r="CVQ43" s="191"/>
      <c r="CVR43" s="191"/>
      <c r="CVS43" s="191"/>
      <c r="CVT43" s="191"/>
      <c r="CVU43" s="191"/>
      <c r="CVV43" s="191"/>
      <c r="CVW43" s="191"/>
      <c r="CVX43" s="191"/>
      <c r="CVY43" s="191"/>
      <c r="CVZ43" s="191"/>
      <c r="CWA43" s="191"/>
      <c r="CWB43" s="191"/>
      <c r="CWC43" s="191"/>
      <c r="CWD43" s="191"/>
      <c r="CWE43" s="191"/>
      <c r="CWF43" s="191"/>
      <c r="CWG43" s="191"/>
      <c r="CWH43" s="191"/>
      <c r="CWI43" s="191"/>
      <c r="CWJ43" s="191"/>
      <c r="CWK43" s="191"/>
      <c r="CWL43" s="191"/>
      <c r="CWM43" s="191"/>
      <c r="CWN43" s="191"/>
      <c r="CWO43" s="191"/>
      <c r="CWP43" s="191"/>
      <c r="CWQ43" s="191"/>
      <c r="CWR43" s="191"/>
      <c r="CWS43" s="191"/>
      <c r="CWT43" s="191"/>
      <c r="CWU43" s="191"/>
      <c r="CWV43" s="191"/>
      <c r="CWW43" s="191"/>
      <c r="CWX43" s="191"/>
      <c r="CWY43" s="191"/>
      <c r="CWZ43" s="191"/>
      <c r="CXA43" s="191"/>
      <c r="CXB43" s="191"/>
      <c r="CXC43" s="191"/>
      <c r="CXD43" s="191"/>
      <c r="CXE43" s="191"/>
      <c r="CXF43" s="191"/>
      <c r="CXG43" s="191"/>
      <c r="CXH43" s="191"/>
      <c r="CXI43" s="191"/>
      <c r="CXJ43" s="191"/>
      <c r="CXK43" s="191"/>
      <c r="CXL43" s="191"/>
      <c r="CXM43" s="191"/>
      <c r="CXN43" s="191"/>
      <c r="CXO43" s="191"/>
      <c r="CXP43" s="191"/>
      <c r="CXQ43" s="191"/>
      <c r="CXR43" s="191"/>
      <c r="CXS43" s="191"/>
      <c r="CXT43" s="191"/>
      <c r="CXU43" s="191"/>
      <c r="CXV43" s="191"/>
      <c r="CXW43" s="191"/>
      <c r="CXX43" s="191"/>
      <c r="CXY43" s="191"/>
      <c r="CXZ43" s="191"/>
      <c r="CYA43" s="191"/>
      <c r="CYB43" s="191"/>
      <c r="CYC43" s="191"/>
      <c r="CYD43" s="191"/>
      <c r="CYE43" s="191"/>
      <c r="CYF43" s="191"/>
      <c r="CYG43" s="191"/>
      <c r="CYH43" s="191"/>
      <c r="CYI43" s="191"/>
      <c r="CYJ43" s="191"/>
      <c r="CYK43" s="191"/>
      <c r="CYL43" s="191"/>
      <c r="CYM43" s="191"/>
      <c r="CYN43" s="191"/>
      <c r="CYO43" s="191"/>
      <c r="CYP43" s="191"/>
      <c r="CYQ43" s="191"/>
      <c r="CYR43" s="191"/>
      <c r="CYS43" s="191"/>
      <c r="CYT43" s="191"/>
      <c r="CYU43" s="191"/>
      <c r="CYV43" s="191"/>
      <c r="CYW43" s="191"/>
      <c r="CYX43" s="191"/>
      <c r="CYY43" s="191"/>
      <c r="CYZ43" s="191"/>
      <c r="CZA43" s="191"/>
      <c r="CZB43" s="191"/>
      <c r="CZC43" s="191"/>
      <c r="CZD43" s="191"/>
      <c r="CZE43" s="191"/>
      <c r="CZF43" s="191"/>
      <c r="CZG43" s="191"/>
      <c r="CZH43" s="191"/>
      <c r="CZI43" s="191"/>
      <c r="CZJ43" s="191"/>
      <c r="CZK43" s="191"/>
      <c r="CZL43" s="191"/>
      <c r="CZM43" s="191"/>
      <c r="CZN43" s="191"/>
      <c r="CZO43" s="191"/>
      <c r="CZP43" s="191"/>
      <c r="CZQ43" s="191"/>
      <c r="CZR43" s="191"/>
      <c r="CZS43" s="191"/>
      <c r="CZT43" s="191"/>
      <c r="CZU43" s="191"/>
      <c r="CZV43" s="191"/>
      <c r="CZW43" s="191"/>
      <c r="CZX43" s="191"/>
      <c r="CZY43" s="191"/>
      <c r="CZZ43" s="191"/>
      <c r="DAA43" s="191"/>
      <c r="DAB43" s="191"/>
      <c r="DAC43" s="191"/>
      <c r="DAD43" s="191"/>
      <c r="DAE43" s="191"/>
      <c r="DAF43" s="191"/>
      <c r="DAG43" s="191"/>
      <c r="DAH43" s="191"/>
      <c r="DAI43" s="191"/>
      <c r="DAJ43" s="191"/>
      <c r="DAK43" s="191"/>
      <c r="DAL43" s="191"/>
      <c r="DAM43" s="191"/>
      <c r="DAN43" s="191"/>
      <c r="DAO43" s="191"/>
      <c r="DAP43" s="191"/>
      <c r="DAQ43" s="191"/>
      <c r="DAR43" s="191"/>
      <c r="DAS43" s="191"/>
      <c r="DAT43" s="191"/>
      <c r="DAU43" s="191"/>
      <c r="DAV43" s="191"/>
      <c r="DAW43" s="191"/>
      <c r="DAX43" s="191"/>
      <c r="DAY43" s="191"/>
      <c r="DAZ43" s="191"/>
      <c r="DBA43" s="191"/>
      <c r="DBB43" s="191"/>
      <c r="DBC43" s="191"/>
      <c r="DBD43" s="191"/>
      <c r="DBE43" s="191"/>
      <c r="DBF43" s="191"/>
      <c r="DBG43" s="191"/>
      <c r="DBH43" s="191"/>
      <c r="DBI43" s="191"/>
      <c r="DBJ43" s="191"/>
      <c r="DBK43" s="191"/>
      <c r="DBL43" s="191"/>
      <c r="DBM43" s="191"/>
      <c r="DBN43" s="191"/>
      <c r="DBO43" s="191"/>
      <c r="DBP43" s="191"/>
      <c r="DBQ43" s="191"/>
      <c r="DBR43" s="191"/>
      <c r="DBS43" s="191"/>
      <c r="DBT43" s="191"/>
      <c r="DBU43" s="191"/>
      <c r="DBV43" s="191"/>
      <c r="DBW43" s="191"/>
      <c r="DBX43" s="191"/>
      <c r="DBY43" s="191"/>
      <c r="DBZ43" s="191"/>
      <c r="DCA43" s="191"/>
      <c r="DCB43" s="191"/>
      <c r="DCC43" s="191"/>
      <c r="DCD43" s="191"/>
      <c r="DCE43" s="191"/>
      <c r="DCF43" s="191"/>
      <c r="DCG43" s="191"/>
      <c r="DCH43" s="191"/>
      <c r="DCI43" s="191"/>
      <c r="DCJ43" s="191"/>
      <c r="DCK43" s="191"/>
      <c r="DCL43" s="191"/>
      <c r="DCM43" s="191"/>
      <c r="DCN43" s="191"/>
      <c r="DCO43" s="191"/>
      <c r="DCP43" s="191"/>
      <c r="DCQ43" s="191"/>
      <c r="DCR43" s="191"/>
      <c r="DCS43" s="191"/>
      <c r="DCT43" s="191"/>
      <c r="DCU43" s="191"/>
      <c r="DCV43" s="191"/>
      <c r="DCW43" s="191"/>
      <c r="DCX43" s="191"/>
      <c r="DCY43" s="191"/>
      <c r="DCZ43" s="191"/>
      <c r="DDA43" s="191"/>
      <c r="DDB43" s="191"/>
      <c r="DDC43" s="191"/>
      <c r="DDD43" s="191"/>
      <c r="DDE43" s="191"/>
      <c r="DDF43" s="191"/>
      <c r="DDG43" s="191"/>
      <c r="DDH43" s="191"/>
      <c r="DDI43" s="191"/>
      <c r="DDJ43" s="191"/>
      <c r="DDK43" s="191"/>
      <c r="DDL43" s="191"/>
      <c r="DDM43" s="191"/>
      <c r="DDN43" s="191"/>
      <c r="DDO43" s="191"/>
      <c r="DDP43" s="191"/>
      <c r="DDQ43" s="191"/>
      <c r="DDR43" s="191"/>
      <c r="DDS43" s="191"/>
      <c r="DDT43" s="191"/>
      <c r="DDU43" s="191"/>
      <c r="DDV43" s="191"/>
      <c r="DDW43" s="191"/>
      <c r="DDX43" s="191"/>
      <c r="DDY43" s="191"/>
      <c r="DDZ43" s="191"/>
      <c r="DEA43" s="191"/>
      <c r="DEB43" s="191"/>
      <c r="DEC43" s="191"/>
      <c r="DED43" s="191"/>
      <c r="DEE43" s="191"/>
      <c r="DEF43" s="191"/>
      <c r="DEG43" s="191"/>
      <c r="DEH43" s="191"/>
      <c r="DEI43" s="191"/>
      <c r="DEJ43" s="191"/>
      <c r="DEK43" s="191"/>
      <c r="DEL43" s="191"/>
      <c r="DEM43" s="191"/>
      <c r="DEN43" s="191"/>
      <c r="DEO43" s="191"/>
      <c r="DEP43" s="191"/>
      <c r="DEQ43" s="191"/>
      <c r="DER43" s="191"/>
      <c r="DES43" s="191"/>
      <c r="DET43" s="191"/>
      <c r="DEU43" s="191"/>
      <c r="DEV43" s="191"/>
      <c r="DEW43" s="191"/>
      <c r="DEX43" s="191"/>
      <c r="DEY43" s="191"/>
      <c r="DEZ43" s="191"/>
      <c r="DFA43" s="191"/>
      <c r="DFB43" s="191"/>
      <c r="DFC43" s="191"/>
      <c r="DFD43" s="191"/>
      <c r="DFE43" s="191"/>
      <c r="DFF43" s="191"/>
      <c r="DFG43" s="191"/>
      <c r="DFH43" s="191"/>
      <c r="DFI43" s="191"/>
      <c r="DFJ43" s="191"/>
      <c r="DFK43" s="191"/>
      <c r="DFL43" s="191"/>
      <c r="DFM43" s="191"/>
      <c r="DFN43" s="191"/>
      <c r="DFO43" s="191"/>
      <c r="DFP43" s="191"/>
      <c r="DFQ43" s="191"/>
      <c r="DFR43" s="191"/>
      <c r="DFS43" s="191"/>
      <c r="DFT43" s="191"/>
      <c r="DFU43" s="191"/>
      <c r="DFV43" s="191"/>
      <c r="DFW43" s="191"/>
      <c r="DFX43" s="191"/>
      <c r="DFY43" s="191"/>
      <c r="DFZ43" s="191"/>
      <c r="DGA43" s="191"/>
      <c r="DGB43" s="191"/>
      <c r="DGC43" s="191"/>
      <c r="DGD43" s="191"/>
      <c r="DGE43" s="191"/>
      <c r="DGF43" s="191"/>
      <c r="DGG43" s="191"/>
      <c r="DGH43" s="191"/>
      <c r="DGI43" s="191"/>
      <c r="DGJ43" s="191"/>
      <c r="DGK43" s="191"/>
      <c r="DGL43" s="191"/>
      <c r="DGM43" s="191"/>
      <c r="DGN43" s="191"/>
      <c r="DGO43" s="191"/>
      <c r="DGP43" s="191"/>
      <c r="DGQ43" s="191"/>
      <c r="DGR43" s="191"/>
      <c r="DGS43" s="191"/>
      <c r="DGT43" s="191"/>
      <c r="DGU43" s="191"/>
      <c r="DGV43" s="191"/>
      <c r="DGW43" s="191"/>
      <c r="DGX43" s="191"/>
      <c r="DGY43" s="191"/>
      <c r="DGZ43" s="191"/>
      <c r="DHA43" s="191"/>
      <c r="DHB43" s="191"/>
      <c r="DHC43" s="191"/>
      <c r="DHD43" s="191"/>
      <c r="DHE43" s="191"/>
      <c r="DHF43" s="191"/>
      <c r="DHG43" s="191"/>
      <c r="DHH43" s="191"/>
      <c r="DHI43" s="191"/>
      <c r="DHJ43" s="191"/>
      <c r="DHK43" s="191"/>
      <c r="DHL43" s="191"/>
      <c r="DHM43" s="191"/>
      <c r="DHN43" s="191"/>
      <c r="DHO43" s="191"/>
      <c r="DHP43" s="191"/>
      <c r="DHQ43" s="191"/>
      <c r="DHR43" s="191"/>
      <c r="DHS43" s="191"/>
      <c r="DHT43" s="191"/>
      <c r="DHU43" s="191"/>
      <c r="DHV43" s="191"/>
      <c r="DHW43" s="191"/>
      <c r="DHX43" s="191"/>
      <c r="DHY43" s="191"/>
      <c r="DHZ43" s="191"/>
      <c r="DIA43" s="191"/>
      <c r="DIB43" s="191"/>
      <c r="DIC43" s="191"/>
      <c r="DID43" s="191"/>
      <c r="DIE43" s="191"/>
      <c r="DIF43" s="191"/>
      <c r="DIG43" s="191"/>
      <c r="DIH43" s="191"/>
      <c r="DII43" s="191"/>
      <c r="DIJ43" s="191"/>
      <c r="DIK43" s="191"/>
      <c r="DIL43" s="191"/>
      <c r="DIM43" s="191"/>
      <c r="DIN43" s="191"/>
      <c r="DIO43" s="191"/>
      <c r="DIP43" s="191"/>
      <c r="DIQ43" s="191"/>
      <c r="DIR43" s="191"/>
      <c r="DIS43" s="191"/>
      <c r="DIT43" s="191"/>
      <c r="DIU43" s="191"/>
      <c r="DIV43" s="191"/>
      <c r="DIW43" s="191"/>
      <c r="DIX43" s="191"/>
      <c r="DIY43" s="191"/>
      <c r="DIZ43" s="191"/>
      <c r="DJA43" s="191"/>
      <c r="DJB43" s="191"/>
      <c r="DJC43" s="191"/>
      <c r="DJD43" s="191"/>
      <c r="DJE43" s="191"/>
      <c r="DJF43" s="191"/>
      <c r="DJG43" s="191"/>
      <c r="DJH43" s="191"/>
      <c r="DJI43" s="191"/>
      <c r="DJJ43" s="191"/>
      <c r="DJK43" s="191"/>
      <c r="DJL43" s="191"/>
      <c r="DJM43" s="191"/>
      <c r="DJN43" s="191"/>
      <c r="DJO43" s="191"/>
      <c r="DJP43" s="191"/>
      <c r="DJQ43" s="191"/>
      <c r="DJR43" s="191"/>
      <c r="DJS43" s="191"/>
      <c r="DJT43" s="191"/>
      <c r="DJU43" s="191"/>
      <c r="DJV43" s="191"/>
      <c r="DJW43" s="191"/>
      <c r="DJX43" s="191"/>
      <c r="DJY43" s="191"/>
      <c r="DJZ43" s="191"/>
      <c r="DKA43" s="191"/>
      <c r="DKB43" s="191"/>
      <c r="DKC43" s="191"/>
      <c r="DKD43" s="191"/>
      <c r="DKE43" s="191"/>
      <c r="DKF43" s="191"/>
      <c r="DKG43" s="191"/>
      <c r="DKH43" s="191"/>
      <c r="DKI43" s="191"/>
      <c r="DKJ43" s="191"/>
      <c r="DKK43" s="191"/>
      <c r="DKL43" s="191"/>
      <c r="DKM43" s="191"/>
      <c r="DKN43" s="191"/>
      <c r="DKO43" s="191"/>
      <c r="DKP43" s="191"/>
      <c r="DKQ43" s="191"/>
      <c r="DKR43" s="191"/>
      <c r="DKS43" s="191"/>
      <c r="DKT43" s="191"/>
      <c r="DKU43" s="191"/>
      <c r="DKV43" s="191"/>
      <c r="DKW43" s="191"/>
      <c r="DKX43" s="191"/>
      <c r="DKY43" s="191"/>
      <c r="DKZ43" s="191"/>
      <c r="DLA43" s="191"/>
      <c r="DLB43" s="191"/>
      <c r="DLC43" s="191"/>
      <c r="DLD43" s="191"/>
      <c r="DLE43" s="191"/>
      <c r="DLF43" s="191"/>
      <c r="DLG43" s="191"/>
      <c r="DLH43" s="191"/>
      <c r="DLI43" s="191"/>
      <c r="DLJ43" s="191"/>
      <c r="DLK43" s="191"/>
      <c r="DLL43" s="191"/>
      <c r="DLM43" s="191"/>
      <c r="DLN43" s="191"/>
      <c r="DLO43" s="191"/>
      <c r="DLP43" s="191"/>
      <c r="DLQ43" s="191"/>
      <c r="DLR43" s="191"/>
      <c r="DLS43" s="191"/>
      <c r="DLT43" s="191"/>
      <c r="DLU43" s="191"/>
      <c r="DLV43" s="191"/>
      <c r="DLW43" s="191"/>
      <c r="DLX43" s="191"/>
      <c r="DLY43" s="191"/>
      <c r="DLZ43" s="191"/>
      <c r="DMA43" s="191"/>
      <c r="DMB43" s="191"/>
      <c r="DMC43" s="191"/>
      <c r="DMD43" s="191"/>
      <c r="DME43" s="191"/>
      <c r="DMF43" s="191"/>
      <c r="DMG43" s="191"/>
      <c r="DMH43" s="191"/>
      <c r="DMI43" s="191"/>
      <c r="DMJ43" s="191"/>
      <c r="DMK43" s="191"/>
      <c r="DML43" s="191"/>
      <c r="DMM43" s="191"/>
      <c r="DMN43" s="191"/>
      <c r="DMO43" s="191"/>
      <c r="DMP43" s="191"/>
      <c r="DMQ43" s="191"/>
      <c r="DMR43" s="191"/>
      <c r="DMS43" s="191"/>
      <c r="DMT43" s="191"/>
      <c r="DMU43" s="191"/>
      <c r="DMV43" s="191"/>
      <c r="DMW43" s="191"/>
      <c r="DMX43" s="191"/>
      <c r="DMY43" s="191"/>
      <c r="DMZ43" s="191"/>
      <c r="DNA43" s="191"/>
      <c r="DNB43" s="191"/>
      <c r="DNC43" s="191"/>
      <c r="DND43" s="191"/>
      <c r="DNE43" s="191"/>
      <c r="DNF43" s="191"/>
      <c r="DNG43" s="191"/>
      <c r="DNH43" s="191"/>
      <c r="DNI43" s="191"/>
      <c r="DNJ43" s="191"/>
      <c r="DNK43" s="191"/>
      <c r="DNL43" s="191"/>
      <c r="DNM43" s="191"/>
      <c r="DNN43" s="191"/>
      <c r="DNO43" s="191"/>
      <c r="DNP43" s="191"/>
      <c r="DNQ43" s="191"/>
      <c r="DNR43" s="191"/>
      <c r="DNS43" s="191"/>
      <c r="DNT43" s="191"/>
      <c r="DNU43" s="191"/>
      <c r="DNV43" s="191"/>
      <c r="DNW43" s="191"/>
      <c r="DNX43" s="191"/>
      <c r="DNY43" s="191"/>
      <c r="DNZ43" s="191"/>
      <c r="DOA43" s="191"/>
      <c r="DOB43" s="191"/>
      <c r="DOC43" s="191"/>
      <c r="DOD43" s="191"/>
      <c r="DOE43" s="191"/>
      <c r="DOF43" s="191"/>
      <c r="DOG43" s="191"/>
      <c r="DOH43" s="191"/>
      <c r="DOI43" s="191"/>
      <c r="DOJ43" s="191"/>
      <c r="DOK43" s="191"/>
      <c r="DOL43" s="191"/>
      <c r="DOM43" s="191"/>
      <c r="DON43" s="191"/>
      <c r="DOO43" s="191"/>
      <c r="DOP43" s="191"/>
      <c r="DOQ43" s="191"/>
      <c r="DOR43" s="191"/>
      <c r="DOS43" s="191"/>
      <c r="DOT43" s="191"/>
      <c r="DOU43" s="191"/>
      <c r="DOV43" s="191"/>
      <c r="DOW43" s="191"/>
      <c r="DOX43" s="191"/>
      <c r="DOY43" s="191"/>
      <c r="DOZ43" s="191"/>
      <c r="DPA43" s="191"/>
      <c r="DPB43" s="191"/>
      <c r="DPC43" s="191"/>
      <c r="DPD43" s="191"/>
      <c r="DPE43" s="191"/>
      <c r="DPF43" s="191"/>
      <c r="DPG43" s="191"/>
      <c r="DPH43" s="191"/>
      <c r="DPI43" s="191"/>
      <c r="DPJ43" s="191"/>
      <c r="DPK43" s="191"/>
      <c r="DPL43" s="191"/>
      <c r="DPM43" s="191"/>
      <c r="DPN43" s="191"/>
      <c r="DPO43" s="191"/>
      <c r="DPP43" s="191"/>
      <c r="DPQ43" s="191"/>
      <c r="DPR43" s="191"/>
      <c r="DPS43" s="191"/>
      <c r="DPT43" s="191"/>
      <c r="DPU43" s="191"/>
      <c r="DPV43" s="191"/>
      <c r="DPW43" s="191"/>
      <c r="DPX43" s="191"/>
      <c r="DPY43" s="191"/>
      <c r="DPZ43" s="191"/>
      <c r="DQA43" s="191"/>
      <c r="DQB43" s="191"/>
      <c r="DQC43" s="191"/>
      <c r="DQD43" s="191"/>
      <c r="DQE43" s="191"/>
      <c r="DQF43" s="191"/>
      <c r="DQG43" s="191"/>
      <c r="DQH43" s="191"/>
      <c r="DQI43" s="191"/>
      <c r="DQJ43" s="191"/>
      <c r="DQK43" s="191"/>
      <c r="DQL43" s="191"/>
      <c r="DQM43" s="191"/>
      <c r="DQN43" s="191"/>
      <c r="DQO43" s="191"/>
      <c r="DQP43" s="191"/>
      <c r="DQQ43" s="191"/>
      <c r="DQR43" s="191"/>
      <c r="DQS43" s="191"/>
      <c r="DQT43" s="191"/>
      <c r="DQU43" s="191"/>
      <c r="DQV43" s="191"/>
      <c r="DQW43" s="191"/>
      <c r="DQX43" s="191"/>
      <c r="DQY43" s="191"/>
      <c r="DQZ43" s="191"/>
      <c r="DRA43" s="191"/>
      <c r="DRB43" s="191"/>
      <c r="DRC43" s="191"/>
      <c r="DRD43" s="191"/>
      <c r="DRE43" s="191"/>
      <c r="DRF43" s="191"/>
      <c r="DRG43" s="191"/>
      <c r="DRH43" s="191"/>
      <c r="DRI43" s="191"/>
      <c r="DRJ43" s="191"/>
      <c r="DRK43" s="191"/>
      <c r="DRL43" s="191"/>
      <c r="DRM43" s="191"/>
      <c r="DRN43" s="191"/>
      <c r="DRO43" s="191"/>
      <c r="DRP43" s="191"/>
      <c r="DRQ43" s="191"/>
      <c r="DRR43" s="191"/>
      <c r="DRS43" s="191"/>
      <c r="DRT43" s="191"/>
      <c r="DRU43" s="191"/>
      <c r="DRV43" s="191"/>
      <c r="DRW43" s="191"/>
      <c r="DRX43" s="191"/>
      <c r="DRY43" s="191"/>
      <c r="DRZ43" s="191"/>
      <c r="DSA43" s="191"/>
      <c r="DSB43" s="191"/>
      <c r="DSC43" s="191"/>
      <c r="DSD43" s="191"/>
      <c r="DSE43" s="191"/>
      <c r="DSF43" s="191"/>
      <c r="DSG43" s="191"/>
      <c r="DSH43" s="191"/>
      <c r="DSI43" s="191"/>
      <c r="DSJ43" s="191"/>
      <c r="DSK43" s="191"/>
      <c r="DSL43" s="191"/>
      <c r="DSM43" s="191"/>
      <c r="DSN43" s="191"/>
      <c r="DSO43" s="191"/>
      <c r="DSP43" s="191"/>
      <c r="DSQ43" s="191"/>
      <c r="DSR43" s="191"/>
      <c r="DSS43" s="191"/>
      <c r="DST43" s="191"/>
      <c r="DSU43" s="191"/>
      <c r="DSV43" s="191"/>
      <c r="DSW43" s="191"/>
      <c r="DSX43" s="191"/>
      <c r="DSY43" s="191"/>
      <c r="DSZ43" s="191"/>
      <c r="DTA43" s="191"/>
      <c r="DTB43" s="191"/>
      <c r="DTC43" s="191"/>
      <c r="DTD43" s="191"/>
      <c r="DTE43" s="191"/>
      <c r="DTF43" s="191"/>
      <c r="DTG43" s="191"/>
      <c r="DTH43" s="191"/>
      <c r="DTI43" s="191"/>
      <c r="DTJ43" s="191"/>
      <c r="DTK43" s="191"/>
      <c r="DTL43" s="191"/>
      <c r="DTM43" s="191"/>
      <c r="DTN43" s="191"/>
      <c r="DTO43" s="191"/>
      <c r="DTP43" s="191"/>
      <c r="DTQ43" s="191"/>
      <c r="DTR43" s="191"/>
      <c r="DTS43" s="191"/>
      <c r="DTT43" s="191"/>
      <c r="DTU43" s="191"/>
      <c r="DTV43" s="191"/>
      <c r="DTW43" s="191"/>
      <c r="DTX43" s="191"/>
      <c r="DTY43" s="191"/>
      <c r="DTZ43" s="191"/>
      <c r="DUA43" s="191"/>
      <c r="DUB43" s="191"/>
      <c r="DUC43" s="191"/>
      <c r="DUD43" s="191"/>
      <c r="DUE43" s="191"/>
      <c r="DUF43" s="191"/>
      <c r="DUG43" s="191"/>
      <c r="DUH43" s="191"/>
      <c r="DUI43" s="191"/>
      <c r="DUJ43" s="191"/>
      <c r="DUK43" s="191"/>
      <c r="DUL43" s="191"/>
      <c r="DUM43" s="191"/>
      <c r="DUN43" s="191"/>
      <c r="DUO43" s="191"/>
      <c r="DUP43" s="191"/>
      <c r="DUQ43" s="191"/>
      <c r="DUR43" s="191"/>
      <c r="DUS43" s="191"/>
      <c r="DUT43" s="191"/>
      <c r="DUU43" s="191"/>
      <c r="DUV43" s="191"/>
      <c r="DUW43" s="191"/>
      <c r="DUX43" s="191"/>
      <c r="DUY43" s="191"/>
      <c r="DUZ43" s="191"/>
      <c r="DVA43" s="191"/>
      <c r="DVB43" s="191"/>
      <c r="DVC43" s="191"/>
      <c r="DVD43" s="191"/>
      <c r="DVE43" s="191"/>
      <c r="DVF43" s="191"/>
      <c r="DVG43" s="191"/>
      <c r="DVH43" s="191"/>
      <c r="DVI43" s="191"/>
      <c r="DVJ43" s="191"/>
      <c r="DVK43" s="191"/>
      <c r="DVL43" s="191"/>
      <c r="DVM43" s="191"/>
      <c r="DVN43" s="191"/>
      <c r="DVO43" s="191"/>
      <c r="DVP43" s="191"/>
      <c r="DVQ43" s="191"/>
      <c r="DVR43" s="191"/>
      <c r="DVS43" s="191"/>
      <c r="DVT43" s="191"/>
      <c r="DVU43" s="191"/>
      <c r="DVV43" s="191"/>
      <c r="DVW43" s="191"/>
      <c r="DVX43" s="191"/>
      <c r="DVY43" s="191"/>
      <c r="DVZ43" s="191"/>
      <c r="DWA43" s="191"/>
      <c r="DWB43" s="191"/>
      <c r="DWC43" s="191"/>
      <c r="DWD43" s="191"/>
      <c r="DWE43" s="191"/>
      <c r="DWF43" s="191"/>
      <c r="DWG43" s="191"/>
      <c r="DWH43" s="191"/>
      <c r="DWI43" s="191"/>
      <c r="DWJ43" s="191"/>
      <c r="DWK43" s="191"/>
      <c r="DWL43" s="191"/>
      <c r="DWM43" s="191"/>
      <c r="DWN43" s="191"/>
      <c r="DWO43" s="191"/>
      <c r="DWP43" s="191"/>
      <c r="DWQ43" s="191"/>
      <c r="DWR43" s="191"/>
      <c r="DWS43" s="191"/>
      <c r="DWT43" s="191"/>
      <c r="DWU43" s="191"/>
      <c r="DWV43" s="191"/>
      <c r="DWW43" s="191"/>
      <c r="DWX43" s="191"/>
      <c r="DWY43" s="191"/>
      <c r="DWZ43" s="191"/>
      <c r="DXA43" s="191"/>
      <c r="DXB43" s="191"/>
      <c r="DXC43" s="191"/>
      <c r="DXD43" s="191"/>
      <c r="DXE43" s="191"/>
      <c r="DXF43" s="191"/>
      <c r="DXG43" s="191"/>
      <c r="DXH43" s="191"/>
      <c r="DXI43" s="191"/>
      <c r="DXJ43" s="191"/>
      <c r="DXK43" s="191"/>
      <c r="DXL43" s="191"/>
      <c r="DXM43" s="191"/>
      <c r="DXN43" s="191"/>
      <c r="DXO43" s="191"/>
      <c r="DXP43" s="191"/>
      <c r="DXQ43" s="191"/>
      <c r="DXR43" s="191"/>
      <c r="DXS43" s="191"/>
      <c r="DXT43" s="191"/>
      <c r="DXU43" s="191"/>
      <c r="DXV43" s="191"/>
      <c r="DXW43" s="191"/>
      <c r="DXX43" s="191"/>
      <c r="DXY43" s="191"/>
      <c r="DXZ43" s="191"/>
      <c r="DYA43" s="191"/>
      <c r="DYB43" s="191"/>
      <c r="DYC43" s="191"/>
      <c r="DYD43" s="191"/>
      <c r="DYE43" s="191"/>
      <c r="DYF43" s="191"/>
      <c r="DYG43" s="191"/>
      <c r="DYH43" s="191"/>
      <c r="DYI43" s="191"/>
      <c r="DYJ43" s="191"/>
      <c r="DYK43" s="191"/>
      <c r="DYL43" s="191"/>
      <c r="DYM43" s="191"/>
      <c r="DYN43" s="191"/>
      <c r="DYO43" s="191"/>
      <c r="DYP43" s="191"/>
      <c r="DYQ43" s="191"/>
      <c r="DYR43" s="191"/>
      <c r="DYS43" s="191"/>
      <c r="DYT43" s="191"/>
      <c r="DYU43" s="191"/>
      <c r="DYV43" s="191"/>
      <c r="DYW43" s="191"/>
      <c r="DYX43" s="191"/>
      <c r="DYY43" s="191"/>
      <c r="DYZ43" s="191"/>
      <c r="DZA43" s="191"/>
      <c r="DZB43" s="191"/>
      <c r="DZC43" s="191"/>
      <c r="DZD43" s="191"/>
      <c r="DZE43" s="191"/>
      <c r="DZF43" s="191"/>
      <c r="DZG43" s="191"/>
      <c r="DZH43" s="191"/>
      <c r="DZI43" s="191"/>
      <c r="DZJ43" s="191"/>
      <c r="DZK43" s="191"/>
      <c r="DZL43" s="191"/>
      <c r="DZM43" s="191"/>
      <c r="DZN43" s="191"/>
      <c r="DZO43" s="191"/>
      <c r="DZP43" s="191"/>
      <c r="DZQ43" s="191"/>
      <c r="DZR43" s="191"/>
      <c r="DZS43" s="191"/>
      <c r="DZT43" s="191"/>
      <c r="DZU43" s="191"/>
      <c r="DZV43" s="191"/>
      <c r="DZW43" s="191"/>
      <c r="DZX43" s="191"/>
      <c r="DZY43" s="191"/>
      <c r="DZZ43" s="191"/>
      <c r="EAA43" s="191"/>
      <c r="EAB43" s="191"/>
      <c r="EAC43" s="191"/>
      <c r="EAD43" s="191"/>
      <c r="EAE43" s="191"/>
      <c r="EAF43" s="191"/>
      <c r="EAG43" s="191"/>
      <c r="EAH43" s="191"/>
      <c r="EAI43" s="191"/>
      <c r="EAJ43" s="191"/>
      <c r="EAK43" s="191"/>
      <c r="EAL43" s="191"/>
      <c r="EAM43" s="191"/>
      <c r="EAN43" s="191"/>
      <c r="EAO43" s="191"/>
      <c r="EAP43" s="191"/>
      <c r="EAQ43" s="191"/>
      <c r="EAR43" s="191"/>
      <c r="EAS43" s="191"/>
      <c r="EAT43" s="191"/>
      <c r="EAU43" s="191"/>
      <c r="EAV43" s="191"/>
      <c r="EAW43" s="191"/>
      <c r="EAX43" s="191"/>
      <c r="EAY43" s="191"/>
      <c r="EAZ43" s="191"/>
      <c r="EBA43" s="191"/>
      <c r="EBB43" s="191"/>
      <c r="EBC43" s="191"/>
      <c r="EBD43" s="191"/>
      <c r="EBE43" s="191"/>
      <c r="EBF43" s="191"/>
      <c r="EBG43" s="191"/>
      <c r="EBH43" s="191"/>
      <c r="EBI43" s="191"/>
      <c r="EBJ43" s="191"/>
      <c r="EBK43" s="191"/>
      <c r="EBL43" s="191"/>
      <c r="EBM43" s="191"/>
      <c r="EBN43" s="191"/>
      <c r="EBO43" s="191"/>
      <c r="EBP43" s="191"/>
      <c r="EBQ43" s="191"/>
      <c r="EBR43" s="191"/>
      <c r="EBS43" s="191"/>
      <c r="EBT43" s="191"/>
      <c r="EBU43" s="191"/>
      <c r="EBV43" s="191"/>
      <c r="EBW43" s="191"/>
      <c r="EBX43" s="191"/>
      <c r="EBY43" s="191"/>
      <c r="EBZ43" s="191"/>
      <c r="ECA43" s="191"/>
      <c r="ECB43" s="191"/>
      <c r="ECC43" s="191"/>
      <c r="ECD43" s="191"/>
      <c r="ECE43" s="191"/>
      <c r="ECF43" s="191"/>
      <c r="ECG43" s="191"/>
      <c r="ECH43" s="191"/>
      <c r="ECI43" s="191"/>
      <c r="ECJ43" s="191"/>
      <c r="ECK43" s="191"/>
      <c r="ECL43" s="191"/>
      <c r="ECM43" s="191"/>
      <c r="ECN43" s="191"/>
      <c r="ECO43" s="191"/>
      <c r="ECP43" s="191"/>
      <c r="ECQ43" s="191"/>
      <c r="ECR43" s="191"/>
      <c r="ECS43" s="191"/>
      <c r="ECT43" s="191"/>
      <c r="ECU43" s="191"/>
      <c r="ECV43" s="191"/>
      <c r="ECW43" s="191"/>
      <c r="ECX43" s="191"/>
      <c r="ECY43" s="191"/>
      <c r="ECZ43" s="191"/>
      <c r="EDA43" s="191"/>
      <c r="EDB43" s="191"/>
      <c r="EDC43" s="191"/>
      <c r="EDD43" s="191"/>
      <c r="EDE43" s="191"/>
      <c r="EDF43" s="191"/>
      <c r="EDG43" s="191"/>
      <c r="EDH43" s="191"/>
      <c r="EDI43" s="191"/>
      <c r="EDJ43" s="191"/>
      <c r="EDK43" s="191"/>
      <c r="EDL43" s="191"/>
      <c r="EDM43" s="191"/>
      <c r="EDN43" s="191"/>
      <c r="EDO43" s="191"/>
      <c r="EDP43" s="191"/>
      <c r="EDQ43" s="191"/>
      <c r="EDR43" s="191"/>
      <c r="EDS43" s="191"/>
      <c r="EDT43" s="191"/>
      <c r="EDU43" s="191"/>
      <c r="EDV43" s="191"/>
      <c r="EDW43" s="191"/>
      <c r="EDX43" s="191"/>
      <c r="EDY43" s="191"/>
      <c r="EDZ43" s="191"/>
      <c r="EEA43" s="191"/>
      <c r="EEB43" s="191"/>
      <c r="EEC43" s="191"/>
      <c r="EED43" s="191"/>
      <c r="EEE43" s="191"/>
      <c r="EEF43" s="191"/>
      <c r="EEG43" s="191"/>
      <c r="EEH43" s="191"/>
      <c r="EEI43" s="191"/>
      <c r="EEJ43" s="191"/>
      <c r="EEK43" s="191"/>
      <c r="EEL43" s="191"/>
      <c r="EEM43" s="191"/>
      <c r="EEN43" s="191"/>
      <c r="EEO43" s="191"/>
      <c r="EEP43" s="191"/>
      <c r="EEQ43" s="191"/>
      <c r="EER43" s="191"/>
      <c r="EES43" s="191"/>
      <c r="EET43" s="191"/>
      <c r="EEU43" s="191"/>
      <c r="EEV43" s="191"/>
      <c r="EEW43" s="191"/>
      <c r="EEX43" s="191"/>
      <c r="EEY43" s="191"/>
      <c r="EEZ43" s="191"/>
      <c r="EFA43" s="191"/>
      <c r="EFB43" s="191"/>
      <c r="EFC43" s="191"/>
      <c r="EFD43" s="191"/>
      <c r="EFE43" s="191"/>
      <c r="EFF43" s="191"/>
      <c r="EFG43" s="191"/>
      <c r="EFH43" s="191"/>
      <c r="EFI43" s="191"/>
      <c r="EFJ43" s="191"/>
      <c r="EFK43" s="191"/>
      <c r="EFL43" s="191"/>
      <c r="EFM43" s="191"/>
      <c r="EFN43" s="191"/>
      <c r="EFO43" s="191"/>
      <c r="EFP43" s="191"/>
      <c r="EFQ43" s="191"/>
      <c r="EFR43" s="191"/>
      <c r="EFS43" s="191"/>
      <c r="EFT43" s="191"/>
      <c r="EFU43" s="191"/>
      <c r="EFV43" s="191"/>
      <c r="EFW43" s="191"/>
      <c r="EFX43" s="191"/>
      <c r="EFY43" s="191"/>
      <c r="EFZ43" s="191"/>
      <c r="EGA43" s="191"/>
      <c r="EGB43" s="191"/>
      <c r="EGC43" s="191"/>
      <c r="EGD43" s="191"/>
      <c r="EGE43" s="191"/>
      <c r="EGF43" s="191"/>
      <c r="EGG43" s="191"/>
      <c r="EGH43" s="191"/>
      <c r="EGI43" s="191"/>
      <c r="EGJ43" s="191"/>
      <c r="EGK43" s="191"/>
      <c r="EGL43" s="191"/>
      <c r="EGM43" s="191"/>
      <c r="EGN43" s="191"/>
      <c r="EGO43" s="191"/>
      <c r="EGP43" s="191"/>
      <c r="EGQ43" s="191"/>
      <c r="EGR43" s="191"/>
      <c r="EGS43" s="191"/>
      <c r="EGT43" s="191"/>
      <c r="EGU43" s="191"/>
      <c r="EGV43" s="191"/>
      <c r="EGW43" s="191"/>
      <c r="EGX43" s="191"/>
      <c r="EGY43" s="191"/>
      <c r="EGZ43" s="191"/>
      <c r="EHA43" s="191"/>
      <c r="EHB43" s="191"/>
      <c r="EHC43" s="191"/>
      <c r="EHD43" s="191"/>
      <c r="EHE43" s="191"/>
      <c r="EHF43" s="191"/>
      <c r="EHG43" s="191"/>
      <c r="EHH43" s="191"/>
      <c r="EHI43" s="191"/>
      <c r="EHJ43" s="191"/>
      <c r="EHK43" s="191"/>
      <c r="EHL43" s="191"/>
      <c r="EHM43" s="191"/>
      <c r="EHN43" s="191"/>
      <c r="EHO43" s="191"/>
      <c r="EHP43" s="191"/>
      <c r="EHQ43" s="191"/>
      <c r="EHR43" s="191"/>
      <c r="EHS43" s="191"/>
      <c r="EHT43" s="191"/>
      <c r="EHU43" s="191"/>
      <c r="EHV43" s="191"/>
      <c r="EHW43" s="191"/>
      <c r="EHX43" s="191"/>
      <c r="EHY43" s="191"/>
      <c r="EHZ43" s="191"/>
      <c r="EIA43" s="191"/>
      <c r="EIB43" s="191"/>
      <c r="EIC43" s="191"/>
      <c r="EID43" s="191"/>
      <c r="EIE43" s="191"/>
      <c r="EIF43" s="191"/>
      <c r="EIG43" s="191"/>
      <c r="EIH43" s="191"/>
      <c r="EII43" s="191"/>
      <c r="EIJ43" s="191"/>
      <c r="EIK43" s="191"/>
      <c r="EIL43" s="191"/>
      <c r="EIM43" s="191"/>
      <c r="EIN43" s="191"/>
      <c r="EIO43" s="191"/>
      <c r="EIP43" s="191"/>
      <c r="EIQ43" s="191"/>
      <c r="EIR43" s="191"/>
      <c r="EIS43" s="191"/>
      <c r="EIT43" s="191"/>
      <c r="EIU43" s="191"/>
      <c r="EIV43" s="191"/>
      <c r="EIW43" s="191"/>
      <c r="EIX43" s="191"/>
      <c r="EIY43" s="191"/>
      <c r="EIZ43" s="191"/>
      <c r="EJA43" s="191"/>
      <c r="EJB43" s="191"/>
      <c r="EJC43" s="191"/>
      <c r="EJD43" s="191"/>
      <c r="EJE43" s="191"/>
      <c r="EJF43" s="191"/>
      <c r="EJG43" s="191"/>
      <c r="EJH43" s="191"/>
      <c r="EJI43" s="191"/>
      <c r="EJJ43" s="191"/>
      <c r="EJK43" s="191"/>
      <c r="EJL43" s="191"/>
      <c r="EJM43" s="191"/>
      <c r="EJN43" s="191"/>
      <c r="EJO43" s="191"/>
      <c r="EJP43" s="191"/>
      <c r="EJQ43" s="191"/>
      <c r="EJR43" s="191"/>
      <c r="EJS43" s="191"/>
      <c r="EJT43" s="191"/>
      <c r="EJU43" s="191"/>
      <c r="EJV43" s="191"/>
      <c r="EJW43" s="191"/>
      <c r="EJX43" s="191"/>
      <c r="EJY43" s="191"/>
      <c r="EJZ43" s="191"/>
      <c r="EKA43" s="191"/>
      <c r="EKB43" s="191"/>
      <c r="EKC43" s="191"/>
      <c r="EKD43" s="191"/>
      <c r="EKE43" s="191"/>
      <c r="EKF43" s="191"/>
      <c r="EKG43" s="191"/>
      <c r="EKH43" s="191"/>
      <c r="EKI43" s="191"/>
      <c r="EKJ43" s="191"/>
      <c r="EKK43" s="191"/>
      <c r="EKL43" s="191"/>
      <c r="EKM43" s="191"/>
      <c r="EKN43" s="191"/>
      <c r="EKO43" s="191"/>
      <c r="EKP43" s="191"/>
      <c r="EKQ43" s="191"/>
      <c r="EKR43" s="191"/>
      <c r="EKS43" s="191"/>
      <c r="EKT43" s="191"/>
      <c r="EKU43" s="191"/>
      <c r="EKV43" s="191"/>
      <c r="EKW43" s="191"/>
      <c r="EKX43" s="191"/>
      <c r="EKY43" s="191"/>
      <c r="EKZ43" s="191"/>
      <c r="ELA43" s="191"/>
      <c r="ELB43" s="191"/>
      <c r="ELC43" s="191"/>
      <c r="ELD43" s="191"/>
      <c r="ELE43" s="191"/>
      <c r="ELF43" s="191"/>
      <c r="ELG43" s="191"/>
      <c r="ELH43" s="191"/>
      <c r="ELI43" s="191"/>
      <c r="ELJ43" s="191"/>
      <c r="ELK43" s="191"/>
      <c r="ELL43" s="191"/>
      <c r="ELM43" s="191"/>
      <c r="ELN43" s="191"/>
      <c r="ELO43" s="191"/>
      <c r="ELP43" s="191"/>
      <c r="ELQ43" s="191"/>
      <c r="ELR43" s="191"/>
      <c r="ELS43" s="191"/>
      <c r="ELT43" s="191"/>
      <c r="ELU43" s="191"/>
      <c r="ELV43" s="191"/>
      <c r="ELW43" s="191"/>
      <c r="ELX43" s="191"/>
      <c r="ELY43" s="191"/>
      <c r="ELZ43" s="191"/>
      <c r="EMA43" s="191"/>
      <c r="EMB43" s="191"/>
      <c r="EMC43" s="191"/>
      <c r="EMD43" s="191"/>
      <c r="EME43" s="191"/>
      <c r="EMF43" s="191"/>
      <c r="EMG43" s="191"/>
      <c r="EMH43" s="191"/>
      <c r="EMI43" s="191"/>
      <c r="EMJ43" s="191"/>
      <c r="EMK43" s="191"/>
      <c r="EML43" s="191"/>
      <c r="EMM43" s="191"/>
      <c r="EMN43" s="191"/>
      <c r="EMO43" s="191"/>
      <c r="EMP43" s="191"/>
      <c r="EMQ43" s="191"/>
      <c r="EMR43" s="191"/>
      <c r="EMS43" s="191"/>
      <c r="EMT43" s="191"/>
      <c r="EMU43" s="191"/>
      <c r="EMV43" s="191"/>
      <c r="EMW43" s="191"/>
      <c r="EMX43" s="191"/>
      <c r="EMY43" s="191"/>
      <c r="EMZ43" s="191"/>
      <c r="ENA43" s="191"/>
      <c r="ENB43" s="191"/>
      <c r="ENC43" s="191"/>
      <c r="END43" s="191"/>
      <c r="ENE43" s="191"/>
      <c r="ENF43" s="191"/>
      <c r="ENG43" s="191"/>
      <c r="ENH43" s="191"/>
      <c r="ENI43" s="191"/>
      <c r="ENJ43" s="191"/>
      <c r="ENK43" s="191"/>
      <c r="ENL43" s="191"/>
      <c r="ENM43" s="191"/>
      <c r="ENN43" s="191"/>
      <c r="ENO43" s="191"/>
      <c r="ENP43" s="191"/>
      <c r="ENQ43" s="191"/>
      <c r="ENR43" s="191"/>
      <c r="ENS43" s="191"/>
      <c r="ENT43" s="191"/>
      <c r="ENU43" s="191"/>
      <c r="ENV43" s="191"/>
      <c r="ENW43" s="191"/>
      <c r="ENX43" s="191"/>
      <c r="ENY43" s="191"/>
      <c r="ENZ43" s="191"/>
      <c r="EOA43" s="191"/>
      <c r="EOB43" s="191"/>
      <c r="EOC43" s="191"/>
      <c r="EOD43" s="191"/>
      <c r="EOE43" s="191"/>
      <c r="EOF43" s="191"/>
      <c r="EOG43" s="191"/>
      <c r="EOH43" s="191"/>
      <c r="EOI43" s="191"/>
      <c r="EOJ43" s="191"/>
      <c r="EOK43" s="191"/>
      <c r="EOL43" s="191"/>
      <c r="EOM43" s="191"/>
      <c r="EON43" s="191"/>
      <c r="EOO43" s="191"/>
      <c r="EOP43" s="191"/>
      <c r="EOQ43" s="191"/>
      <c r="EOR43" s="191"/>
      <c r="EOS43" s="191"/>
      <c r="EOT43" s="191"/>
      <c r="EOU43" s="191"/>
      <c r="EOV43" s="191"/>
      <c r="EOW43" s="191"/>
      <c r="EOX43" s="191"/>
      <c r="EOY43" s="191"/>
      <c r="EOZ43" s="191"/>
      <c r="EPA43" s="191"/>
      <c r="EPB43" s="191"/>
      <c r="EPC43" s="191"/>
      <c r="EPD43" s="191"/>
      <c r="EPE43" s="191"/>
      <c r="EPF43" s="191"/>
      <c r="EPG43" s="191"/>
      <c r="EPH43" s="191"/>
      <c r="EPI43" s="191"/>
      <c r="EPJ43" s="191"/>
      <c r="EPK43" s="191"/>
      <c r="EPL43" s="191"/>
      <c r="EPM43" s="191"/>
      <c r="EPN43" s="191"/>
      <c r="EPO43" s="191"/>
      <c r="EPP43" s="191"/>
      <c r="EPQ43" s="191"/>
      <c r="EPR43" s="191"/>
      <c r="EPS43" s="191"/>
      <c r="EPT43" s="191"/>
      <c r="EPU43" s="191"/>
      <c r="EPV43" s="191"/>
      <c r="EPW43" s="191"/>
      <c r="EPX43" s="191"/>
      <c r="EPY43" s="191"/>
      <c r="EPZ43" s="191"/>
      <c r="EQA43" s="191"/>
      <c r="EQB43" s="191"/>
      <c r="EQC43" s="191"/>
      <c r="EQD43" s="191"/>
      <c r="EQE43" s="191"/>
      <c r="EQF43" s="191"/>
      <c r="EQG43" s="191"/>
      <c r="EQH43" s="191"/>
      <c r="EQI43" s="191"/>
      <c r="EQJ43" s="191"/>
      <c r="EQK43" s="191"/>
      <c r="EQL43" s="191"/>
      <c r="EQM43" s="191"/>
      <c r="EQN43" s="191"/>
      <c r="EQO43" s="191"/>
      <c r="EQP43" s="191"/>
      <c r="EQQ43" s="191"/>
      <c r="EQR43" s="191"/>
      <c r="EQS43" s="191"/>
      <c r="EQT43" s="191"/>
      <c r="EQU43" s="191"/>
      <c r="EQV43" s="191"/>
      <c r="EQW43" s="191"/>
      <c r="EQX43" s="191"/>
      <c r="EQY43" s="191"/>
      <c r="EQZ43" s="191"/>
      <c r="ERA43" s="191"/>
      <c r="ERB43" s="191"/>
      <c r="ERC43" s="191"/>
      <c r="ERD43" s="191"/>
      <c r="ERE43" s="191"/>
      <c r="ERF43" s="191"/>
      <c r="ERG43" s="191"/>
      <c r="ERH43" s="191"/>
      <c r="ERI43" s="191"/>
      <c r="ERJ43" s="191"/>
      <c r="ERK43" s="191"/>
      <c r="ERL43" s="191"/>
      <c r="ERM43" s="191"/>
      <c r="ERN43" s="191"/>
      <c r="ERO43" s="191"/>
      <c r="ERP43" s="191"/>
      <c r="ERQ43" s="191"/>
      <c r="ERR43" s="191"/>
      <c r="ERS43" s="191"/>
      <c r="ERT43" s="191"/>
      <c r="ERU43" s="191"/>
      <c r="ERV43" s="191"/>
      <c r="ERW43" s="191"/>
      <c r="ERX43" s="191"/>
      <c r="ERY43" s="191"/>
      <c r="ERZ43" s="191"/>
      <c r="ESA43" s="191"/>
      <c r="ESB43" s="191"/>
      <c r="ESC43" s="191"/>
      <c r="ESD43" s="191"/>
      <c r="ESE43" s="191"/>
      <c r="ESF43" s="191"/>
      <c r="ESG43" s="191"/>
      <c r="ESH43" s="191"/>
      <c r="ESI43" s="191"/>
      <c r="ESJ43" s="191"/>
      <c r="ESK43" s="191"/>
      <c r="ESL43" s="191"/>
      <c r="ESM43" s="191"/>
      <c r="ESN43" s="191"/>
      <c r="ESO43" s="191"/>
      <c r="ESP43" s="191"/>
      <c r="ESQ43" s="191"/>
      <c r="ESR43" s="191"/>
      <c r="ESS43" s="191"/>
      <c r="EST43" s="191"/>
      <c r="ESU43" s="191"/>
      <c r="ESV43" s="191"/>
      <c r="ESW43" s="191"/>
      <c r="ESX43" s="191"/>
      <c r="ESY43" s="191"/>
      <c r="ESZ43" s="191"/>
      <c r="ETA43" s="191"/>
      <c r="ETB43" s="191"/>
      <c r="ETC43" s="191"/>
      <c r="ETD43" s="191"/>
      <c r="ETE43" s="191"/>
      <c r="ETF43" s="191"/>
      <c r="ETG43" s="191"/>
      <c r="ETH43" s="191"/>
      <c r="ETI43" s="191"/>
      <c r="ETJ43" s="191"/>
      <c r="ETK43" s="191"/>
      <c r="ETL43" s="191"/>
      <c r="ETM43" s="191"/>
      <c r="ETN43" s="191"/>
      <c r="ETO43" s="191"/>
      <c r="ETP43" s="191"/>
      <c r="ETQ43" s="191"/>
      <c r="ETR43" s="191"/>
      <c r="ETS43" s="191"/>
      <c r="ETT43" s="191"/>
      <c r="ETU43" s="191"/>
      <c r="ETV43" s="191"/>
      <c r="ETW43" s="191"/>
      <c r="ETX43" s="191"/>
      <c r="ETY43" s="191"/>
      <c r="ETZ43" s="191"/>
      <c r="EUA43" s="191"/>
      <c r="EUB43" s="191"/>
      <c r="EUC43" s="191"/>
      <c r="EUD43" s="191"/>
      <c r="EUE43" s="191"/>
      <c r="EUF43" s="191"/>
      <c r="EUG43" s="191"/>
      <c r="EUH43" s="191"/>
      <c r="EUI43" s="191"/>
      <c r="EUJ43" s="191"/>
      <c r="EUK43" s="191"/>
      <c r="EUL43" s="191"/>
      <c r="EUM43" s="191"/>
      <c r="EUN43" s="191"/>
      <c r="EUO43" s="191"/>
      <c r="EUP43" s="191"/>
      <c r="EUQ43" s="191"/>
      <c r="EUR43" s="191"/>
      <c r="EUS43" s="191"/>
      <c r="EUT43" s="191"/>
      <c r="EUU43" s="191"/>
      <c r="EUV43" s="191"/>
      <c r="EUW43" s="191"/>
      <c r="EUX43" s="191"/>
      <c r="EUY43" s="191"/>
      <c r="EUZ43" s="191"/>
      <c r="EVA43" s="191"/>
      <c r="EVB43" s="191"/>
      <c r="EVC43" s="191"/>
      <c r="EVD43" s="191"/>
      <c r="EVE43" s="191"/>
      <c r="EVF43" s="191"/>
      <c r="EVG43" s="191"/>
      <c r="EVH43" s="191"/>
      <c r="EVI43" s="191"/>
      <c r="EVJ43" s="191"/>
      <c r="EVK43" s="191"/>
      <c r="EVL43" s="191"/>
      <c r="EVM43" s="191"/>
      <c r="EVN43" s="191"/>
      <c r="EVO43" s="191"/>
      <c r="EVP43" s="191"/>
      <c r="EVQ43" s="191"/>
      <c r="EVR43" s="191"/>
      <c r="EVS43" s="191"/>
      <c r="EVT43" s="191"/>
      <c r="EVU43" s="191"/>
      <c r="EVV43" s="191"/>
      <c r="EVW43" s="191"/>
      <c r="EVX43" s="191"/>
      <c r="EVY43" s="191"/>
      <c r="EVZ43" s="191"/>
      <c r="EWA43" s="191"/>
      <c r="EWB43" s="191"/>
      <c r="EWC43" s="191"/>
      <c r="EWD43" s="191"/>
      <c r="EWE43" s="191"/>
      <c r="EWF43" s="191"/>
      <c r="EWG43" s="191"/>
      <c r="EWH43" s="191"/>
      <c r="EWI43" s="191"/>
      <c r="EWJ43" s="191"/>
      <c r="EWK43" s="191"/>
      <c r="EWL43" s="191"/>
      <c r="EWM43" s="191"/>
      <c r="EWN43" s="191"/>
      <c r="EWO43" s="191"/>
      <c r="EWP43" s="191"/>
      <c r="EWQ43" s="191"/>
      <c r="EWR43" s="191"/>
      <c r="EWS43" s="191"/>
      <c r="EWT43" s="191"/>
      <c r="EWU43" s="191"/>
      <c r="EWV43" s="191"/>
      <c r="EWW43" s="191"/>
      <c r="EWX43" s="191"/>
      <c r="EWY43" s="191"/>
      <c r="EWZ43" s="191"/>
      <c r="EXA43" s="191"/>
      <c r="EXB43" s="191"/>
      <c r="EXC43" s="191"/>
      <c r="EXD43" s="191"/>
      <c r="EXE43" s="191"/>
      <c r="EXF43" s="191"/>
      <c r="EXG43" s="191"/>
      <c r="EXH43" s="191"/>
      <c r="EXI43" s="191"/>
      <c r="EXJ43" s="191"/>
      <c r="EXK43" s="191"/>
      <c r="EXL43" s="191"/>
      <c r="EXM43" s="191"/>
      <c r="EXN43" s="191"/>
      <c r="EXO43" s="191"/>
      <c r="EXP43" s="191"/>
      <c r="EXQ43" s="191"/>
      <c r="EXR43" s="191"/>
      <c r="EXS43" s="191"/>
      <c r="EXT43" s="191"/>
      <c r="EXU43" s="191"/>
      <c r="EXV43" s="191"/>
      <c r="EXW43" s="191"/>
      <c r="EXX43" s="191"/>
      <c r="EXY43" s="191"/>
      <c r="EXZ43" s="191"/>
      <c r="EYA43" s="191"/>
      <c r="EYB43" s="191"/>
      <c r="EYC43" s="191"/>
      <c r="EYD43" s="191"/>
      <c r="EYE43" s="191"/>
      <c r="EYF43" s="191"/>
      <c r="EYG43" s="191"/>
      <c r="EYH43" s="191"/>
      <c r="EYI43" s="191"/>
      <c r="EYJ43" s="191"/>
      <c r="EYK43" s="191"/>
      <c r="EYL43" s="191"/>
      <c r="EYM43" s="191"/>
      <c r="EYN43" s="191"/>
      <c r="EYO43" s="191"/>
      <c r="EYP43" s="191"/>
      <c r="EYQ43" s="191"/>
      <c r="EYR43" s="191"/>
      <c r="EYS43" s="191"/>
      <c r="EYT43" s="191"/>
      <c r="EYU43" s="191"/>
      <c r="EYV43" s="191"/>
      <c r="EYW43" s="191"/>
      <c r="EYX43" s="191"/>
      <c r="EYY43" s="191"/>
      <c r="EYZ43" s="191"/>
      <c r="EZA43" s="191"/>
      <c r="EZB43" s="191"/>
      <c r="EZC43" s="191"/>
      <c r="EZD43" s="191"/>
      <c r="EZE43" s="191"/>
      <c r="EZF43" s="191"/>
      <c r="EZG43" s="191"/>
      <c r="EZH43" s="191"/>
      <c r="EZI43" s="191"/>
      <c r="EZJ43" s="191"/>
      <c r="EZK43" s="191"/>
      <c r="EZL43" s="191"/>
      <c r="EZM43" s="191"/>
      <c r="EZN43" s="191"/>
      <c r="EZO43" s="191"/>
      <c r="EZP43" s="191"/>
      <c r="EZQ43" s="191"/>
      <c r="EZR43" s="191"/>
      <c r="EZS43" s="191"/>
      <c r="EZT43" s="191"/>
      <c r="EZU43" s="191"/>
      <c r="EZV43" s="191"/>
      <c r="EZW43" s="191"/>
      <c r="EZX43" s="191"/>
      <c r="EZY43" s="191"/>
      <c r="EZZ43" s="191"/>
      <c r="FAA43" s="191"/>
      <c r="FAB43" s="191"/>
      <c r="FAC43" s="191"/>
      <c r="FAD43" s="191"/>
      <c r="FAE43" s="191"/>
      <c r="FAF43" s="191"/>
      <c r="FAG43" s="191"/>
      <c r="FAH43" s="191"/>
      <c r="FAI43" s="191"/>
      <c r="FAJ43" s="191"/>
      <c r="FAK43" s="191"/>
      <c r="FAL43" s="191"/>
      <c r="FAM43" s="191"/>
      <c r="FAN43" s="191"/>
      <c r="FAO43" s="191"/>
      <c r="FAP43" s="191"/>
      <c r="FAQ43" s="191"/>
      <c r="FAR43" s="191"/>
      <c r="FAS43" s="191"/>
      <c r="FAT43" s="191"/>
      <c r="FAU43" s="191"/>
      <c r="FAV43" s="191"/>
      <c r="FAW43" s="191"/>
      <c r="FAX43" s="191"/>
      <c r="FAY43" s="191"/>
      <c r="FAZ43" s="191"/>
      <c r="FBA43" s="191"/>
      <c r="FBB43" s="191"/>
      <c r="FBC43" s="191"/>
      <c r="FBD43" s="191"/>
      <c r="FBE43" s="191"/>
      <c r="FBF43" s="191"/>
      <c r="FBG43" s="191"/>
      <c r="FBH43" s="191"/>
      <c r="FBI43" s="191"/>
      <c r="FBJ43" s="191"/>
      <c r="FBK43" s="191"/>
      <c r="FBL43" s="191"/>
      <c r="FBM43" s="191"/>
      <c r="FBN43" s="191"/>
      <c r="FBO43" s="191"/>
      <c r="FBP43" s="191"/>
      <c r="FBQ43" s="191"/>
      <c r="FBR43" s="191"/>
      <c r="FBS43" s="191"/>
      <c r="FBT43" s="191"/>
      <c r="FBU43" s="191"/>
      <c r="FBV43" s="191"/>
      <c r="FBW43" s="191"/>
      <c r="FBX43" s="191"/>
      <c r="FBY43" s="191"/>
      <c r="FBZ43" s="191"/>
      <c r="FCA43" s="191"/>
      <c r="FCB43" s="191"/>
      <c r="FCC43" s="191"/>
      <c r="FCD43" s="191"/>
      <c r="FCE43" s="191"/>
      <c r="FCF43" s="191"/>
      <c r="FCG43" s="191"/>
      <c r="FCH43" s="191"/>
      <c r="FCI43" s="191"/>
      <c r="FCJ43" s="191"/>
      <c r="FCK43" s="191"/>
      <c r="FCL43" s="191"/>
      <c r="FCM43" s="191"/>
      <c r="FCN43" s="191"/>
      <c r="FCO43" s="191"/>
      <c r="FCP43" s="191"/>
      <c r="FCQ43" s="191"/>
      <c r="FCR43" s="191"/>
      <c r="FCS43" s="191"/>
      <c r="FCT43" s="191"/>
      <c r="FCU43" s="191"/>
      <c r="FCV43" s="191"/>
      <c r="FCW43" s="191"/>
      <c r="FCX43" s="191"/>
      <c r="FCY43" s="191"/>
      <c r="FCZ43" s="191"/>
      <c r="FDA43" s="191"/>
      <c r="FDB43" s="191"/>
      <c r="FDC43" s="191"/>
      <c r="FDD43" s="191"/>
      <c r="FDE43" s="191"/>
      <c r="FDF43" s="191"/>
      <c r="FDG43" s="191"/>
      <c r="FDH43" s="191"/>
      <c r="FDI43" s="191"/>
      <c r="FDJ43" s="191"/>
      <c r="FDK43" s="191"/>
      <c r="FDL43" s="191"/>
      <c r="FDM43" s="191"/>
      <c r="FDN43" s="191"/>
      <c r="FDO43" s="191"/>
      <c r="FDP43" s="191"/>
      <c r="FDQ43" s="191"/>
      <c r="FDR43" s="191"/>
      <c r="FDS43" s="191"/>
      <c r="FDT43" s="191"/>
      <c r="FDU43" s="191"/>
      <c r="FDV43" s="191"/>
      <c r="FDW43" s="191"/>
      <c r="FDX43" s="191"/>
      <c r="FDY43" s="191"/>
      <c r="FDZ43" s="191"/>
      <c r="FEA43" s="191"/>
      <c r="FEB43" s="191"/>
      <c r="FEC43" s="191"/>
      <c r="FED43" s="191"/>
      <c r="FEE43" s="191"/>
      <c r="FEF43" s="191"/>
      <c r="FEG43" s="191"/>
      <c r="FEH43" s="191"/>
      <c r="FEI43" s="191"/>
      <c r="FEJ43" s="191"/>
      <c r="FEK43" s="191"/>
      <c r="FEL43" s="191"/>
      <c r="FEM43" s="191"/>
      <c r="FEN43" s="191"/>
      <c r="FEO43" s="191"/>
      <c r="FEP43" s="191"/>
      <c r="FEQ43" s="191"/>
      <c r="FER43" s="191"/>
      <c r="FES43" s="191"/>
      <c r="FET43" s="191"/>
      <c r="FEU43" s="191"/>
      <c r="FEV43" s="191"/>
      <c r="FEW43" s="191"/>
      <c r="FEX43" s="191"/>
      <c r="FEY43" s="191"/>
      <c r="FEZ43" s="191"/>
      <c r="FFA43" s="191"/>
      <c r="FFB43" s="191"/>
      <c r="FFC43" s="191"/>
      <c r="FFD43" s="191"/>
      <c r="FFE43" s="191"/>
      <c r="FFF43" s="191"/>
      <c r="FFG43" s="191"/>
      <c r="FFH43" s="191"/>
      <c r="FFI43" s="191"/>
      <c r="FFJ43" s="191"/>
      <c r="FFK43" s="191"/>
      <c r="FFL43" s="191"/>
      <c r="FFM43" s="191"/>
      <c r="FFN43" s="191"/>
      <c r="FFO43" s="191"/>
      <c r="FFP43" s="191"/>
      <c r="FFQ43" s="191"/>
      <c r="FFR43" s="191"/>
      <c r="FFS43" s="191"/>
      <c r="FFT43" s="191"/>
      <c r="FFU43" s="191"/>
      <c r="FFV43" s="191"/>
      <c r="FFW43" s="191"/>
      <c r="FFX43" s="191"/>
      <c r="FFY43" s="191"/>
      <c r="FFZ43" s="191"/>
      <c r="FGA43" s="191"/>
      <c r="FGB43" s="191"/>
      <c r="FGC43" s="191"/>
      <c r="FGD43" s="191"/>
      <c r="FGE43" s="191"/>
      <c r="FGF43" s="191"/>
      <c r="FGG43" s="191"/>
      <c r="FGH43" s="191"/>
      <c r="FGI43" s="191"/>
      <c r="FGJ43" s="191"/>
      <c r="FGK43" s="191"/>
      <c r="FGL43" s="191"/>
      <c r="FGM43" s="191"/>
      <c r="FGN43" s="191"/>
      <c r="FGO43" s="191"/>
      <c r="FGP43" s="191"/>
      <c r="FGQ43" s="191"/>
      <c r="FGR43" s="191"/>
      <c r="FGS43" s="191"/>
      <c r="FGT43" s="191"/>
      <c r="FGU43" s="191"/>
      <c r="FGV43" s="191"/>
      <c r="FGW43" s="191"/>
      <c r="FGX43" s="191"/>
      <c r="FGY43" s="191"/>
      <c r="FGZ43" s="191"/>
      <c r="FHA43" s="191"/>
      <c r="FHB43" s="191"/>
      <c r="FHC43" s="191"/>
      <c r="FHD43" s="191"/>
      <c r="FHE43" s="191"/>
      <c r="FHF43" s="191"/>
      <c r="FHG43" s="191"/>
      <c r="FHH43" s="191"/>
      <c r="FHI43" s="191"/>
      <c r="FHJ43" s="191"/>
      <c r="FHK43" s="191"/>
      <c r="FHL43" s="191"/>
      <c r="FHM43" s="191"/>
      <c r="FHN43" s="191"/>
      <c r="FHO43" s="191"/>
      <c r="FHP43" s="191"/>
      <c r="FHQ43" s="191"/>
      <c r="FHR43" s="191"/>
      <c r="FHS43" s="191"/>
      <c r="FHT43" s="191"/>
      <c r="FHU43" s="191"/>
      <c r="FHV43" s="191"/>
      <c r="FHW43" s="191"/>
      <c r="FHX43" s="191"/>
      <c r="FHY43" s="191"/>
      <c r="FHZ43" s="191"/>
      <c r="FIA43" s="191"/>
      <c r="FIB43" s="191"/>
      <c r="FIC43" s="191"/>
      <c r="FID43" s="191"/>
      <c r="FIE43" s="191"/>
      <c r="FIF43" s="191"/>
      <c r="FIG43" s="191"/>
      <c r="FIH43" s="191"/>
      <c r="FII43" s="191"/>
      <c r="FIJ43" s="191"/>
      <c r="FIK43" s="191"/>
      <c r="FIL43" s="191"/>
      <c r="FIM43" s="191"/>
      <c r="FIN43" s="191"/>
      <c r="FIO43" s="191"/>
      <c r="FIP43" s="191"/>
      <c r="FIQ43" s="191"/>
      <c r="FIR43" s="191"/>
      <c r="FIS43" s="191"/>
      <c r="FIT43" s="191"/>
      <c r="FIU43" s="191"/>
      <c r="FIV43" s="191"/>
      <c r="FIW43" s="191"/>
      <c r="FIX43" s="191"/>
      <c r="FIY43" s="191"/>
      <c r="FIZ43" s="191"/>
      <c r="FJA43" s="191"/>
      <c r="FJB43" s="191"/>
      <c r="FJC43" s="191"/>
      <c r="FJD43" s="191"/>
      <c r="FJE43" s="191"/>
      <c r="FJF43" s="191"/>
      <c r="FJG43" s="191"/>
      <c r="FJH43" s="191"/>
      <c r="FJI43" s="191"/>
      <c r="FJJ43" s="191"/>
      <c r="FJK43" s="191"/>
      <c r="FJL43" s="191"/>
      <c r="FJM43" s="191"/>
      <c r="FJN43" s="191"/>
      <c r="FJO43" s="191"/>
      <c r="FJP43" s="191"/>
      <c r="FJQ43" s="191"/>
      <c r="FJR43" s="191"/>
      <c r="FJS43" s="191"/>
      <c r="FJT43" s="191"/>
      <c r="FJU43" s="191"/>
      <c r="FJV43" s="191"/>
      <c r="FJW43" s="191"/>
      <c r="FJX43" s="191"/>
      <c r="FJY43" s="191"/>
      <c r="FJZ43" s="191"/>
      <c r="FKA43" s="191"/>
      <c r="FKB43" s="191"/>
      <c r="FKC43" s="191"/>
      <c r="FKD43" s="191"/>
      <c r="FKE43" s="191"/>
      <c r="FKF43" s="191"/>
      <c r="FKG43" s="191"/>
      <c r="FKH43" s="191"/>
      <c r="FKI43" s="191"/>
      <c r="FKJ43" s="191"/>
      <c r="FKK43" s="191"/>
      <c r="FKL43" s="191"/>
      <c r="FKM43" s="191"/>
      <c r="FKN43" s="191"/>
      <c r="FKO43" s="191"/>
      <c r="FKP43" s="191"/>
      <c r="FKQ43" s="191"/>
      <c r="FKR43" s="191"/>
      <c r="FKS43" s="191"/>
      <c r="FKT43" s="191"/>
      <c r="FKU43" s="191"/>
      <c r="FKV43" s="191"/>
      <c r="FKW43" s="191"/>
      <c r="FKX43" s="191"/>
      <c r="FKY43" s="191"/>
      <c r="FKZ43" s="191"/>
      <c r="FLA43" s="191"/>
      <c r="FLB43" s="191"/>
      <c r="FLC43" s="191"/>
      <c r="FLD43" s="191"/>
      <c r="FLE43" s="191"/>
      <c r="FLF43" s="191"/>
      <c r="FLG43" s="191"/>
      <c r="FLH43" s="191"/>
      <c r="FLI43" s="191"/>
      <c r="FLJ43" s="191"/>
      <c r="FLK43" s="191"/>
      <c r="FLL43" s="191"/>
      <c r="FLM43" s="191"/>
      <c r="FLN43" s="191"/>
      <c r="FLO43" s="191"/>
      <c r="FLP43" s="191"/>
      <c r="FLQ43" s="191"/>
      <c r="FLR43" s="191"/>
      <c r="FLS43" s="191"/>
      <c r="FLT43" s="191"/>
      <c r="FLU43" s="191"/>
      <c r="FLV43" s="191"/>
      <c r="FLW43" s="191"/>
      <c r="FLX43" s="191"/>
      <c r="FLY43" s="191"/>
      <c r="FLZ43" s="191"/>
      <c r="FMA43" s="191"/>
      <c r="FMB43" s="191"/>
      <c r="FMC43" s="191"/>
      <c r="FMD43" s="191"/>
      <c r="FME43" s="191"/>
      <c r="FMF43" s="191"/>
      <c r="FMG43" s="191"/>
      <c r="FMH43" s="191"/>
      <c r="FMI43" s="191"/>
      <c r="FMJ43" s="191"/>
      <c r="FMK43" s="191"/>
      <c r="FML43" s="191"/>
      <c r="FMM43" s="191"/>
      <c r="FMN43" s="191"/>
      <c r="FMO43" s="191"/>
      <c r="FMP43" s="191"/>
      <c r="FMQ43" s="191"/>
      <c r="FMR43" s="191"/>
      <c r="FMS43" s="191"/>
      <c r="FMT43" s="191"/>
      <c r="FMU43" s="191"/>
      <c r="FMV43" s="191"/>
      <c r="FMW43" s="191"/>
      <c r="FMX43" s="191"/>
      <c r="FMY43" s="191"/>
      <c r="FMZ43" s="191"/>
      <c r="FNA43" s="191"/>
      <c r="FNB43" s="191"/>
      <c r="FNC43" s="191"/>
      <c r="FND43" s="191"/>
      <c r="FNE43" s="191"/>
      <c r="FNF43" s="191"/>
      <c r="FNG43" s="191"/>
      <c r="FNH43" s="191"/>
      <c r="FNI43" s="191"/>
      <c r="FNJ43" s="191"/>
      <c r="FNK43" s="191"/>
      <c r="FNL43" s="191"/>
      <c r="FNM43" s="191"/>
      <c r="FNN43" s="191"/>
      <c r="FNO43" s="191"/>
      <c r="FNP43" s="191"/>
      <c r="FNQ43" s="191"/>
      <c r="FNR43" s="191"/>
      <c r="FNS43" s="191"/>
      <c r="FNT43" s="191"/>
      <c r="FNU43" s="191"/>
      <c r="FNV43" s="191"/>
      <c r="FNW43" s="191"/>
      <c r="FNX43" s="191"/>
      <c r="FNY43" s="191"/>
      <c r="FNZ43" s="191"/>
      <c r="FOA43" s="191"/>
      <c r="FOB43" s="191"/>
      <c r="FOC43" s="191"/>
      <c r="FOD43" s="191"/>
      <c r="FOE43" s="191"/>
      <c r="FOF43" s="191"/>
      <c r="FOG43" s="191"/>
      <c r="FOH43" s="191"/>
      <c r="FOI43" s="191"/>
      <c r="FOJ43" s="191"/>
      <c r="FOK43" s="191"/>
      <c r="FOL43" s="191"/>
      <c r="FOM43" s="191"/>
      <c r="FON43" s="191"/>
      <c r="FOO43" s="191"/>
      <c r="FOP43" s="191"/>
      <c r="FOQ43" s="191"/>
      <c r="FOR43" s="191"/>
      <c r="FOS43" s="191"/>
      <c r="FOT43" s="191"/>
      <c r="FOU43" s="191"/>
      <c r="FOV43" s="191"/>
      <c r="FOW43" s="191"/>
      <c r="FOX43" s="191"/>
      <c r="FOY43" s="191"/>
      <c r="FOZ43" s="191"/>
      <c r="FPA43" s="191"/>
      <c r="FPB43" s="191"/>
      <c r="FPC43" s="191"/>
      <c r="FPD43" s="191"/>
      <c r="FPE43" s="191"/>
      <c r="FPF43" s="191"/>
      <c r="FPG43" s="191"/>
      <c r="FPH43" s="191"/>
      <c r="FPI43" s="191"/>
      <c r="FPJ43" s="191"/>
      <c r="FPK43" s="191"/>
      <c r="FPL43" s="191"/>
      <c r="FPM43" s="191"/>
      <c r="FPN43" s="191"/>
      <c r="FPO43" s="191"/>
      <c r="FPP43" s="191"/>
      <c r="FPQ43" s="191"/>
      <c r="FPR43" s="191"/>
      <c r="FPS43" s="191"/>
      <c r="FPT43" s="191"/>
      <c r="FPU43" s="191"/>
      <c r="FPV43" s="191"/>
      <c r="FPW43" s="191"/>
      <c r="FPX43" s="191"/>
      <c r="FPY43" s="191"/>
      <c r="FPZ43" s="191"/>
      <c r="FQA43" s="191"/>
      <c r="FQB43" s="191"/>
      <c r="FQC43" s="191"/>
      <c r="FQD43" s="191"/>
      <c r="FQE43" s="191"/>
      <c r="FQF43" s="191"/>
      <c r="FQG43" s="191"/>
      <c r="FQH43" s="191"/>
      <c r="FQI43" s="191"/>
      <c r="FQJ43" s="191"/>
      <c r="FQK43" s="191"/>
      <c r="FQL43" s="191"/>
      <c r="FQM43" s="191"/>
      <c r="FQN43" s="191"/>
      <c r="FQO43" s="191"/>
      <c r="FQP43" s="191"/>
      <c r="FQQ43" s="191"/>
      <c r="FQR43" s="191"/>
      <c r="FQS43" s="191"/>
      <c r="FQT43" s="191"/>
      <c r="FQU43" s="191"/>
      <c r="FQV43" s="191"/>
      <c r="FQW43" s="191"/>
      <c r="FQX43" s="191"/>
      <c r="FQY43" s="191"/>
      <c r="FQZ43" s="191"/>
      <c r="FRA43" s="191"/>
      <c r="FRB43" s="191"/>
      <c r="FRC43" s="191"/>
      <c r="FRD43" s="191"/>
      <c r="FRE43" s="191"/>
      <c r="FRF43" s="191"/>
      <c r="FRG43" s="191"/>
      <c r="FRH43" s="191"/>
      <c r="FRI43" s="191"/>
      <c r="FRJ43" s="191"/>
      <c r="FRK43" s="191"/>
      <c r="FRL43" s="191"/>
      <c r="FRM43" s="191"/>
      <c r="FRN43" s="191"/>
      <c r="FRO43" s="191"/>
      <c r="FRP43" s="191"/>
      <c r="FRQ43" s="191"/>
      <c r="FRR43" s="191"/>
      <c r="FRS43" s="191"/>
      <c r="FRT43" s="191"/>
      <c r="FRU43" s="191"/>
      <c r="FRV43" s="191"/>
      <c r="FRW43" s="191"/>
      <c r="FRX43" s="191"/>
      <c r="FRY43" s="191"/>
      <c r="FRZ43" s="191"/>
      <c r="FSA43" s="191"/>
      <c r="FSB43" s="191"/>
      <c r="FSC43" s="191"/>
      <c r="FSD43" s="191"/>
      <c r="FSE43" s="191"/>
      <c r="FSF43" s="191"/>
      <c r="FSG43" s="191"/>
      <c r="FSH43" s="191"/>
      <c r="FSI43" s="191"/>
      <c r="FSJ43" s="191"/>
      <c r="FSK43" s="191"/>
      <c r="FSL43" s="191"/>
      <c r="FSM43" s="191"/>
      <c r="FSN43" s="191"/>
      <c r="FSO43" s="191"/>
      <c r="FSP43" s="191"/>
      <c r="FSQ43" s="191"/>
      <c r="FSR43" s="191"/>
      <c r="FSS43" s="191"/>
      <c r="FST43" s="191"/>
      <c r="FSU43" s="191"/>
      <c r="FSV43" s="191"/>
      <c r="FSW43" s="191"/>
      <c r="FSX43" s="191"/>
      <c r="FSY43" s="191"/>
      <c r="FSZ43" s="191"/>
      <c r="FTA43" s="191"/>
      <c r="FTB43" s="191"/>
      <c r="FTC43" s="191"/>
      <c r="FTD43" s="191"/>
      <c r="FTE43" s="191"/>
      <c r="FTF43" s="191"/>
      <c r="FTG43" s="191"/>
      <c r="FTH43" s="191"/>
      <c r="FTI43" s="191"/>
      <c r="FTJ43" s="191"/>
      <c r="FTK43" s="191"/>
      <c r="FTL43" s="191"/>
      <c r="FTM43" s="191"/>
      <c r="FTN43" s="191"/>
      <c r="FTO43" s="191"/>
      <c r="FTP43" s="191"/>
      <c r="FTQ43" s="191"/>
      <c r="FTR43" s="191"/>
      <c r="FTS43" s="191"/>
      <c r="FTT43" s="191"/>
      <c r="FTU43" s="191"/>
      <c r="FTV43" s="191"/>
      <c r="FTW43" s="191"/>
      <c r="FTX43" s="191"/>
      <c r="FTY43" s="191"/>
      <c r="FTZ43" s="191"/>
      <c r="FUA43" s="191"/>
      <c r="FUB43" s="191"/>
      <c r="FUC43" s="191"/>
      <c r="FUD43" s="191"/>
      <c r="FUE43" s="191"/>
      <c r="FUF43" s="191"/>
      <c r="FUG43" s="191"/>
      <c r="FUH43" s="191"/>
      <c r="FUI43" s="191"/>
      <c r="FUJ43" s="191"/>
      <c r="FUK43" s="191"/>
      <c r="FUL43" s="191"/>
      <c r="FUM43" s="191"/>
      <c r="FUN43" s="191"/>
      <c r="FUO43" s="191"/>
      <c r="FUP43" s="191"/>
      <c r="FUQ43" s="191"/>
      <c r="FUR43" s="191"/>
      <c r="FUS43" s="191"/>
      <c r="FUT43" s="191"/>
      <c r="FUU43" s="191"/>
      <c r="FUV43" s="191"/>
      <c r="FUW43" s="191"/>
      <c r="FUX43" s="191"/>
      <c r="FUY43" s="191"/>
      <c r="FUZ43" s="191"/>
      <c r="FVA43" s="191"/>
      <c r="FVB43" s="191"/>
      <c r="FVC43" s="191"/>
      <c r="FVD43" s="191"/>
      <c r="FVE43" s="191"/>
      <c r="FVF43" s="191"/>
      <c r="FVG43" s="191"/>
      <c r="FVH43" s="191"/>
      <c r="FVI43" s="191"/>
      <c r="FVJ43" s="191"/>
      <c r="FVK43" s="191"/>
      <c r="FVL43" s="191"/>
      <c r="FVM43" s="191"/>
      <c r="FVN43" s="191"/>
      <c r="FVO43" s="191"/>
      <c r="FVP43" s="191"/>
      <c r="FVQ43" s="191"/>
      <c r="FVR43" s="191"/>
      <c r="FVS43" s="191"/>
      <c r="FVT43" s="191"/>
      <c r="FVU43" s="191"/>
      <c r="FVV43" s="191"/>
      <c r="FVW43" s="191"/>
      <c r="FVX43" s="191"/>
      <c r="FVY43" s="191"/>
      <c r="FVZ43" s="191"/>
      <c r="FWA43" s="191"/>
      <c r="FWB43" s="191"/>
      <c r="FWC43" s="191"/>
      <c r="FWD43" s="191"/>
      <c r="FWE43" s="191"/>
      <c r="FWF43" s="191"/>
      <c r="FWG43" s="191"/>
      <c r="FWH43" s="191"/>
      <c r="FWI43" s="191"/>
      <c r="FWJ43" s="191"/>
      <c r="FWK43" s="191"/>
      <c r="FWL43" s="191"/>
      <c r="FWM43" s="191"/>
      <c r="FWN43" s="191"/>
      <c r="FWO43" s="191"/>
      <c r="FWP43" s="191"/>
      <c r="FWQ43" s="191"/>
      <c r="FWR43" s="191"/>
      <c r="FWS43" s="191"/>
      <c r="FWT43" s="191"/>
      <c r="FWU43" s="191"/>
      <c r="FWV43" s="191"/>
      <c r="FWW43" s="191"/>
      <c r="FWX43" s="191"/>
      <c r="FWY43" s="191"/>
      <c r="FWZ43" s="191"/>
      <c r="FXA43" s="191"/>
      <c r="FXB43" s="191"/>
      <c r="FXC43" s="191"/>
      <c r="FXD43" s="191"/>
      <c r="FXE43" s="191"/>
      <c r="FXF43" s="191"/>
      <c r="FXG43" s="191"/>
      <c r="FXH43" s="191"/>
      <c r="FXI43" s="191"/>
      <c r="FXJ43" s="191"/>
      <c r="FXK43" s="191"/>
      <c r="FXL43" s="191"/>
      <c r="FXM43" s="191"/>
      <c r="FXN43" s="191"/>
      <c r="FXO43" s="191"/>
      <c r="FXP43" s="191"/>
      <c r="FXQ43" s="191"/>
      <c r="FXR43" s="191"/>
      <c r="FXS43" s="191"/>
      <c r="FXT43" s="191"/>
      <c r="FXU43" s="191"/>
      <c r="FXV43" s="191"/>
      <c r="FXW43" s="191"/>
      <c r="FXX43" s="191"/>
      <c r="FXY43" s="191"/>
      <c r="FXZ43" s="191"/>
      <c r="FYA43" s="191"/>
      <c r="FYB43" s="191"/>
      <c r="FYC43" s="191"/>
      <c r="FYD43" s="191"/>
      <c r="FYE43" s="191"/>
      <c r="FYF43" s="191"/>
      <c r="FYG43" s="191"/>
      <c r="FYH43" s="191"/>
      <c r="FYI43" s="191"/>
      <c r="FYJ43" s="191"/>
      <c r="FYK43" s="191"/>
      <c r="FYL43" s="191"/>
      <c r="FYM43" s="191"/>
      <c r="FYN43" s="191"/>
      <c r="FYO43" s="191"/>
      <c r="FYP43" s="191"/>
      <c r="FYQ43" s="191"/>
      <c r="FYR43" s="191"/>
      <c r="FYS43" s="191"/>
      <c r="FYT43" s="191"/>
      <c r="FYU43" s="191"/>
      <c r="FYV43" s="191"/>
      <c r="FYW43" s="191"/>
      <c r="FYX43" s="191"/>
      <c r="FYY43" s="191"/>
      <c r="FYZ43" s="191"/>
      <c r="FZA43" s="191"/>
      <c r="FZB43" s="191"/>
      <c r="FZC43" s="191"/>
      <c r="FZD43" s="191"/>
      <c r="FZE43" s="191"/>
      <c r="FZF43" s="191"/>
      <c r="FZG43" s="191"/>
      <c r="FZH43" s="191"/>
      <c r="FZI43" s="191"/>
      <c r="FZJ43" s="191"/>
      <c r="FZK43" s="191"/>
      <c r="FZL43" s="191"/>
      <c r="FZM43" s="191"/>
      <c r="FZN43" s="191"/>
      <c r="FZO43" s="191"/>
      <c r="FZP43" s="191"/>
      <c r="FZQ43" s="191"/>
      <c r="FZR43" s="191"/>
      <c r="FZS43" s="191"/>
      <c r="FZT43" s="191"/>
      <c r="FZU43" s="191"/>
      <c r="FZV43" s="191"/>
      <c r="FZW43" s="191"/>
      <c r="FZX43" s="191"/>
      <c r="FZY43" s="191"/>
      <c r="FZZ43" s="191"/>
      <c r="GAA43" s="191"/>
      <c r="GAB43" s="191"/>
      <c r="GAC43" s="191"/>
      <c r="GAD43" s="191"/>
      <c r="GAE43" s="191"/>
      <c r="GAF43" s="191"/>
      <c r="GAG43" s="191"/>
      <c r="GAH43" s="191"/>
      <c r="GAI43" s="191"/>
      <c r="GAJ43" s="191"/>
      <c r="GAK43" s="191"/>
      <c r="GAL43" s="191"/>
      <c r="GAM43" s="191"/>
      <c r="GAN43" s="191"/>
      <c r="GAO43" s="191"/>
      <c r="GAP43" s="191"/>
      <c r="GAQ43" s="191"/>
      <c r="GAR43" s="191"/>
      <c r="GAS43" s="191"/>
      <c r="GAT43" s="191"/>
      <c r="GAU43" s="191"/>
      <c r="GAV43" s="191"/>
      <c r="GAW43" s="191"/>
      <c r="GAX43" s="191"/>
      <c r="GAY43" s="191"/>
      <c r="GAZ43" s="191"/>
      <c r="GBA43" s="191"/>
      <c r="GBB43" s="191"/>
      <c r="GBC43" s="191"/>
      <c r="GBD43" s="191"/>
      <c r="GBE43" s="191"/>
      <c r="GBF43" s="191"/>
      <c r="GBG43" s="191"/>
      <c r="GBH43" s="191"/>
      <c r="GBI43" s="191"/>
      <c r="GBJ43" s="191"/>
      <c r="GBK43" s="191"/>
      <c r="GBL43" s="191"/>
      <c r="GBM43" s="191"/>
      <c r="GBN43" s="191"/>
      <c r="GBO43" s="191"/>
      <c r="GBP43" s="191"/>
      <c r="GBQ43" s="191"/>
      <c r="GBR43" s="191"/>
      <c r="GBS43" s="191"/>
      <c r="GBT43" s="191"/>
      <c r="GBU43" s="191"/>
      <c r="GBV43" s="191"/>
      <c r="GBW43" s="191"/>
      <c r="GBX43" s="191"/>
      <c r="GBY43" s="191"/>
      <c r="GBZ43" s="191"/>
      <c r="GCA43" s="191"/>
      <c r="GCB43" s="191"/>
      <c r="GCC43" s="191"/>
      <c r="GCD43" s="191"/>
      <c r="GCE43" s="191"/>
      <c r="GCF43" s="191"/>
      <c r="GCG43" s="191"/>
      <c r="GCH43" s="191"/>
      <c r="GCI43" s="191"/>
      <c r="GCJ43" s="191"/>
      <c r="GCK43" s="191"/>
      <c r="GCL43" s="191"/>
      <c r="GCM43" s="191"/>
      <c r="GCN43" s="191"/>
      <c r="GCO43" s="191"/>
      <c r="GCP43" s="191"/>
      <c r="GCQ43" s="191"/>
      <c r="GCR43" s="191"/>
      <c r="GCS43" s="191"/>
      <c r="GCT43" s="191"/>
      <c r="GCU43" s="191"/>
      <c r="GCV43" s="191"/>
      <c r="GCW43" s="191"/>
      <c r="GCX43" s="191"/>
      <c r="GCY43" s="191"/>
      <c r="GCZ43" s="191"/>
      <c r="GDA43" s="191"/>
      <c r="GDB43" s="191"/>
      <c r="GDC43" s="191"/>
      <c r="GDD43" s="191"/>
      <c r="GDE43" s="191"/>
      <c r="GDF43" s="191"/>
      <c r="GDG43" s="191"/>
      <c r="GDH43" s="191"/>
      <c r="GDI43" s="191"/>
      <c r="GDJ43" s="191"/>
      <c r="GDK43" s="191"/>
      <c r="GDL43" s="191"/>
      <c r="GDM43" s="191"/>
      <c r="GDN43" s="191"/>
      <c r="GDO43" s="191"/>
      <c r="GDP43" s="191"/>
      <c r="GDQ43" s="191"/>
      <c r="GDR43" s="191"/>
      <c r="GDS43" s="191"/>
      <c r="GDT43" s="191"/>
      <c r="GDU43" s="191"/>
      <c r="GDV43" s="191"/>
      <c r="GDW43" s="191"/>
      <c r="GDX43" s="191"/>
      <c r="GDY43" s="191"/>
      <c r="GDZ43" s="191"/>
      <c r="GEA43" s="191"/>
      <c r="GEB43" s="191"/>
      <c r="GEC43" s="191"/>
      <c r="GED43" s="191"/>
      <c r="GEE43" s="191"/>
      <c r="GEF43" s="191"/>
      <c r="GEG43" s="191"/>
      <c r="GEH43" s="191"/>
      <c r="GEI43" s="191"/>
      <c r="GEJ43" s="191"/>
      <c r="GEK43" s="191"/>
      <c r="GEL43" s="191"/>
      <c r="GEM43" s="191"/>
      <c r="GEN43" s="191"/>
      <c r="GEO43" s="191"/>
      <c r="GEP43" s="191"/>
      <c r="GEQ43" s="191"/>
      <c r="GER43" s="191"/>
      <c r="GES43" s="191"/>
      <c r="GET43" s="191"/>
      <c r="GEU43" s="191"/>
      <c r="GEV43" s="191"/>
      <c r="GEW43" s="191"/>
      <c r="GEX43" s="191"/>
      <c r="GEY43" s="191"/>
      <c r="GEZ43" s="191"/>
      <c r="GFA43" s="191"/>
      <c r="GFB43" s="191"/>
      <c r="GFC43" s="191"/>
      <c r="GFD43" s="191"/>
      <c r="GFE43" s="191"/>
      <c r="GFF43" s="191"/>
      <c r="GFG43" s="191"/>
      <c r="GFH43" s="191"/>
      <c r="GFI43" s="191"/>
      <c r="GFJ43" s="191"/>
      <c r="GFK43" s="191"/>
      <c r="GFL43" s="191"/>
      <c r="GFM43" s="191"/>
      <c r="GFN43" s="191"/>
      <c r="GFO43" s="191"/>
      <c r="GFP43" s="191"/>
      <c r="GFQ43" s="191"/>
      <c r="GFR43" s="191"/>
      <c r="GFS43" s="191"/>
      <c r="GFT43" s="191"/>
      <c r="GFU43" s="191"/>
      <c r="GFV43" s="191"/>
      <c r="GFW43" s="191"/>
      <c r="GFX43" s="191"/>
      <c r="GFY43" s="191"/>
      <c r="GFZ43" s="191"/>
      <c r="GGA43" s="191"/>
      <c r="GGB43" s="191"/>
      <c r="GGC43" s="191"/>
      <c r="GGD43" s="191"/>
      <c r="GGE43" s="191"/>
      <c r="GGF43" s="191"/>
      <c r="GGG43" s="191"/>
      <c r="GGH43" s="191"/>
      <c r="GGI43" s="191"/>
      <c r="GGJ43" s="191"/>
      <c r="GGK43" s="191"/>
      <c r="GGL43" s="191"/>
      <c r="GGM43" s="191"/>
      <c r="GGN43" s="191"/>
      <c r="GGO43" s="191"/>
      <c r="GGP43" s="191"/>
      <c r="GGQ43" s="191"/>
      <c r="GGR43" s="191"/>
      <c r="GGS43" s="191"/>
      <c r="GGT43" s="191"/>
      <c r="GGU43" s="191"/>
      <c r="GGV43" s="191"/>
      <c r="GGW43" s="191"/>
      <c r="GGX43" s="191"/>
      <c r="GGY43" s="191"/>
      <c r="GGZ43" s="191"/>
      <c r="GHA43" s="191"/>
      <c r="GHB43" s="191"/>
      <c r="GHC43" s="191"/>
      <c r="GHD43" s="191"/>
      <c r="GHE43" s="191"/>
      <c r="GHF43" s="191"/>
      <c r="GHG43" s="191"/>
      <c r="GHH43" s="191"/>
      <c r="GHI43" s="191"/>
      <c r="GHJ43" s="191"/>
      <c r="GHK43" s="191"/>
      <c r="GHL43" s="191"/>
      <c r="GHM43" s="191"/>
      <c r="GHN43" s="191"/>
      <c r="GHO43" s="191"/>
      <c r="GHP43" s="191"/>
      <c r="GHQ43" s="191"/>
      <c r="GHR43" s="191"/>
      <c r="GHS43" s="191"/>
      <c r="GHT43" s="191"/>
      <c r="GHU43" s="191"/>
      <c r="GHV43" s="191"/>
      <c r="GHW43" s="191"/>
      <c r="GHX43" s="191"/>
      <c r="GHY43" s="191"/>
      <c r="GHZ43" s="191"/>
      <c r="GIA43" s="191"/>
      <c r="GIB43" s="191"/>
      <c r="GIC43" s="191"/>
      <c r="GID43" s="191"/>
      <c r="GIE43" s="191"/>
      <c r="GIF43" s="191"/>
      <c r="GIG43" s="191"/>
      <c r="GIH43" s="191"/>
      <c r="GII43" s="191"/>
      <c r="GIJ43" s="191"/>
      <c r="GIK43" s="191"/>
      <c r="GIL43" s="191"/>
      <c r="GIM43" s="191"/>
      <c r="GIN43" s="191"/>
      <c r="GIO43" s="191"/>
      <c r="GIP43" s="191"/>
      <c r="GIQ43" s="191"/>
      <c r="GIR43" s="191"/>
      <c r="GIS43" s="191"/>
      <c r="GIT43" s="191"/>
      <c r="GIU43" s="191"/>
      <c r="GIV43" s="191"/>
      <c r="GIW43" s="191"/>
      <c r="GIX43" s="191"/>
      <c r="GIY43" s="191"/>
      <c r="GIZ43" s="191"/>
      <c r="GJA43" s="191"/>
      <c r="GJB43" s="191"/>
      <c r="GJC43" s="191"/>
      <c r="GJD43" s="191"/>
      <c r="GJE43" s="191"/>
      <c r="GJF43" s="191"/>
      <c r="GJG43" s="191"/>
      <c r="GJH43" s="191"/>
      <c r="GJI43" s="191"/>
      <c r="GJJ43" s="191"/>
      <c r="GJK43" s="191"/>
      <c r="GJL43" s="191"/>
      <c r="GJM43" s="191"/>
      <c r="GJN43" s="191"/>
      <c r="GJO43" s="191"/>
      <c r="GJP43" s="191"/>
      <c r="GJQ43" s="191"/>
      <c r="GJR43" s="191"/>
      <c r="GJS43" s="191"/>
      <c r="GJT43" s="191"/>
      <c r="GJU43" s="191"/>
      <c r="GJV43" s="191"/>
      <c r="GJW43" s="191"/>
      <c r="GJX43" s="191"/>
      <c r="GJY43" s="191"/>
      <c r="GJZ43" s="191"/>
      <c r="GKA43" s="191"/>
      <c r="GKB43" s="191"/>
      <c r="GKC43" s="191"/>
      <c r="GKD43" s="191"/>
      <c r="GKE43" s="191"/>
      <c r="GKF43" s="191"/>
      <c r="GKG43" s="191"/>
      <c r="GKH43" s="191"/>
      <c r="GKI43" s="191"/>
      <c r="GKJ43" s="191"/>
      <c r="GKK43" s="191"/>
      <c r="GKL43" s="191"/>
      <c r="GKM43" s="191"/>
      <c r="GKN43" s="191"/>
      <c r="GKO43" s="191"/>
      <c r="GKP43" s="191"/>
      <c r="GKQ43" s="191"/>
      <c r="GKR43" s="191"/>
      <c r="GKS43" s="191"/>
      <c r="GKT43" s="191"/>
      <c r="GKU43" s="191"/>
      <c r="GKV43" s="191"/>
      <c r="GKW43" s="191"/>
      <c r="GKX43" s="191"/>
      <c r="GKY43" s="191"/>
      <c r="GKZ43" s="191"/>
      <c r="GLA43" s="191"/>
      <c r="GLB43" s="191"/>
      <c r="GLC43" s="191"/>
      <c r="GLD43" s="191"/>
      <c r="GLE43" s="191"/>
      <c r="GLF43" s="191"/>
      <c r="GLG43" s="191"/>
      <c r="GLH43" s="191"/>
      <c r="GLI43" s="191"/>
      <c r="GLJ43" s="191"/>
      <c r="GLK43" s="191"/>
      <c r="GLL43" s="191"/>
      <c r="GLM43" s="191"/>
      <c r="GLN43" s="191"/>
      <c r="GLO43" s="191"/>
      <c r="GLP43" s="191"/>
      <c r="GLQ43" s="191"/>
      <c r="GLR43" s="191"/>
      <c r="GLS43" s="191"/>
      <c r="GLT43" s="191"/>
      <c r="GLU43" s="191"/>
      <c r="GLV43" s="191"/>
      <c r="GLW43" s="191"/>
      <c r="GLX43" s="191"/>
      <c r="GLY43" s="191"/>
      <c r="GLZ43" s="191"/>
      <c r="GMA43" s="191"/>
      <c r="GMB43" s="191"/>
      <c r="GMC43" s="191"/>
      <c r="GMD43" s="191"/>
      <c r="GME43" s="191"/>
      <c r="GMF43" s="191"/>
      <c r="GMG43" s="191"/>
      <c r="GMH43" s="191"/>
      <c r="GMI43" s="191"/>
      <c r="GMJ43" s="191"/>
      <c r="GMK43" s="191"/>
      <c r="GML43" s="191"/>
      <c r="GMM43" s="191"/>
      <c r="GMN43" s="191"/>
      <c r="GMO43" s="191"/>
      <c r="GMP43" s="191"/>
      <c r="GMQ43" s="191"/>
      <c r="GMR43" s="191"/>
      <c r="GMS43" s="191"/>
      <c r="GMT43" s="191"/>
      <c r="GMU43" s="191"/>
      <c r="GMV43" s="191"/>
      <c r="GMW43" s="191"/>
      <c r="GMX43" s="191"/>
      <c r="GMY43" s="191"/>
      <c r="GMZ43" s="191"/>
      <c r="GNA43" s="191"/>
      <c r="GNB43" s="191"/>
      <c r="GNC43" s="191"/>
      <c r="GND43" s="191"/>
      <c r="GNE43" s="191"/>
      <c r="GNF43" s="191"/>
      <c r="GNG43" s="191"/>
      <c r="GNH43" s="191"/>
      <c r="GNI43" s="191"/>
      <c r="GNJ43" s="191"/>
      <c r="GNK43" s="191"/>
      <c r="GNL43" s="191"/>
      <c r="GNM43" s="191"/>
      <c r="GNN43" s="191"/>
      <c r="GNO43" s="191"/>
      <c r="GNP43" s="191"/>
      <c r="GNQ43" s="191"/>
      <c r="GNR43" s="191"/>
      <c r="GNS43" s="191"/>
      <c r="GNT43" s="191"/>
      <c r="GNU43" s="191"/>
      <c r="GNV43" s="191"/>
      <c r="GNW43" s="191"/>
      <c r="GNX43" s="191"/>
      <c r="GNY43" s="191"/>
      <c r="GNZ43" s="191"/>
      <c r="GOA43" s="191"/>
      <c r="GOB43" s="191"/>
      <c r="GOC43" s="191"/>
      <c r="GOD43" s="191"/>
      <c r="GOE43" s="191"/>
      <c r="GOF43" s="191"/>
      <c r="GOG43" s="191"/>
      <c r="GOH43" s="191"/>
      <c r="GOI43" s="191"/>
      <c r="GOJ43" s="191"/>
      <c r="GOK43" s="191"/>
      <c r="GOL43" s="191"/>
      <c r="GOM43" s="191"/>
      <c r="GON43" s="191"/>
      <c r="GOO43" s="191"/>
      <c r="GOP43" s="191"/>
      <c r="GOQ43" s="191"/>
      <c r="GOR43" s="191"/>
      <c r="GOS43" s="191"/>
      <c r="GOT43" s="191"/>
      <c r="GOU43" s="191"/>
      <c r="GOV43" s="191"/>
      <c r="GOW43" s="191"/>
      <c r="GOX43" s="191"/>
      <c r="GOY43" s="191"/>
      <c r="GOZ43" s="191"/>
      <c r="GPA43" s="191"/>
      <c r="GPB43" s="191"/>
      <c r="GPC43" s="191"/>
      <c r="GPD43" s="191"/>
      <c r="GPE43" s="191"/>
      <c r="GPF43" s="191"/>
      <c r="GPG43" s="191"/>
      <c r="GPH43" s="191"/>
      <c r="GPI43" s="191"/>
      <c r="GPJ43" s="191"/>
      <c r="GPK43" s="191"/>
      <c r="GPL43" s="191"/>
      <c r="GPM43" s="191"/>
      <c r="GPN43" s="191"/>
      <c r="GPO43" s="191"/>
      <c r="GPP43" s="191"/>
      <c r="GPQ43" s="191"/>
      <c r="GPR43" s="191"/>
      <c r="GPS43" s="191"/>
      <c r="GPT43" s="191"/>
      <c r="GPU43" s="191"/>
      <c r="GPV43" s="191"/>
      <c r="GPW43" s="191"/>
      <c r="GPX43" s="191"/>
      <c r="GPY43" s="191"/>
      <c r="GPZ43" s="191"/>
      <c r="GQA43" s="191"/>
      <c r="GQB43" s="191"/>
      <c r="GQC43" s="191"/>
      <c r="GQD43" s="191"/>
      <c r="GQE43" s="191"/>
      <c r="GQF43" s="191"/>
      <c r="GQG43" s="191"/>
      <c r="GQH43" s="191"/>
      <c r="GQI43" s="191"/>
      <c r="GQJ43" s="191"/>
      <c r="GQK43" s="191"/>
      <c r="GQL43" s="191"/>
      <c r="GQM43" s="191"/>
      <c r="GQN43" s="191"/>
      <c r="GQO43" s="191"/>
      <c r="GQP43" s="191"/>
      <c r="GQQ43" s="191"/>
      <c r="GQR43" s="191"/>
      <c r="GQS43" s="191"/>
      <c r="GQT43" s="191"/>
      <c r="GQU43" s="191"/>
      <c r="GQV43" s="191"/>
      <c r="GQW43" s="191"/>
      <c r="GQX43" s="191"/>
      <c r="GQY43" s="191"/>
      <c r="GQZ43" s="191"/>
      <c r="GRA43" s="191"/>
      <c r="GRB43" s="191"/>
      <c r="GRC43" s="191"/>
      <c r="GRD43" s="191"/>
      <c r="GRE43" s="191"/>
      <c r="GRF43" s="191"/>
      <c r="GRG43" s="191"/>
      <c r="GRH43" s="191"/>
      <c r="GRI43" s="191"/>
      <c r="GRJ43" s="191"/>
      <c r="GRK43" s="191"/>
      <c r="GRL43" s="191"/>
      <c r="GRM43" s="191"/>
      <c r="GRN43" s="191"/>
      <c r="GRO43" s="191"/>
      <c r="GRP43" s="191"/>
      <c r="GRQ43" s="191"/>
      <c r="GRR43" s="191"/>
      <c r="GRS43" s="191"/>
      <c r="GRT43" s="191"/>
      <c r="GRU43" s="191"/>
      <c r="GRV43" s="191"/>
      <c r="GRW43" s="191"/>
      <c r="GRX43" s="191"/>
      <c r="GRY43" s="191"/>
      <c r="GRZ43" s="191"/>
      <c r="GSA43" s="191"/>
      <c r="GSB43" s="191"/>
      <c r="GSC43" s="191"/>
      <c r="GSD43" s="191"/>
      <c r="GSE43" s="191"/>
      <c r="GSF43" s="191"/>
      <c r="GSG43" s="191"/>
      <c r="GSH43" s="191"/>
      <c r="GSI43" s="191"/>
      <c r="GSJ43" s="191"/>
      <c r="GSK43" s="191"/>
      <c r="GSL43" s="191"/>
      <c r="GSM43" s="191"/>
      <c r="GSN43" s="191"/>
      <c r="GSO43" s="191"/>
      <c r="GSP43" s="191"/>
      <c r="GSQ43" s="191"/>
      <c r="GSR43" s="191"/>
      <c r="GSS43" s="191"/>
      <c r="GST43" s="191"/>
      <c r="GSU43" s="191"/>
      <c r="GSV43" s="191"/>
      <c r="GSW43" s="191"/>
      <c r="GSX43" s="191"/>
      <c r="GSY43" s="191"/>
      <c r="GSZ43" s="191"/>
      <c r="GTA43" s="191"/>
      <c r="GTB43" s="191"/>
      <c r="GTC43" s="191"/>
      <c r="GTD43" s="191"/>
      <c r="GTE43" s="191"/>
      <c r="GTF43" s="191"/>
      <c r="GTG43" s="191"/>
      <c r="GTH43" s="191"/>
      <c r="GTI43" s="191"/>
      <c r="GTJ43" s="191"/>
      <c r="GTK43" s="191"/>
      <c r="GTL43" s="191"/>
      <c r="GTM43" s="191"/>
      <c r="GTN43" s="191"/>
      <c r="GTO43" s="191"/>
      <c r="GTP43" s="191"/>
      <c r="GTQ43" s="191"/>
      <c r="GTR43" s="191"/>
      <c r="GTS43" s="191"/>
      <c r="GTT43" s="191"/>
      <c r="GTU43" s="191"/>
      <c r="GTV43" s="191"/>
      <c r="GTW43" s="191"/>
      <c r="GTX43" s="191"/>
      <c r="GTY43" s="191"/>
      <c r="GTZ43" s="191"/>
      <c r="GUA43" s="191"/>
      <c r="GUB43" s="191"/>
      <c r="GUC43" s="191"/>
      <c r="GUD43" s="191"/>
      <c r="GUE43" s="191"/>
      <c r="GUF43" s="191"/>
      <c r="GUG43" s="191"/>
      <c r="GUH43" s="191"/>
      <c r="GUI43" s="191"/>
      <c r="GUJ43" s="191"/>
      <c r="GUK43" s="191"/>
      <c r="GUL43" s="191"/>
      <c r="GUM43" s="191"/>
      <c r="GUN43" s="191"/>
      <c r="GUO43" s="191"/>
      <c r="GUP43" s="191"/>
      <c r="GUQ43" s="191"/>
      <c r="GUR43" s="191"/>
      <c r="GUS43" s="191"/>
      <c r="GUT43" s="191"/>
      <c r="GUU43" s="191"/>
      <c r="GUV43" s="191"/>
      <c r="GUW43" s="191"/>
      <c r="GUX43" s="191"/>
      <c r="GUY43" s="191"/>
      <c r="GUZ43" s="191"/>
      <c r="GVA43" s="191"/>
      <c r="GVB43" s="191"/>
      <c r="GVC43" s="191"/>
      <c r="GVD43" s="191"/>
      <c r="GVE43" s="191"/>
      <c r="GVF43" s="191"/>
      <c r="GVG43" s="191"/>
      <c r="GVH43" s="191"/>
      <c r="GVI43" s="191"/>
      <c r="GVJ43" s="191"/>
      <c r="GVK43" s="191"/>
      <c r="GVL43" s="191"/>
      <c r="GVM43" s="191"/>
      <c r="GVN43" s="191"/>
      <c r="GVO43" s="191"/>
      <c r="GVP43" s="191"/>
      <c r="GVQ43" s="191"/>
      <c r="GVR43" s="191"/>
      <c r="GVS43" s="191"/>
      <c r="GVT43" s="191"/>
      <c r="GVU43" s="191"/>
      <c r="GVV43" s="191"/>
      <c r="GVW43" s="191"/>
      <c r="GVX43" s="191"/>
      <c r="GVY43" s="191"/>
      <c r="GVZ43" s="191"/>
      <c r="GWA43" s="191"/>
      <c r="GWB43" s="191"/>
      <c r="GWC43" s="191"/>
      <c r="GWD43" s="191"/>
      <c r="GWE43" s="191"/>
      <c r="GWF43" s="191"/>
      <c r="GWG43" s="191"/>
      <c r="GWH43" s="191"/>
      <c r="GWI43" s="191"/>
      <c r="GWJ43" s="191"/>
      <c r="GWK43" s="191"/>
      <c r="GWL43" s="191"/>
      <c r="GWM43" s="191"/>
      <c r="GWN43" s="191"/>
      <c r="GWO43" s="191"/>
      <c r="GWP43" s="191"/>
      <c r="GWQ43" s="191"/>
      <c r="GWR43" s="191"/>
      <c r="GWS43" s="191"/>
      <c r="GWT43" s="191"/>
      <c r="GWU43" s="191"/>
      <c r="GWV43" s="191"/>
      <c r="GWW43" s="191"/>
      <c r="GWX43" s="191"/>
      <c r="GWY43" s="191"/>
      <c r="GWZ43" s="191"/>
      <c r="GXA43" s="191"/>
      <c r="GXB43" s="191"/>
      <c r="GXC43" s="191"/>
      <c r="GXD43" s="191"/>
      <c r="GXE43" s="191"/>
      <c r="GXF43" s="191"/>
      <c r="GXG43" s="191"/>
      <c r="GXH43" s="191"/>
      <c r="GXI43" s="191"/>
      <c r="GXJ43" s="191"/>
      <c r="GXK43" s="191"/>
      <c r="GXL43" s="191"/>
      <c r="GXM43" s="191"/>
      <c r="GXN43" s="191"/>
      <c r="GXO43" s="191"/>
      <c r="GXP43" s="191"/>
      <c r="GXQ43" s="191"/>
      <c r="GXR43" s="191"/>
      <c r="GXS43" s="191"/>
      <c r="GXT43" s="191"/>
      <c r="GXU43" s="191"/>
      <c r="GXV43" s="191"/>
      <c r="GXW43" s="191"/>
      <c r="GXX43" s="191"/>
      <c r="GXY43" s="191"/>
      <c r="GXZ43" s="191"/>
      <c r="GYA43" s="191"/>
      <c r="GYB43" s="191"/>
      <c r="GYC43" s="191"/>
      <c r="GYD43" s="191"/>
      <c r="GYE43" s="191"/>
      <c r="GYF43" s="191"/>
      <c r="GYG43" s="191"/>
      <c r="GYH43" s="191"/>
      <c r="GYI43" s="191"/>
      <c r="GYJ43" s="191"/>
      <c r="GYK43" s="191"/>
      <c r="GYL43" s="191"/>
      <c r="GYM43" s="191"/>
      <c r="GYN43" s="191"/>
      <c r="GYO43" s="191"/>
      <c r="GYP43" s="191"/>
      <c r="GYQ43" s="191"/>
      <c r="GYR43" s="191"/>
      <c r="GYS43" s="191"/>
      <c r="GYT43" s="191"/>
      <c r="GYU43" s="191"/>
      <c r="GYV43" s="191"/>
      <c r="GYW43" s="191"/>
      <c r="GYX43" s="191"/>
      <c r="GYY43" s="191"/>
      <c r="GYZ43" s="191"/>
      <c r="GZA43" s="191"/>
      <c r="GZB43" s="191"/>
      <c r="GZC43" s="191"/>
      <c r="GZD43" s="191"/>
      <c r="GZE43" s="191"/>
      <c r="GZF43" s="191"/>
      <c r="GZG43" s="191"/>
      <c r="GZH43" s="191"/>
      <c r="GZI43" s="191"/>
      <c r="GZJ43" s="191"/>
      <c r="GZK43" s="191"/>
      <c r="GZL43" s="191"/>
      <c r="GZM43" s="191"/>
      <c r="GZN43" s="191"/>
      <c r="GZO43" s="191"/>
      <c r="GZP43" s="191"/>
      <c r="GZQ43" s="191"/>
      <c r="GZR43" s="191"/>
      <c r="GZS43" s="191"/>
      <c r="GZT43" s="191"/>
      <c r="GZU43" s="191"/>
      <c r="GZV43" s="191"/>
      <c r="GZW43" s="191"/>
      <c r="GZX43" s="191"/>
      <c r="GZY43" s="191"/>
      <c r="GZZ43" s="191"/>
      <c r="HAA43" s="191"/>
      <c r="HAB43" s="191"/>
      <c r="HAC43" s="191"/>
      <c r="HAD43" s="191"/>
      <c r="HAE43" s="191"/>
      <c r="HAF43" s="191"/>
      <c r="HAG43" s="191"/>
      <c r="HAH43" s="191"/>
      <c r="HAI43" s="191"/>
      <c r="HAJ43" s="191"/>
      <c r="HAK43" s="191"/>
      <c r="HAL43" s="191"/>
      <c r="HAM43" s="191"/>
      <c r="HAN43" s="191"/>
      <c r="HAO43" s="191"/>
      <c r="HAP43" s="191"/>
      <c r="HAQ43" s="191"/>
      <c r="HAR43" s="191"/>
      <c r="HAS43" s="191"/>
      <c r="HAT43" s="191"/>
      <c r="HAU43" s="191"/>
      <c r="HAV43" s="191"/>
      <c r="HAW43" s="191"/>
      <c r="HAX43" s="191"/>
      <c r="HAY43" s="191"/>
      <c r="HAZ43" s="191"/>
      <c r="HBA43" s="191"/>
      <c r="HBB43" s="191"/>
      <c r="HBC43" s="191"/>
      <c r="HBD43" s="191"/>
      <c r="HBE43" s="191"/>
      <c r="HBF43" s="191"/>
      <c r="HBG43" s="191"/>
      <c r="HBH43" s="191"/>
      <c r="HBI43" s="191"/>
      <c r="HBJ43" s="191"/>
      <c r="HBK43" s="191"/>
      <c r="HBL43" s="191"/>
      <c r="HBM43" s="191"/>
      <c r="HBN43" s="191"/>
      <c r="HBO43" s="191"/>
      <c r="HBP43" s="191"/>
      <c r="HBQ43" s="191"/>
      <c r="HBR43" s="191"/>
      <c r="HBS43" s="191"/>
      <c r="HBT43" s="191"/>
      <c r="HBU43" s="191"/>
      <c r="HBV43" s="191"/>
      <c r="HBW43" s="191"/>
      <c r="HBX43" s="191"/>
      <c r="HBY43" s="191"/>
      <c r="HBZ43" s="191"/>
      <c r="HCA43" s="191"/>
      <c r="HCB43" s="191"/>
      <c r="HCC43" s="191"/>
      <c r="HCD43" s="191"/>
      <c r="HCE43" s="191"/>
      <c r="HCF43" s="191"/>
      <c r="HCG43" s="191"/>
      <c r="HCH43" s="191"/>
      <c r="HCI43" s="191"/>
      <c r="HCJ43" s="191"/>
      <c r="HCK43" s="191"/>
      <c r="HCL43" s="191"/>
      <c r="HCM43" s="191"/>
      <c r="HCN43" s="191"/>
      <c r="HCO43" s="191"/>
      <c r="HCP43" s="191"/>
      <c r="HCQ43" s="191"/>
      <c r="HCR43" s="191"/>
      <c r="HCS43" s="191"/>
      <c r="HCT43" s="191"/>
      <c r="HCU43" s="191"/>
      <c r="HCV43" s="191"/>
      <c r="HCW43" s="191"/>
      <c r="HCX43" s="191"/>
      <c r="HCY43" s="191"/>
      <c r="HCZ43" s="191"/>
      <c r="HDA43" s="191"/>
      <c r="HDB43" s="191"/>
      <c r="HDC43" s="191"/>
      <c r="HDD43" s="191"/>
      <c r="HDE43" s="191"/>
      <c r="HDF43" s="191"/>
      <c r="HDG43" s="191"/>
      <c r="HDH43" s="191"/>
      <c r="HDI43" s="191"/>
      <c r="HDJ43" s="191"/>
      <c r="HDK43" s="191"/>
      <c r="HDL43" s="191"/>
      <c r="HDM43" s="191"/>
      <c r="HDN43" s="191"/>
      <c r="HDO43" s="191"/>
      <c r="HDP43" s="191"/>
      <c r="HDQ43" s="191"/>
      <c r="HDR43" s="191"/>
      <c r="HDS43" s="191"/>
      <c r="HDT43" s="191"/>
      <c r="HDU43" s="191"/>
      <c r="HDV43" s="191"/>
      <c r="HDW43" s="191"/>
      <c r="HDX43" s="191"/>
      <c r="HDY43" s="191"/>
      <c r="HDZ43" s="191"/>
      <c r="HEA43" s="191"/>
      <c r="HEB43" s="191"/>
      <c r="HEC43" s="191"/>
      <c r="HED43" s="191"/>
      <c r="HEE43" s="191"/>
      <c r="HEF43" s="191"/>
      <c r="HEG43" s="191"/>
      <c r="HEH43" s="191"/>
      <c r="HEI43" s="191"/>
      <c r="HEJ43" s="191"/>
      <c r="HEK43" s="191"/>
      <c r="HEL43" s="191"/>
      <c r="HEM43" s="191"/>
      <c r="HEN43" s="191"/>
      <c r="HEO43" s="191"/>
      <c r="HEP43" s="191"/>
      <c r="HEQ43" s="191"/>
      <c r="HER43" s="191"/>
      <c r="HES43" s="191"/>
      <c r="HET43" s="191"/>
      <c r="HEU43" s="191"/>
      <c r="HEV43" s="191"/>
      <c r="HEW43" s="191"/>
      <c r="HEX43" s="191"/>
      <c r="HEY43" s="191"/>
      <c r="HEZ43" s="191"/>
      <c r="HFA43" s="191"/>
      <c r="HFB43" s="191"/>
      <c r="HFC43" s="191"/>
      <c r="HFD43" s="191"/>
      <c r="HFE43" s="191"/>
      <c r="HFF43" s="191"/>
      <c r="HFG43" s="191"/>
      <c r="HFH43" s="191"/>
      <c r="HFI43" s="191"/>
      <c r="HFJ43" s="191"/>
      <c r="HFK43" s="191"/>
      <c r="HFL43" s="191"/>
      <c r="HFM43" s="191"/>
      <c r="HFN43" s="191"/>
      <c r="HFO43" s="191"/>
      <c r="HFP43" s="191"/>
      <c r="HFQ43" s="191"/>
      <c r="HFR43" s="191"/>
      <c r="HFS43" s="191"/>
      <c r="HFT43" s="191"/>
      <c r="HFU43" s="191"/>
      <c r="HFV43" s="191"/>
      <c r="HFW43" s="191"/>
      <c r="HFX43" s="191"/>
      <c r="HFY43" s="191"/>
      <c r="HFZ43" s="191"/>
      <c r="HGA43" s="191"/>
      <c r="HGB43" s="191"/>
      <c r="HGC43" s="191"/>
      <c r="HGD43" s="191"/>
      <c r="HGE43" s="191"/>
      <c r="HGF43" s="191"/>
      <c r="HGG43" s="191"/>
      <c r="HGH43" s="191"/>
      <c r="HGI43" s="191"/>
      <c r="HGJ43" s="191"/>
      <c r="HGK43" s="191"/>
      <c r="HGL43" s="191"/>
      <c r="HGM43" s="191"/>
      <c r="HGN43" s="191"/>
      <c r="HGO43" s="191"/>
      <c r="HGP43" s="191"/>
      <c r="HGQ43" s="191"/>
      <c r="HGR43" s="191"/>
      <c r="HGS43" s="191"/>
      <c r="HGT43" s="191"/>
      <c r="HGU43" s="191"/>
      <c r="HGV43" s="191"/>
      <c r="HGW43" s="191"/>
      <c r="HGX43" s="191"/>
      <c r="HGY43" s="191"/>
      <c r="HGZ43" s="191"/>
      <c r="HHA43" s="191"/>
      <c r="HHB43" s="191"/>
      <c r="HHC43" s="191"/>
      <c r="HHD43" s="191"/>
      <c r="HHE43" s="191"/>
      <c r="HHF43" s="191"/>
      <c r="HHG43" s="191"/>
      <c r="HHH43" s="191"/>
      <c r="HHI43" s="191"/>
      <c r="HHJ43" s="191"/>
      <c r="HHK43" s="191"/>
      <c r="HHL43" s="191"/>
      <c r="HHM43" s="191"/>
      <c r="HHN43" s="191"/>
      <c r="HHO43" s="191"/>
      <c r="HHP43" s="191"/>
      <c r="HHQ43" s="191"/>
      <c r="HHR43" s="191"/>
      <c r="HHS43" s="191"/>
      <c r="HHT43" s="191"/>
      <c r="HHU43" s="191"/>
      <c r="HHV43" s="191"/>
      <c r="HHW43" s="191"/>
      <c r="HHX43" s="191"/>
      <c r="HHY43" s="191"/>
      <c r="HHZ43" s="191"/>
      <c r="HIA43" s="191"/>
      <c r="HIB43" s="191"/>
      <c r="HIC43" s="191"/>
      <c r="HID43" s="191"/>
      <c r="HIE43" s="191"/>
      <c r="HIF43" s="191"/>
      <c r="HIG43" s="191"/>
      <c r="HIH43" s="191"/>
      <c r="HII43" s="191"/>
      <c r="HIJ43" s="191"/>
      <c r="HIK43" s="191"/>
      <c r="HIL43" s="191"/>
      <c r="HIM43" s="191"/>
      <c r="HIN43" s="191"/>
      <c r="HIO43" s="191"/>
      <c r="HIP43" s="191"/>
      <c r="HIQ43" s="191"/>
      <c r="HIR43" s="191"/>
      <c r="HIS43" s="191"/>
      <c r="HIT43" s="191"/>
      <c r="HIU43" s="191"/>
      <c r="HIV43" s="191"/>
      <c r="HIW43" s="191"/>
      <c r="HIX43" s="191"/>
      <c r="HIY43" s="191"/>
      <c r="HIZ43" s="191"/>
      <c r="HJA43" s="191"/>
      <c r="HJB43" s="191"/>
      <c r="HJC43" s="191"/>
      <c r="HJD43" s="191"/>
      <c r="HJE43" s="191"/>
      <c r="HJF43" s="191"/>
      <c r="HJG43" s="191"/>
      <c r="HJH43" s="191"/>
      <c r="HJI43" s="191"/>
      <c r="HJJ43" s="191"/>
      <c r="HJK43" s="191"/>
      <c r="HJL43" s="191"/>
      <c r="HJM43" s="191"/>
      <c r="HJN43" s="191"/>
      <c r="HJO43" s="191"/>
      <c r="HJP43" s="191"/>
      <c r="HJQ43" s="191"/>
      <c r="HJR43" s="191"/>
      <c r="HJS43" s="191"/>
      <c r="HJT43" s="191"/>
      <c r="HJU43" s="191"/>
      <c r="HJV43" s="191"/>
      <c r="HJW43" s="191"/>
      <c r="HJX43" s="191"/>
      <c r="HJY43" s="191"/>
      <c r="HJZ43" s="191"/>
      <c r="HKA43" s="191"/>
      <c r="HKB43" s="191"/>
      <c r="HKC43" s="191"/>
      <c r="HKD43" s="191"/>
      <c r="HKE43" s="191"/>
      <c r="HKF43" s="191"/>
      <c r="HKG43" s="191"/>
      <c r="HKH43" s="191"/>
      <c r="HKI43" s="191"/>
      <c r="HKJ43" s="191"/>
      <c r="HKK43" s="191"/>
      <c r="HKL43" s="191"/>
      <c r="HKM43" s="191"/>
      <c r="HKN43" s="191"/>
      <c r="HKO43" s="191"/>
      <c r="HKP43" s="191"/>
      <c r="HKQ43" s="191"/>
      <c r="HKR43" s="191"/>
      <c r="HKS43" s="191"/>
      <c r="HKT43" s="191"/>
      <c r="HKU43" s="191"/>
      <c r="HKV43" s="191"/>
      <c r="HKW43" s="191"/>
      <c r="HKX43" s="191"/>
      <c r="HKY43" s="191"/>
      <c r="HKZ43" s="191"/>
      <c r="HLA43" s="191"/>
      <c r="HLB43" s="191"/>
      <c r="HLC43" s="191"/>
      <c r="HLD43" s="191"/>
      <c r="HLE43" s="191"/>
      <c r="HLF43" s="191"/>
      <c r="HLG43" s="191"/>
      <c r="HLH43" s="191"/>
      <c r="HLI43" s="191"/>
      <c r="HLJ43" s="191"/>
      <c r="HLK43" s="191"/>
      <c r="HLL43" s="191"/>
      <c r="HLM43" s="191"/>
      <c r="HLN43" s="191"/>
      <c r="HLO43" s="191"/>
      <c r="HLP43" s="191"/>
      <c r="HLQ43" s="191"/>
      <c r="HLR43" s="191"/>
      <c r="HLS43" s="191"/>
      <c r="HLT43" s="191"/>
      <c r="HLU43" s="191"/>
      <c r="HLV43" s="191"/>
      <c r="HLW43" s="191"/>
      <c r="HLX43" s="191"/>
      <c r="HLY43" s="191"/>
      <c r="HLZ43" s="191"/>
      <c r="HMA43" s="191"/>
      <c r="HMB43" s="191"/>
      <c r="HMC43" s="191"/>
      <c r="HMD43" s="191"/>
      <c r="HME43" s="191"/>
      <c r="HMF43" s="191"/>
      <c r="HMG43" s="191"/>
      <c r="HMH43" s="191"/>
      <c r="HMI43" s="191"/>
      <c r="HMJ43" s="191"/>
      <c r="HMK43" s="191"/>
      <c r="HML43" s="191"/>
      <c r="HMM43" s="191"/>
      <c r="HMN43" s="191"/>
      <c r="HMO43" s="191"/>
      <c r="HMP43" s="191"/>
      <c r="HMQ43" s="191"/>
      <c r="HMR43" s="191"/>
      <c r="HMS43" s="191"/>
      <c r="HMT43" s="191"/>
      <c r="HMU43" s="191"/>
      <c r="HMV43" s="191"/>
      <c r="HMW43" s="191"/>
      <c r="HMX43" s="191"/>
      <c r="HMY43" s="191"/>
      <c r="HMZ43" s="191"/>
      <c r="HNA43" s="191"/>
      <c r="HNB43" s="191"/>
      <c r="HNC43" s="191"/>
      <c r="HND43" s="191"/>
      <c r="HNE43" s="191"/>
      <c r="HNF43" s="191"/>
      <c r="HNG43" s="191"/>
      <c r="HNH43" s="191"/>
      <c r="HNI43" s="191"/>
      <c r="HNJ43" s="191"/>
      <c r="HNK43" s="191"/>
      <c r="HNL43" s="191"/>
      <c r="HNM43" s="191"/>
      <c r="HNN43" s="191"/>
      <c r="HNO43" s="191"/>
      <c r="HNP43" s="191"/>
      <c r="HNQ43" s="191"/>
      <c r="HNR43" s="191"/>
      <c r="HNS43" s="191"/>
      <c r="HNT43" s="191"/>
      <c r="HNU43" s="191"/>
      <c r="HNV43" s="191"/>
      <c r="HNW43" s="191"/>
      <c r="HNX43" s="191"/>
      <c r="HNY43" s="191"/>
      <c r="HNZ43" s="191"/>
      <c r="HOA43" s="191"/>
      <c r="HOB43" s="191"/>
      <c r="HOC43" s="191"/>
      <c r="HOD43" s="191"/>
      <c r="HOE43" s="191"/>
      <c r="HOF43" s="191"/>
      <c r="HOG43" s="191"/>
      <c r="HOH43" s="191"/>
      <c r="HOI43" s="191"/>
      <c r="HOJ43" s="191"/>
      <c r="HOK43" s="191"/>
      <c r="HOL43" s="191"/>
      <c r="HOM43" s="191"/>
      <c r="HON43" s="191"/>
      <c r="HOO43" s="191"/>
      <c r="HOP43" s="191"/>
      <c r="HOQ43" s="191"/>
      <c r="HOR43" s="191"/>
      <c r="HOS43" s="191"/>
      <c r="HOT43" s="191"/>
      <c r="HOU43" s="191"/>
      <c r="HOV43" s="191"/>
      <c r="HOW43" s="191"/>
      <c r="HOX43" s="191"/>
      <c r="HOY43" s="191"/>
      <c r="HOZ43" s="191"/>
      <c r="HPA43" s="191"/>
      <c r="HPB43" s="191"/>
      <c r="HPC43" s="191"/>
      <c r="HPD43" s="191"/>
      <c r="HPE43" s="191"/>
      <c r="HPF43" s="191"/>
      <c r="HPG43" s="191"/>
      <c r="HPH43" s="191"/>
      <c r="HPI43" s="191"/>
      <c r="HPJ43" s="191"/>
      <c r="HPK43" s="191"/>
      <c r="HPL43" s="191"/>
      <c r="HPM43" s="191"/>
      <c r="HPN43" s="191"/>
      <c r="HPO43" s="191"/>
      <c r="HPP43" s="191"/>
      <c r="HPQ43" s="191"/>
      <c r="HPR43" s="191"/>
      <c r="HPS43" s="191"/>
      <c r="HPT43" s="191"/>
      <c r="HPU43" s="191"/>
      <c r="HPV43" s="191"/>
      <c r="HPW43" s="191"/>
      <c r="HPX43" s="191"/>
      <c r="HPY43" s="191"/>
      <c r="HPZ43" s="191"/>
      <c r="HQA43" s="191"/>
      <c r="HQB43" s="191"/>
      <c r="HQC43" s="191"/>
      <c r="HQD43" s="191"/>
      <c r="HQE43" s="191"/>
      <c r="HQF43" s="191"/>
      <c r="HQG43" s="191"/>
      <c r="HQH43" s="191"/>
      <c r="HQI43" s="191"/>
      <c r="HQJ43" s="191"/>
      <c r="HQK43" s="191"/>
      <c r="HQL43" s="191"/>
      <c r="HQM43" s="191"/>
      <c r="HQN43" s="191"/>
      <c r="HQO43" s="191"/>
      <c r="HQP43" s="191"/>
      <c r="HQQ43" s="191"/>
      <c r="HQR43" s="191"/>
      <c r="HQS43" s="191"/>
      <c r="HQT43" s="191"/>
      <c r="HQU43" s="191"/>
      <c r="HQV43" s="191"/>
      <c r="HQW43" s="191"/>
      <c r="HQX43" s="191"/>
      <c r="HQY43" s="191"/>
      <c r="HQZ43" s="191"/>
      <c r="HRA43" s="191"/>
      <c r="HRB43" s="191"/>
      <c r="HRC43" s="191"/>
      <c r="HRD43" s="191"/>
      <c r="HRE43" s="191"/>
      <c r="HRF43" s="191"/>
      <c r="HRG43" s="191"/>
      <c r="HRH43" s="191"/>
      <c r="HRI43" s="191"/>
      <c r="HRJ43" s="191"/>
      <c r="HRK43" s="191"/>
      <c r="HRL43" s="191"/>
      <c r="HRM43" s="191"/>
      <c r="HRN43" s="191"/>
      <c r="HRO43" s="191"/>
      <c r="HRP43" s="191"/>
      <c r="HRQ43" s="191"/>
      <c r="HRR43" s="191"/>
      <c r="HRS43" s="191"/>
      <c r="HRT43" s="191"/>
      <c r="HRU43" s="191"/>
      <c r="HRV43" s="191"/>
      <c r="HRW43" s="191"/>
      <c r="HRX43" s="191"/>
      <c r="HRY43" s="191"/>
      <c r="HRZ43" s="191"/>
      <c r="HSA43" s="191"/>
      <c r="HSB43" s="191"/>
      <c r="HSC43" s="191"/>
      <c r="HSD43" s="191"/>
      <c r="HSE43" s="191"/>
      <c r="HSF43" s="191"/>
      <c r="HSG43" s="191"/>
      <c r="HSH43" s="191"/>
      <c r="HSI43" s="191"/>
      <c r="HSJ43" s="191"/>
      <c r="HSK43" s="191"/>
      <c r="HSL43" s="191"/>
      <c r="HSM43" s="191"/>
      <c r="HSN43" s="191"/>
      <c r="HSO43" s="191"/>
      <c r="HSP43" s="191"/>
      <c r="HSQ43" s="191"/>
      <c r="HSR43" s="191"/>
      <c r="HSS43" s="191"/>
      <c r="HST43" s="191"/>
      <c r="HSU43" s="191"/>
      <c r="HSV43" s="191"/>
      <c r="HSW43" s="191"/>
      <c r="HSX43" s="191"/>
      <c r="HSY43" s="191"/>
      <c r="HSZ43" s="191"/>
      <c r="HTA43" s="191"/>
      <c r="HTB43" s="191"/>
      <c r="HTC43" s="191"/>
      <c r="HTD43" s="191"/>
      <c r="HTE43" s="191"/>
      <c r="HTF43" s="191"/>
      <c r="HTG43" s="191"/>
      <c r="HTH43" s="191"/>
      <c r="HTI43" s="191"/>
      <c r="HTJ43" s="191"/>
      <c r="HTK43" s="191"/>
      <c r="HTL43" s="191"/>
      <c r="HTM43" s="191"/>
      <c r="HTN43" s="191"/>
      <c r="HTO43" s="191"/>
      <c r="HTP43" s="191"/>
      <c r="HTQ43" s="191"/>
      <c r="HTR43" s="191"/>
      <c r="HTS43" s="191"/>
      <c r="HTT43" s="191"/>
      <c r="HTU43" s="191"/>
      <c r="HTV43" s="191"/>
      <c r="HTW43" s="191"/>
      <c r="HTX43" s="191"/>
      <c r="HTY43" s="191"/>
      <c r="HTZ43" s="191"/>
      <c r="HUA43" s="191"/>
      <c r="HUB43" s="191"/>
      <c r="HUC43" s="191"/>
      <c r="HUD43" s="191"/>
      <c r="HUE43" s="191"/>
      <c r="HUF43" s="191"/>
      <c r="HUG43" s="191"/>
      <c r="HUH43" s="191"/>
      <c r="HUI43" s="191"/>
      <c r="HUJ43" s="191"/>
      <c r="HUK43" s="191"/>
      <c r="HUL43" s="191"/>
      <c r="HUM43" s="191"/>
      <c r="HUN43" s="191"/>
      <c r="HUO43" s="191"/>
      <c r="HUP43" s="191"/>
      <c r="HUQ43" s="191"/>
      <c r="HUR43" s="191"/>
      <c r="HUS43" s="191"/>
      <c r="HUT43" s="191"/>
      <c r="HUU43" s="191"/>
      <c r="HUV43" s="191"/>
      <c r="HUW43" s="191"/>
      <c r="HUX43" s="191"/>
      <c r="HUY43" s="191"/>
      <c r="HUZ43" s="191"/>
      <c r="HVA43" s="191"/>
      <c r="HVB43" s="191"/>
      <c r="HVC43" s="191"/>
      <c r="HVD43" s="191"/>
      <c r="HVE43" s="191"/>
      <c r="HVF43" s="191"/>
      <c r="HVG43" s="191"/>
      <c r="HVH43" s="191"/>
      <c r="HVI43" s="191"/>
      <c r="HVJ43" s="191"/>
      <c r="HVK43" s="191"/>
      <c r="HVL43" s="191"/>
      <c r="HVM43" s="191"/>
      <c r="HVN43" s="191"/>
      <c r="HVO43" s="191"/>
      <c r="HVP43" s="191"/>
      <c r="HVQ43" s="191"/>
      <c r="HVR43" s="191"/>
      <c r="HVS43" s="191"/>
      <c r="HVT43" s="191"/>
      <c r="HVU43" s="191"/>
      <c r="HVV43" s="191"/>
      <c r="HVW43" s="191"/>
      <c r="HVX43" s="191"/>
      <c r="HVY43" s="191"/>
      <c r="HVZ43" s="191"/>
      <c r="HWA43" s="191"/>
      <c r="HWB43" s="191"/>
      <c r="HWC43" s="191"/>
      <c r="HWD43" s="191"/>
      <c r="HWE43" s="191"/>
      <c r="HWF43" s="191"/>
      <c r="HWG43" s="191"/>
      <c r="HWH43" s="191"/>
      <c r="HWI43" s="191"/>
      <c r="HWJ43" s="191"/>
      <c r="HWK43" s="191"/>
      <c r="HWL43" s="191"/>
      <c r="HWM43" s="191"/>
      <c r="HWN43" s="191"/>
      <c r="HWO43" s="191"/>
      <c r="HWP43" s="191"/>
      <c r="HWQ43" s="191"/>
      <c r="HWR43" s="191"/>
      <c r="HWS43" s="191"/>
      <c r="HWT43" s="191"/>
      <c r="HWU43" s="191"/>
      <c r="HWV43" s="191"/>
      <c r="HWW43" s="191"/>
      <c r="HWX43" s="191"/>
      <c r="HWY43" s="191"/>
      <c r="HWZ43" s="191"/>
      <c r="HXA43" s="191"/>
      <c r="HXB43" s="191"/>
      <c r="HXC43" s="191"/>
      <c r="HXD43" s="191"/>
      <c r="HXE43" s="191"/>
      <c r="HXF43" s="191"/>
      <c r="HXG43" s="191"/>
      <c r="HXH43" s="191"/>
      <c r="HXI43" s="191"/>
      <c r="HXJ43" s="191"/>
      <c r="HXK43" s="191"/>
      <c r="HXL43" s="191"/>
      <c r="HXM43" s="191"/>
      <c r="HXN43" s="191"/>
      <c r="HXO43" s="191"/>
      <c r="HXP43" s="191"/>
      <c r="HXQ43" s="191"/>
      <c r="HXR43" s="191"/>
      <c r="HXS43" s="191"/>
      <c r="HXT43" s="191"/>
      <c r="HXU43" s="191"/>
      <c r="HXV43" s="191"/>
      <c r="HXW43" s="191"/>
      <c r="HXX43" s="191"/>
      <c r="HXY43" s="191"/>
      <c r="HXZ43" s="191"/>
      <c r="HYA43" s="191"/>
      <c r="HYB43" s="191"/>
      <c r="HYC43" s="191"/>
      <c r="HYD43" s="191"/>
      <c r="HYE43" s="191"/>
      <c r="HYF43" s="191"/>
      <c r="HYG43" s="191"/>
      <c r="HYH43" s="191"/>
      <c r="HYI43" s="191"/>
      <c r="HYJ43" s="191"/>
      <c r="HYK43" s="191"/>
      <c r="HYL43" s="191"/>
      <c r="HYM43" s="191"/>
      <c r="HYN43" s="191"/>
      <c r="HYO43" s="191"/>
      <c r="HYP43" s="191"/>
      <c r="HYQ43" s="191"/>
      <c r="HYR43" s="191"/>
      <c r="HYS43" s="191"/>
      <c r="HYT43" s="191"/>
      <c r="HYU43" s="191"/>
      <c r="HYV43" s="191"/>
      <c r="HYW43" s="191"/>
      <c r="HYX43" s="191"/>
      <c r="HYY43" s="191"/>
      <c r="HYZ43" s="191"/>
      <c r="HZA43" s="191"/>
      <c r="HZB43" s="191"/>
      <c r="HZC43" s="191"/>
      <c r="HZD43" s="191"/>
      <c r="HZE43" s="191"/>
      <c r="HZF43" s="191"/>
      <c r="HZG43" s="191"/>
      <c r="HZH43" s="191"/>
      <c r="HZI43" s="191"/>
      <c r="HZJ43" s="191"/>
      <c r="HZK43" s="191"/>
      <c r="HZL43" s="191"/>
      <c r="HZM43" s="191"/>
      <c r="HZN43" s="191"/>
      <c r="HZO43" s="191"/>
      <c r="HZP43" s="191"/>
      <c r="HZQ43" s="191"/>
      <c r="HZR43" s="191"/>
      <c r="HZS43" s="191"/>
      <c r="HZT43" s="191"/>
      <c r="HZU43" s="191"/>
      <c r="HZV43" s="191"/>
      <c r="HZW43" s="191"/>
      <c r="HZX43" s="191"/>
      <c r="HZY43" s="191"/>
      <c r="HZZ43" s="191"/>
      <c r="IAA43" s="191"/>
      <c r="IAB43" s="191"/>
      <c r="IAC43" s="191"/>
      <c r="IAD43" s="191"/>
      <c r="IAE43" s="191"/>
      <c r="IAF43" s="191"/>
      <c r="IAG43" s="191"/>
      <c r="IAH43" s="191"/>
      <c r="IAI43" s="191"/>
      <c r="IAJ43" s="191"/>
      <c r="IAK43" s="191"/>
      <c r="IAL43" s="191"/>
      <c r="IAM43" s="191"/>
      <c r="IAN43" s="191"/>
      <c r="IAO43" s="191"/>
      <c r="IAP43" s="191"/>
      <c r="IAQ43" s="191"/>
      <c r="IAR43" s="191"/>
      <c r="IAS43" s="191"/>
      <c r="IAT43" s="191"/>
      <c r="IAU43" s="191"/>
      <c r="IAV43" s="191"/>
      <c r="IAW43" s="191"/>
      <c r="IAX43" s="191"/>
      <c r="IAY43" s="191"/>
      <c r="IAZ43" s="191"/>
      <c r="IBA43" s="191"/>
      <c r="IBB43" s="191"/>
      <c r="IBC43" s="191"/>
      <c r="IBD43" s="191"/>
      <c r="IBE43" s="191"/>
      <c r="IBF43" s="191"/>
      <c r="IBG43" s="191"/>
      <c r="IBH43" s="191"/>
      <c r="IBI43" s="191"/>
      <c r="IBJ43" s="191"/>
      <c r="IBK43" s="191"/>
      <c r="IBL43" s="191"/>
      <c r="IBM43" s="191"/>
      <c r="IBN43" s="191"/>
      <c r="IBO43" s="191"/>
      <c r="IBP43" s="191"/>
      <c r="IBQ43" s="191"/>
      <c r="IBR43" s="191"/>
      <c r="IBS43" s="191"/>
      <c r="IBT43" s="191"/>
      <c r="IBU43" s="191"/>
      <c r="IBV43" s="191"/>
      <c r="IBW43" s="191"/>
      <c r="IBX43" s="191"/>
      <c r="IBY43" s="191"/>
      <c r="IBZ43" s="191"/>
      <c r="ICA43" s="191"/>
      <c r="ICB43" s="191"/>
      <c r="ICC43" s="191"/>
      <c r="ICD43" s="191"/>
      <c r="ICE43" s="191"/>
      <c r="ICF43" s="191"/>
      <c r="ICG43" s="191"/>
      <c r="ICH43" s="191"/>
      <c r="ICI43" s="191"/>
      <c r="ICJ43" s="191"/>
      <c r="ICK43" s="191"/>
      <c r="ICL43" s="191"/>
      <c r="ICM43" s="191"/>
      <c r="ICN43" s="191"/>
      <c r="ICO43" s="191"/>
      <c r="ICP43" s="191"/>
      <c r="ICQ43" s="191"/>
      <c r="ICR43" s="191"/>
      <c r="ICS43" s="191"/>
      <c r="ICT43" s="191"/>
      <c r="ICU43" s="191"/>
      <c r="ICV43" s="191"/>
      <c r="ICW43" s="191"/>
      <c r="ICX43" s="191"/>
      <c r="ICY43" s="191"/>
      <c r="ICZ43" s="191"/>
      <c r="IDA43" s="191"/>
      <c r="IDB43" s="191"/>
      <c r="IDC43" s="191"/>
      <c r="IDD43" s="191"/>
      <c r="IDE43" s="191"/>
      <c r="IDF43" s="191"/>
      <c r="IDG43" s="191"/>
      <c r="IDH43" s="191"/>
      <c r="IDI43" s="191"/>
      <c r="IDJ43" s="191"/>
      <c r="IDK43" s="191"/>
      <c r="IDL43" s="191"/>
      <c r="IDM43" s="191"/>
      <c r="IDN43" s="191"/>
      <c r="IDO43" s="191"/>
      <c r="IDP43" s="191"/>
      <c r="IDQ43" s="191"/>
      <c r="IDR43" s="191"/>
      <c r="IDS43" s="191"/>
      <c r="IDT43" s="191"/>
      <c r="IDU43" s="191"/>
      <c r="IDV43" s="191"/>
      <c r="IDW43" s="191"/>
      <c r="IDX43" s="191"/>
      <c r="IDY43" s="191"/>
      <c r="IDZ43" s="191"/>
      <c r="IEA43" s="191"/>
      <c r="IEB43" s="191"/>
      <c r="IEC43" s="191"/>
      <c r="IED43" s="191"/>
      <c r="IEE43" s="191"/>
      <c r="IEF43" s="191"/>
      <c r="IEG43" s="191"/>
      <c r="IEH43" s="191"/>
      <c r="IEI43" s="191"/>
      <c r="IEJ43" s="191"/>
      <c r="IEK43" s="191"/>
      <c r="IEL43" s="191"/>
      <c r="IEM43" s="191"/>
      <c r="IEN43" s="191"/>
      <c r="IEO43" s="191"/>
      <c r="IEP43" s="191"/>
      <c r="IEQ43" s="191"/>
      <c r="IER43" s="191"/>
      <c r="IES43" s="191"/>
      <c r="IET43" s="191"/>
      <c r="IEU43" s="191"/>
      <c r="IEV43" s="191"/>
      <c r="IEW43" s="191"/>
      <c r="IEX43" s="191"/>
      <c r="IEY43" s="191"/>
      <c r="IEZ43" s="191"/>
      <c r="IFA43" s="191"/>
      <c r="IFB43" s="191"/>
      <c r="IFC43" s="191"/>
      <c r="IFD43" s="191"/>
      <c r="IFE43" s="191"/>
      <c r="IFF43" s="191"/>
      <c r="IFG43" s="191"/>
      <c r="IFH43" s="191"/>
      <c r="IFI43" s="191"/>
      <c r="IFJ43" s="191"/>
      <c r="IFK43" s="191"/>
      <c r="IFL43" s="191"/>
      <c r="IFM43" s="191"/>
      <c r="IFN43" s="191"/>
      <c r="IFO43" s="191"/>
      <c r="IFP43" s="191"/>
      <c r="IFQ43" s="191"/>
      <c r="IFR43" s="191"/>
      <c r="IFS43" s="191"/>
      <c r="IFT43" s="191"/>
      <c r="IFU43" s="191"/>
      <c r="IFV43" s="191"/>
      <c r="IFW43" s="191"/>
      <c r="IFX43" s="191"/>
      <c r="IFY43" s="191"/>
      <c r="IFZ43" s="191"/>
      <c r="IGA43" s="191"/>
      <c r="IGB43" s="191"/>
      <c r="IGC43" s="191"/>
      <c r="IGD43" s="191"/>
      <c r="IGE43" s="191"/>
      <c r="IGF43" s="191"/>
      <c r="IGG43" s="191"/>
      <c r="IGH43" s="191"/>
      <c r="IGI43" s="191"/>
      <c r="IGJ43" s="191"/>
      <c r="IGK43" s="191"/>
      <c r="IGL43" s="191"/>
      <c r="IGM43" s="191"/>
      <c r="IGN43" s="191"/>
      <c r="IGO43" s="191"/>
      <c r="IGP43" s="191"/>
      <c r="IGQ43" s="191"/>
      <c r="IGR43" s="191"/>
      <c r="IGS43" s="191"/>
      <c r="IGT43" s="191"/>
      <c r="IGU43" s="191"/>
      <c r="IGV43" s="191"/>
      <c r="IGW43" s="191"/>
      <c r="IGX43" s="191"/>
      <c r="IGY43" s="191"/>
      <c r="IGZ43" s="191"/>
      <c r="IHA43" s="191"/>
      <c r="IHB43" s="191"/>
      <c r="IHC43" s="191"/>
      <c r="IHD43" s="191"/>
      <c r="IHE43" s="191"/>
      <c r="IHF43" s="191"/>
      <c r="IHG43" s="191"/>
      <c r="IHH43" s="191"/>
      <c r="IHI43" s="191"/>
      <c r="IHJ43" s="191"/>
      <c r="IHK43" s="191"/>
      <c r="IHL43" s="191"/>
      <c r="IHM43" s="191"/>
      <c r="IHN43" s="191"/>
      <c r="IHO43" s="191"/>
      <c r="IHP43" s="191"/>
      <c r="IHQ43" s="191"/>
      <c r="IHR43" s="191"/>
      <c r="IHS43" s="191"/>
      <c r="IHT43" s="191"/>
      <c r="IHU43" s="191"/>
      <c r="IHV43" s="191"/>
      <c r="IHW43" s="191"/>
      <c r="IHX43" s="191"/>
      <c r="IHY43" s="191"/>
      <c r="IHZ43" s="191"/>
      <c r="IIA43" s="191"/>
      <c r="IIB43" s="191"/>
      <c r="IIC43" s="191"/>
      <c r="IID43" s="191"/>
      <c r="IIE43" s="191"/>
      <c r="IIF43" s="191"/>
      <c r="IIG43" s="191"/>
      <c r="IIH43" s="191"/>
      <c r="III43" s="191"/>
      <c r="IIJ43" s="191"/>
      <c r="IIK43" s="191"/>
      <c r="IIL43" s="191"/>
      <c r="IIM43" s="191"/>
      <c r="IIN43" s="191"/>
      <c r="IIO43" s="191"/>
      <c r="IIP43" s="191"/>
      <c r="IIQ43" s="191"/>
      <c r="IIR43" s="191"/>
      <c r="IIS43" s="191"/>
      <c r="IIT43" s="191"/>
      <c r="IIU43" s="191"/>
      <c r="IIV43" s="191"/>
      <c r="IIW43" s="191"/>
      <c r="IIX43" s="191"/>
      <c r="IIY43" s="191"/>
      <c r="IIZ43" s="191"/>
      <c r="IJA43" s="191"/>
      <c r="IJB43" s="191"/>
      <c r="IJC43" s="191"/>
      <c r="IJD43" s="191"/>
      <c r="IJE43" s="191"/>
      <c r="IJF43" s="191"/>
      <c r="IJG43" s="191"/>
      <c r="IJH43" s="191"/>
      <c r="IJI43" s="191"/>
      <c r="IJJ43" s="191"/>
      <c r="IJK43" s="191"/>
      <c r="IJL43" s="191"/>
      <c r="IJM43" s="191"/>
      <c r="IJN43" s="191"/>
      <c r="IJO43" s="191"/>
      <c r="IJP43" s="191"/>
      <c r="IJQ43" s="191"/>
      <c r="IJR43" s="191"/>
      <c r="IJS43" s="191"/>
      <c r="IJT43" s="191"/>
      <c r="IJU43" s="191"/>
      <c r="IJV43" s="191"/>
      <c r="IJW43" s="191"/>
      <c r="IJX43" s="191"/>
      <c r="IJY43" s="191"/>
      <c r="IJZ43" s="191"/>
      <c r="IKA43" s="191"/>
      <c r="IKB43" s="191"/>
      <c r="IKC43" s="191"/>
      <c r="IKD43" s="191"/>
      <c r="IKE43" s="191"/>
      <c r="IKF43" s="191"/>
      <c r="IKG43" s="191"/>
      <c r="IKH43" s="191"/>
      <c r="IKI43" s="191"/>
      <c r="IKJ43" s="191"/>
      <c r="IKK43" s="191"/>
      <c r="IKL43" s="191"/>
      <c r="IKM43" s="191"/>
      <c r="IKN43" s="191"/>
      <c r="IKO43" s="191"/>
      <c r="IKP43" s="191"/>
      <c r="IKQ43" s="191"/>
      <c r="IKR43" s="191"/>
      <c r="IKS43" s="191"/>
      <c r="IKT43" s="191"/>
      <c r="IKU43" s="191"/>
      <c r="IKV43" s="191"/>
      <c r="IKW43" s="191"/>
      <c r="IKX43" s="191"/>
      <c r="IKY43" s="191"/>
      <c r="IKZ43" s="191"/>
      <c r="ILA43" s="191"/>
      <c r="ILB43" s="191"/>
      <c r="ILC43" s="191"/>
      <c r="ILD43" s="191"/>
      <c r="ILE43" s="191"/>
      <c r="ILF43" s="191"/>
      <c r="ILG43" s="191"/>
      <c r="ILH43" s="191"/>
      <c r="ILI43" s="191"/>
      <c r="ILJ43" s="191"/>
      <c r="ILK43" s="191"/>
      <c r="ILL43" s="191"/>
      <c r="ILM43" s="191"/>
      <c r="ILN43" s="191"/>
      <c r="ILO43" s="191"/>
      <c r="ILP43" s="191"/>
      <c r="ILQ43" s="191"/>
      <c r="ILR43" s="191"/>
      <c r="ILS43" s="191"/>
      <c r="ILT43" s="191"/>
      <c r="ILU43" s="191"/>
      <c r="ILV43" s="191"/>
      <c r="ILW43" s="191"/>
      <c r="ILX43" s="191"/>
      <c r="ILY43" s="191"/>
      <c r="ILZ43" s="191"/>
      <c r="IMA43" s="191"/>
      <c r="IMB43" s="191"/>
      <c r="IMC43" s="191"/>
      <c r="IMD43" s="191"/>
      <c r="IME43" s="191"/>
      <c r="IMF43" s="191"/>
      <c r="IMG43" s="191"/>
      <c r="IMH43" s="191"/>
      <c r="IMI43" s="191"/>
      <c r="IMJ43" s="191"/>
      <c r="IMK43" s="191"/>
      <c r="IML43" s="191"/>
      <c r="IMM43" s="191"/>
      <c r="IMN43" s="191"/>
      <c r="IMO43" s="191"/>
      <c r="IMP43" s="191"/>
      <c r="IMQ43" s="191"/>
      <c r="IMR43" s="191"/>
      <c r="IMS43" s="191"/>
      <c r="IMT43" s="191"/>
      <c r="IMU43" s="191"/>
      <c r="IMV43" s="191"/>
      <c r="IMW43" s="191"/>
      <c r="IMX43" s="191"/>
      <c r="IMY43" s="191"/>
      <c r="IMZ43" s="191"/>
      <c r="INA43" s="191"/>
      <c r="INB43" s="191"/>
      <c r="INC43" s="191"/>
      <c r="IND43" s="191"/>
      <c r="INE43" s="191"/>
      <c r="INF43" s="191"/>
      <c r="ING43" s="191"/>
      <c r="INH43" s="191"/>
      <c r="INI43" s="191"/>
      <c r="INJ43" s="191"/>
      <c r="INK43" s="191"/>
      <c r="INL43" s="191"/>
      <c r="INM43" s="191"/>
      <c r="INN43" s="191"/>
      <c r="INO43" s="191"/>
      <c r="INP43" s="191"/>
      <c r="INQ43" s="191"/>
      <c r="INR43" s="191"/>
      <c r="INS43" s="191"/>
      <c r="INT43" s="191"/>
      <c r="INU43" s="191"/>
      <c r="INV43" s="191"/>
      <c r="INW43" s="191"/>
      <c r="INX43" s="191"/>
      <c r="INY43" s="191"/>
      <c r="INZ43" s="191"/>
      <c r="IOA43" s="191"/>
      <c r="IOB43" s="191"/>
      <c r="IOC43" s="191"/>
      <c r="IOD43" s="191"/>
      <c r="IOE43" s="191"/>
      <c r="IOF43" s="191"/>
      <c r="IOG43" s="191"/>
      <c r="IOH43" s="191"/>
      <c r="IOI43" s="191"/>
      <c r="IOJ43" s="191"/>
      <c r="IOK43" s="191"/>
      <c r="IOL43" s="191"/>
      <c r="IOM43" s="191"/>
      <c r="ION43" s="191"/>
      <c r="IOO43" s="191"/>
      <c r="IOP43" s="191"/>
      <c r="IOQ43" s="191"/>
      <c r="IOR43" s="191"/>
      <c r="IOS43" s="191"/>
      <c r="IOT43" s="191"/>
      <c r="IOU43" s="191"/>
      <c r="IOV43" s="191"/>
      <c r="IOW43" s="191"/>
      <c r="IOX43" s="191"/>
      <c r="IOY43" s="191"/>
      <c r="IOZ43" s="191"/>
      <c r="IPA43" s="191"/>
      <c r="IPB43" s="191"/>
      <c r="IPC43" s="191"/>
      <c r="IPD43" s="191"/>
      <c r="IPE43" s="191"/>
      <c r="IPF43" s="191"/>
      <c r="IPG43" s="191"/>
      <c r="IPH43" s="191"/>
      <c r="IPI43" s="191"/>
      <c r="IPJ43" s="191"/>
      <c r="IPK43" s="191"/>
      <c r="IPL43" s="191"/>
      <c r="IPM43" s="191"/>
      <c r="IPN43" s="191"/>
      <c r="IPO43" s="191"/>
      <c r="IPP43" s="191"/>
      <c r="IPQ43" s="191"/>
      <c r="IPR43" s="191"/>
      <c r="IPS43" s="191"/>
      <c r="IPT43" s="191"/>
      <c r="IPU43" s="191"/>
      <c r="IPV43" s="191"/>
      <c r="IPW43" s="191"/>
      <c r="IPX43" s="191"/>
      <c r="IPY43" s="191"/>
      <c r="IPZ43" s="191"/>
      <c r="IQA43" s="191"/>
      <c r="IQB43" s="191"/>
      <c r="IQC43" s="191"/>
      <c r="IQD43" s="191"/>
      <c r="IQE43" s="191"/>
      <c r="IQF43" s="191"/>
      <c r="IQG43" s="191"/>
      <c r="IQH43" s="191"/>
      <c r="IQI43" s="191"/>
      <c r="IQJ43" s="191"/>
      <c r="IQK43" s="191"/>
      <c r="IQL43" s="191"/>
      <c r="IQM43" s="191"/>
      <c r="IQN43" s="191"/>
      <c r="IQO43" s="191"/>
      <c r="IQP43" s="191"/>
      <c r="IQQ43" s="191"/>
      <c r="IQR43" s="191"/>
      <c r="IQS43" s="191"/>
      <c r="IQT43" s="191"/>
      <c r="IQU43" s="191"/>
      <c r="IQV43" s="191"/>
      <c r="IQW43" s="191"/>
      <c r="IQX43" s="191"/>
      <c r="IQY43" s="191"/>
      <c r="IQZ43" s="191"/>
      <c r="IRA43" s="191"/>
      <c r="IRB43" s="191"/>
      <c r="IRC43" s="191"/>
      <c r="IRD43" s="191"/>
      <c r="IRE43" s="191"/>
      <c r="IRF43" s="191"/>
      <c r="IRG43" s="191"/>
      <c r="IRH43" s="191"/>
      <c r="IRI43" s="191"/>
      <c r="IRJ43" s="191"/>
      <c r="IRK43" s="191"/>
      <c r="IRL43" s="191"/>
      <c r="IRM43" s="191"/>
      <c r="IRN43" s="191"/>
      <c r="IRO43" s="191"/>
      <c r="IRP43" s="191"/>
      <c r="IRQ43" s="191"/>
      <c r="IRR43" s="191"/>
      <c r="IRS43" s="191"/>
      <c r="IRT43" s="191"/>
      <c r="IRU43" s="191"/>
      <c r="IRV43" s="191"/>
      <c r="IRW43" s="191"/>
      <c r="IRX43" s="191"/>
      <c r="IRY43" s="191"/>
      <c r="IRZ43" s="191"/>
      <c r="ISA43" s="191"/>
      <c r="ISB43" s="191"/>
      <c r="ISC43" s="191"/>
      <c r="ISD43" s="191"/>
      <c r="ISE43" s="191"/>
      <c r="ISF43" s="191"/>
      <c r="ISG43" s="191"/>
      <c r="ISH43" s="191"/>
      <c r="ISI43" s="191"/>
      <c r="ISJ43" s="191"/>
      <c r="ISK43" s="191"/>
      <c r="ISL43" s="191"/>
      <c r="ISM43" s="191"/>
      <c r="ISN43" s="191"/>
      <c r="ISO43" s="191"/>
      <c r="ISP43" s="191"/>
      <c r="ISQ43" s="191"/>
      <c r="ISR43" s="191"/>
      <c r="ISS43" s="191"/>
      <c r="IST43" s="191"/>
      <c r="ISU43" s="191"/>
      <c r="ISV43" s="191"/>
      <c r="ISW43" s="191"/>
      <c r="ISX43" s="191"/>
      <c r="ISY43" s="191"/>
      <c r="ISZ43" s="191"/>
      <c r="ITA43" s="191"/>
      <c r="ITB43" s="191"/>
      <c r="ITC43" s="191"/>
      <c r="ITD43" s="191"/>
      <c r="ITE43" s="191"/>
      <c r="ITF43" s="191"/>
      <c r="ITG43" s="191"/>
      <c r="ITH43" s="191"/>
      <c r="ITI43" s="191"/>
      <c r="ITJ43" s="191"/>
      <c r="ITK43" s="191"/>
      <c r="ITL43" s="191"/>
      <c r="ITM43" s="191"/>
      <c r="ITN43" s="191"/>
      <c r="ITO43" s="191"/>
      <c r="ITP43" s="191"/>
      <c r="ITQ43" s="191"/>
      <c r="ITR43" s="191"/>
      <c r="ITS43" s="191"/>
      <c r="ITT43" s="191"/>
      <c r="ITU43" s="191"/>
      <c r="ITV43" s="191"/>
      <c r="ITW43" s="191"/>
      <c r="ITX43" s="191"/>
      <c r="ITY43" s="191"/>
      <c r="ITZ43" s="191"/>
      <c r="IUA43" s="191"/>
      <c r="IUB43" s="191"/>
      <c r="IUC43" s="191"/>
      <c r="IUD43" s="191"/>
      <c r="IUE43" s="191"/>
      <c r="IUF43" s="191"/>
      <c r="IUG43" s="191"/>
      <c r="IUH43" s="191"/>
      <c r="IUI43" s="191"/>
      <c r="IUJ43" s="191"/>
      <c r="IUK43" s="191"/>
      <c r="IUL43" s="191"/>
      <c r="IUM43" s="191"/>
      <c r="IUN43" s="191"/>
      <c r="IUO43" s="191"/>
      <c r="IUP43" s="191"/>
      <c r="IUQ43" s="191"/>
      <c r="IUR43" s="191"/>
      <c r="IUS43" s="191"/>
      <c r="IUT43" s="191"/>
      <c r="IUU43" s="191"/>
      <c r="IUV43" s="191"/>
      <c r="IUW43" s="191"/>
      <c r="IUX43" s="191"/>
      <c r="IUY43" s="191"/>
      <c r="IUZ43" s="191"/>
      <c r="IVA43" s="191"/>
      <c r="IVB43" s="191"/>
      <c r="IVC43" s="191"/>
      <c r="IVD43" s="191"/>
      <c r="IVE43" s="191"/>
      <c r="IVF43" s="191"/>
      <c r="IVG43" s="191"/>
      <c r="IVH43" s="191"/>
      <c r="IVI43" s="191"/>
      <c r="IVJ43" s="191"/>
      <c r="IVK43" s="191"/>
      <c r="IVL43" s="191"/>
      <c r="IVM43" s="191"/>
      <c r="IVN43" s="191"/>
      <c r="IVO43" s="191"/>
      <c r="IVP43" s="191"/>
      <c r="IVQ43" s="191"/>
      <c r="IVR43" s="191"/>
      <c r="IVS43" s="191"/>
      <c r="IVT43" s="191"/>
      <c r="IVU43" s="191"/>
      <c r="IVV43" s="191"/>
      <c r="IVW43" s="191"/>
      <c r="IVX43" s="191"/>
      <c r="IVY43" s="191"/>
      <c r="IVZ43" s="191"/>
      <c r="IWA43" s="191"/>
      <c r="IWB43" s="191"/>
      <c r="IWC43" s="191"/>
      <c r="IWD43" s="191"/>
      <c r="IWE43" s="191"/>
      <c r="IWF43" s="191"/>
      <c r="IWG43" s="191"/>
      <c r="IWH43" s="191"/>
      <c r="IWI43" s="191"/>
      <c r="IWJ43" s="191"/>
      <c r="IWK43" s="191"/>
      <c r="IWL43" s="191"/>
      <c r="IWM43" s="191"/>
      <c r="IWN43" s="191"/>
      <c r="IWO43" s="191"/>
      <c r="IWP43" s="191"/>
      <c r="IWQ43" s="191"/>
      <c r="IWR43" s="191"/>
      <c r="IWS43" s="191"/>
      <c r="IWT43" s="191"/>
      <c r="IWU43" s="191"/>
      <c r="IWV43" s="191"/>
      <c r="IWW43" s="191"/>
      <c r="IWX43" s="191"/>
      <c r="IWY43" s="191"/>
      <c r="IWZ43" s="191"/>
      <c r="IXA43" s="191"/>
      <c r="IXB43" s="191"/>
      <c r="IXC43" s="191"/>
      <c r="IXD43" s="191"/>
      <c r="IXE43" s="191"/>
      <c r="IXF43" s="191"/>
      <c r="IXG43" s="191"/>
      <c r="IXH43" s="191"/>
      <c r="IXI43" s="191"/>
      <c r="IXJ43" s="191"/>
      <c r="IXK43" s="191"/>
      <c r="IXL43" s="191"/>
      <c r="IXM43" s="191"/>
      <c r="IXN43" s="191"/>
      <c r="IXO43" s="191"/>
      <c r="IXP43" s="191"/>
      <c r="IXQ43" s="191"/>
      <c r="IXR43" s="191"/>
      <c r="IXS43" s="191"/>
      <c r="IXT43" s="191"/>
      <c r="IXU43" s="191"/>
      <c r="IXV43" s="191"/>
      <c r="IXW43" s="191"/>
      <c r="IXX43" s="191"/>
      <c r="IXY43" s="191"/>
      <c r="IXZ43" s="191"/>
      <c r="IYA43" s="191"/>
      <c r="IYB43" s="191"/>
      <c r="IYC43" s="191"/>
      <c r="IYD43" s="191"/>
      <c r="IYE43" s="191"/>
      <c r="IYF43" s="191"/>
      <c r="IYG43" s="191"/>
      <c r="IYH43" s="191"/>
      <c r="IYI43" s="191"/>
      <c r="IYJ43" s="191"/>
      <c r="IYK43" s="191"/>
      <c r="IYL43" s="191"/>
      <c r="IYM43" s="191"/>
      <c r="IYN43" s="191"/>
      <c r="IYO43" s="191"/>
      <c r="IYP43" s="191"/>
      <c r="IYQ43" s="191"/>
      <c r="IYR43" s="191"/>
      <c r="IYS43" s="191"/>
      <c r="IYT43" s="191"/>
      <c r="IYU43" s="191"/>
      <c r="IYV43" s="191"/>
      <c r="IYW43" s="191"/>
      <c r="IYX43" s="191"/>
      <c r="IYY43" s="191"/>
      <c r="IYZ43" s="191"/>
      <c r="IZA43" s="191"/>
      <c r="IZB43" s="191"/>
      <c r="IZC43" s="191"/>
      <c r="IZD43" s="191"/>
      <c r="IZE43" s="191"/>
      <c r="IZF43" s="191"/>
      <c r="IZG43" s="191"/>
      <c r="IZH43" s="191"/>
      <c r="IZI43" s="191"/>
      <c r="IZJ43" s="191"/>
      <c r="IZK43" s="191"/>
      <c r="IZL43" s="191"/>
      <c r="IZM43" s="191"/>
      <c r="IZN43" s="191"/>
      <c r="IZO43" s="191"/>
      <c r="IZP43" s="191"/>
      <c r="IZQ43" s="191"/>
      <c r="IZR43" s="191"/>
      <c r="IZS43" s="191"/>
      <c r="IZT43" s="191"/>
      <c r="IZU43" s="191"/>
      <c r="IZV43" s="191"/>
      <c r="IZW43" s="191"/>
      <c r="IZX43" s="191"/>
      <c r="IZY43" s="191"/>
      <c r="IZZ43" s="191"/>
      <c r="JAA43" s="191"/>
      <c r="JAB43" s="191"/>
      <c r="JAC43" s="191"/>
      <c r="JAD43" s="191"/>
      <c r="JAE43" s="191"/>
      <c r="JAF43" s="191"/>
      <c r="JAG43" s="191"/>
      <c r="JAH43" s="191"/>
      <c r="JAI43" s="191"/>
      <c r="JAJ43" s="191"/>
      <c r="JAK43" s="191"/>
      <c r="JAL43" s="191"/>
      <c r="JAM43" s="191"/>
      <c r="JAN43" s="191"/>
      <c r="JAO43" s="191"/>
      <c r="JAP43" s="191"/>
      <c r="JAQ43" s="191"/>
      <c r="JAR43" s="191"/>
      <c r="JAS43" s="191"/>
      <c r="JAT43" s="191"/>
      <c r="JAU43" s="191"/>
      <c r="JAV43" s="191"/>
      <c r="JAW43" s="191"/>
      <c r="JAX43" s="191"/>
      <c r="JAY43" s="191"/>
      <c r="JAZ43" s="191"/>
      <c r="JBA43" s="191"/>
      <c r="JBB43" s="191"/>
      <c r="JBC43" s="191"/>
      <c r="JBD43" s="191"/>
      <c r="JBE43" s="191"/>
      <c r="JBF43" s="191"/>
      <c r="JBG43" s="191"/>
      <c r="JBH43" s="191"/>
      <c r="JBI43" s="191"/>
      <c r="JBJ43" s="191"/>
      <c r="JBK43" s="191"/>
      <c r="JBL43" s="191"/>
      <c r="JBM43" s="191"/>
      <c r="JBN43" s="191"/>
      <c r="JBO43" s="191"/>
      <c r="JBP43" s="191"/>
      <c r="JBQ43" s="191"/>
      <c r="JBR43" s="191"/>
      <c r="JBS43" s="191"/>
      <c r="JBT43" s="191"/>
      <c r="JBU43" s="191"/>
      <c r="JBV43" s="191"/>
      <c r="JBW43" s="191"/>
      <c r="JBX43" s="191"/>
      <c r="JBY43" s="191"/>
      <c r="JBZ43" s="191"/>
      <c r="JCA43" s="191"/>
      <c r="JCB43" s="191"/>
      <c r="JCC43" s="191"/>
      <c r="JCD43" s="191"/>
      <c r="JCE43" s="191"/>
      <c r="JCF43" s="191"/>
      <c r="JCG43" s="191"/>
      <c r="JCH43" s="191"/>
      <c r="JCI43" s="191"/>
      <c r="JCJ43" s="191"/>
      <c r="JCK43" s="191"/>
      <c r="JCL43" s="191"/>
      <c r="JCM43" s="191"/>
      <c r="JCN43" s="191"/>
      <c r="JCO43" s="191"/>
      <c r="JCP43" s="191"/>
      <c r="JCQ43" s="191"/>
      <c r="JCR43" s="191"/>
      <c r="JCS43" s="191"/>
      <c r="JCT43" s="191"/>
      <c r="JCU43" s="191"/>
      <c r="JCV43" s="191"/>
      <c r="JCW43" s="191"/>
      <c r="JCX43" s="191"/>
      <c r="JCY43" s="191"/>
      <c r="JCZ43" s="191"/>
      <c r="JDA43" s="191"/>
      <c r="JDB43" s="191"/>
      <c r="JDC43" s="191"/>
      <c r="JDD43" s="191"/>
      <c r="JDE43" s="191"/>
      <c r="JDF43" s="191"/>
      <c r="JDG43" s="191"/>
      <c r="JDH43" s="191"/>
      <c r="JDI43" s="191"/>
      <c r="JDJ43" s="191"/>
      <c r="JDK43" s="191"/>
      <c r="JDL43" s="191"/>
      <c r="JDM43" s="191"/>
      <c r="JDN43" s="191"/>
      <c r="JDO43" s="191"/>
      <c r="JDP43" s="191"/>
      <c r="JDQ43" s="191"/>
      <c r="JDR43" s="191"/>
      <c r="JDS43" s="191"/>
      <c r="JDT43" s="191"/>
      <c r="JDU43" s="191"/>
      <c r="JDV43" s="191"/>
      <c r="JDW43" s="191"/>
      <c r="JDX43" s="191"/>
      <c r="JDY43" s="191"/>
      <c r="JDZ43" s="191"/>
      <c r="JEA43" s="191"/>
      <c r="JEB43" s="191"/>
      <c r="JEC43" s="191"/>
      <c r="JED43" s="191"/>
      <c r="JEE43" s="191"/>
      <c r="JEF43" s="191"/>
      <c r="JEG43" s="191"/>
      <c r="JEH43" s="191"/>
      <c r="JEI43" s="191"/>
      <c r="JEJ43" s="191"/>
      <c r="JEK43" s="191"/>
      <c r="JEL43" s="191"/>
      <c r="JEM43" s="191"/>
      <c r="JEN43" s="191"/>
      <c r="JEO43" s="191"/>
      <c r="JEP43" s="191"/>
      <c r="JEQ43" s="191"/>
      <c r="JER43" s="191"/>
      <c r="JES43" s="191"/>
      <c r="JET43" s="191"/>
      <c r="JEU43" s="191"/>
      <c r="JEV43" s="191"/>
      <c r="JEW43" s="191"/>
      <c r="JEX43" s="191"/>
      <c r="JEY43" s="191"/>
      <c r="JEZ43" s="191"/>
      <c r="JFA43" s="191"/>
      <c r="JFB43" s="191"/>
      <c r="JFC43" s="191"/>
      <c r="JFD43" s="191"/>
      <c r="JFE43" s="191"/>
      <c r="JFF43" s="191"/>
      <c r="JFG43" s="191"/>
      <c r="JFH43" s="191"/>
      <c r="JFI43" s="191"/>
      <c r="JFJ43" s="191"/>
      <c r="JFK43" s="191"/>
      <c r="JFL43" s="191"/>
      <c r="JFM43" s="191"/>
      <c r="JFN43" s="191"/>
      <c r="JFO43" s="191"/>
      <c r="JFP43" s="191"/>
      <c r="JFQ43" s="191"/>
      <c r="JFR43" s="191"/>
      <c r="JFS43" s="191"/>
      <c r="JFT43" s="191"/>
      <c r="JFU43" s="191"/>
      <c r="JFV43" s="191"/>
      <c r="JFW43" s="191"/>
      <c r="JFX43" s="191"/>
      <c r="JFY43" s="191"/>
      <c r="JFZ43" s="191"/>
      <c r="JGA43" s="191"/>
      <c r="JGB43" s="191"/>
      <c r="JGC43" s="191"/>
      <c r="JGD43" s="191"/>
      <c r="JGE43" s="191"/>
      <c r="JGF43" s="191"/>
      <c r="JGG43" s="191"/>
      <c r="JGH43" s="191"/>
      <c r="JGI43" s="191"/>
      <c r="JGJ43" s="191"/>
      <c r="JGK43" s="191"/>
      <c r="JGL43" s="191"/>
      <c r="JGM43" s="191"/>
      <c r="JGN43" s="191"/>
      <c r="JGO43" s="191"/>
      <c r="JGP43" s="191"/>
      <c r="JGQ43" s="191"/>
      <c r="JGR43" s="191"/>
      <c r="JGS43" s="191"/>
      <c r="JGT43" s="191"/>
      <c r="JGU43" s="191"/>
      <c r="JGV43" s="191"/>
      <c r="JGW43" s="191"/>
      <c r="JGX43" s="191"/>
      <c r="JGY43" s="191"/>
      <c r="JGZ43" s="191"/>
      <c r="JHA43" s="191"/>
      <c r="JHB43" s="191"/>
      <c r="JHC43" s="191"/>
      <c r="JHD43" s="191"/>
      <c r="JHE43" s="191"/>
      <c r="JHF43" s="191"/>
      <c r="JHG43" s="191"/>
      <c r="JHH43" s="191"/>
      <c r="JHI43" s="191"/>
      <c r="JHJ43" s="191"/>
      <c r="JHK43" s="191"/>
      <c r="JHL43" s="191"/>
      <c r="JHM43" s="191"/>
      <c r="JHN43" s="191"/>
      <c r="JHO43" s="191"/>
      <c r="JHP43" s="191"/>
      <c r="JHQ43" s="191"/>
      <c r="JHR43" s="191"/>
      <c r="JHS43" s="191"/>
      <c r="JHT43" s="191"/>
      <c r="JHU43" s="191"/>
      <c r="JHV43" s="191"/>
      <c r="JHW43" s="191"/>
      <c r="JHX43" s="191"/>
      <c r="JHY43" s="191"/>
      <c r="JHZ43" s="191"/>
      <c r="JIA43" s="191"/>
      <c r="JIB43" s="191"/>
      <c r="JIC43" s="191"/>
      <c r="JID43" s="191"/>
      <c r="JIE43" s="191"/>
      <c r="JIF43" s="191"/>
      <c r="JIG43" s="191"/>
      <c r="JIH43" s="191"/>
      <c r="JII43" s="191"/>
      <c r="JIJ43" s="191"/>
      <c r="JIK43" s="191"/>
      <c r="JIL43" s="191"/>
      <c r="JIM43" s="191"/>
      <c r="JIN43" s="191"/>
      <c r="JIO43" s="191"/>
      <c r="JIP43" s="191"/>
      <c r="JIQ43" s="191"/>
      <c r="JIR43" s="191"/>
      <c r="JIS43" s="191"/>
      <c r="JIT43" s="191"/>
      <c r="JIU43" s="191"/>
      <c r="JIV43" s="191"/>
      <c r="JIW43" s="191"/>
      <c r="JIX43" s="191"/>
      <c r="JIY43" s="191"/>
      <c r="JIZ43" s="191"/>
      <c r="JJA43" s="191"/>
      <c r="JJB43" s="191"/>
      <c r="JJC43" s="191"/>
      <c r="JJD43" s="191"/>
      <c r="JJE43" s="191"/>
      <c r="JJF43" s="191"/>
      <c r="JJG43" s="191"/>
      <c r="JJH43" s="191"/>
      <c r="JJI43" s="191"/>
      <c r="JJJ43" s="191"/>
      <c r="JJK43" s="191"/>
      <c r="JJL43" s="191"/>
      <c r="JJM43" s="191"/>
      <c r="JJN43" s="191"/>
      <c r="JJO43" s="191"/>
      <c r="JJP43" s="191"/>
      <c r="JJQ43" s="191"/>
      <c r="JJR43" s="191"/>
      <c r="JJS43" s="191"/>
      <c r="JJT43" s="191"/>
      <c r="JJU43" s="191"/>
      <c r="JJV43" s="191"/>
      <c r="JJW43" s="191"/>
      <c r="JJX43" s="191"/>
      <c r="JJY43" s="191"/>
      <c r="JJZ43" s="191"/>
      <c r="JKA43" s="191"/>
      <c r="JKB43" s="191"/>
      <c r="JKC43" s="191"/>
      <c r="JKD43" s="191"/>
      <c r="JKE43" s="191"/>
      <c r="JKF43" s="191"/>
      <c r="JKG43" s="191"/>
      <c r="JKH43" s="191"/>
      <c r="JKI43" s="191"/>
      <c r="JKJ43" s="191"/>
      <c r="JKK43" s="191"/>
      <c r="JKL43" s="191"/>
      <c r="JKM43" s="191"/>
      <c r="JKN43" s="191"/>
      <c r="JKO43" s="191"/>
      <c r="JKP43" s="191"/>
      <c r="JKQ43" s="191"/>
      <c r="JKR43" s="191"/>
      <c r="JKS43" s="191"/>
      <c r="JKT43" s="191"/>
      <c r="JKU43" s="191"/>
      <c r="JKV43" s="191"/>
      <c r="JKW43" s="191"/>
      <c r="JKX43" s="191"/>
      <c r="JKY43" s="191"/>
      <c r="JKZ43" s="191"/>
      <c r="JLA43" s="191"/>
      <c r="JLB43" s="191"/>
      <c r="JLC43" s="191"/>
      <c r="JLD43" s="191"/>
      <c r="JLE43" s="191"/>
      <c r="JLF43" s="191"/>
      <c r="JLG43" s="191"/>
      <c r="JLH43" s="191"/>
      <c r="JLI43" s="191"/>
      <c r="JLJ43" s="191"/>
      <c r="JLK43" s="191"/>
      <c r="JLL43" s="191"/>
      <c r="JLM43" s="191"/>
      <c r="JLN43" s="191"/>
      <c r="JLO43" s="191"/>
      <c r="JLP43" s="191"/>
      <c r="JLQ43" s="191"/>
      <c r="JLR43" s="191"/>
      <c r="JLS43" s="191"/>
      <c r="JLT43" s="191"/>
      <c r="JLU43" s="191"/>
      <c r="JLV43" s="191"/>
      <c r="JLW43" s="191"/>
      <c r="JLX43" s="191"/>
      <c r="JLY43" s="191"/>
      <c r="JLZ43" s="191"/>
      <c r="JMA43" s="191"/>
      <c r="JMB43" s="191"/>
      <c r="JMC43" s="191"/>
      <c r="JMD43" s="191"/>
      <c r="JME43" s="191"/>
      <c r="JMF43" s="191"/>
      <c r="JMG43" s="191"/>
      <c r="JMH43" s="191"/>
      <c r="JMI43" s="191"/>
      <c r="JMJ43" s="191"/>
      <c r="JMK43" s="191"/>
      <c r="JML43" s="191"/>
      <c r="JMM43" s="191"/>
      <c r="JMN43" s="191"/>
      <c r="JMO43" s="191"/>
      <c r="JMP43" s="191"/>
      <c r="JMQ43" s="191"/>
      <c r="JMR43" s="191"/>
      <c r="JMS43" s="191"/>
      <c r="JMT43" s="191"/>
      <c r="JMU43" s="191"/>
      <c r="JMV43" s="191"/>
      <c r="JMW43" s="191"/>
      <c r="JMX43" s="191"/>
      <c r="JMY43" s="191"/>
      <c r="JMZ43" s="191"/>
      <c r="JNA43" s="191"/>
      <c r="JNB43" s="191"/>
      <c r="JNC43" s="191"/>
      <c r="JND43" s="191"/>
      <c r="JNE43" s="191"/>
      <c r="JNF43" s="191"/>
      <c r="JNG43" s="191"/>
      <c r="JNH43" s="191"/>
      <c r="JNI43" s="191"/>
      <c r="JNJ43" s="191"/>
      <c r="JNK43" s="191"/>
      <c r="JNL43" s="191"/>
      <c r="JNM43" s="191"/>
      <c r="JNN43" s="191"/>
      <c r="JNO43" s="191"/>
      <c r="JNP43" s="191"/>
      <c r="JNQ43" s="191"/>
      <c r="JNR43" s="191"/>
      <c r="JNS43" s="191"/>
      <c r="JNT43" s="191"/>
      <c r="JNU43" s="191"/>
      <c r="JNV43" s="191"/>
      <c r="JNW43" s="191"/>
      <c r="JNX43" s="191"/>
      <c r="JNY43" s="191"/>
      <c r="JNZ43" s="191"/>
      <c r="JOA43" s="191"/>
      <c r="JOB43" s="191"/>
      <c r="JOC43" s="191"/>
      <c r="JOD43" s="191"/>
      <c r="JOE43" s="191"/>
      <c r="JOF43" s="191"/>
      <c r="JOG43" s="191"/>
      <c r="JOH43" s="191"/>
      <c r="JOI43" s="191"/>
      <c r="JOJ43" s="191"/>
      <c r="JOK43" s="191"/>
      <c r="JOL43" s="191"/>
      <c r="JOM43" s="191"/>
      <c r="JON43" s="191"/>
      <c r="JOO43" s="191"/>
      <c r="JOP43" s="191"/>
      <c r="JOQ43" s="191"/>
      <c r="JOR43" s="191"/>
      <c r="JOS43" s="191"/>
      <c r="JOT43" s="191"/>
      <c r="JOU43" s="191"/>
      <c r="JOV43" s="191"/>
      <c r="JOW43" s="191"/>
      <c r="JOX43" s="191"/>
      <c r="JOY43" s="191"/>
      <c r="JOZ43" s="191"/>
      <c r="JPA43" s="191"/>
      <c r="JPB43" s="191"/>
      <c r="JPC43" s="191"/>
      <c r="JPD43" s="191"/>
      <c r="JPE43" s="191"/>
      <c r="JPF43" s="191"/>
      <c r="JPG43" s="191"/>
      <c r="JPH43" s="191"/>
      <c r="JPI43" s="191"/>
      <c r="JPJ43" s="191"/>
      <c r="JPK43" s="191"/>
      <c r="JPL43" s="191"/>
      <c r="JPM43" s="191"/>
      <c r="JPN43" s="191"/>
      <c r="JPO43" s="191"/>
      <c r="JPP43" s="191"/>
      <c r="JPQ43" s="191"/>
      <c r="JPR43" s="191"/>
      <c r="JPS43" s="191"/>
      <c r="JPT43" s="191"/>
      <c r="JPU43" s="191"/>
      <c r="JPV43" s="191"/>
      <c r="JPW43" s="191"/>
      <c r="JPX43" s="191"/>
      <c r="JPY43" s="191"/>
      <c r="JPZ43" s="191"/>
      <c r="JQA43" s="191"/>
      <c r="JQB43" s="191"/>
      <c r="JQC43" s="191"/>
      <c r="JQD43" s="191"/>
      <c r="JQE43" s="191"/>
      <c r="JQF43" s="191"/>
      <c r="JQG43" s="191"/>
      <c r="JQH43" s="191"/>
      <c r="JQI43" s="191"/>
      <c r="JQJ43" s="191"/>
      <c r="JQK43" s="191"/>
      <c r="JQL43" s="191"/>
      <c r="JQM43" s="191"/>
      <c r="JQN43" s="191"/>
      <c r="JQO43" s="191"/>
      <c r="JQP43" s="191"/>
      <c r="JQQ43" s="191"/>
      <c r="JQR43" s="191"/>
      <c r="JQS43" s="191"/>
      <c r="JQT43" s="191"/>
      <c r="JQU43" s="191"/>
      <c r="JQV43" s="191"/>
      <c r="JQW43" s="191"/>
      <c r="JQX43" s="191"/>
      <c r="JQY43" s="191"/>
      <c r="JQZ43" s="191"/>
      <c r="JRA43" s="191"/>
      <c r="JRB43" s="191"/>
      <c r="JRC43" s="191"/>
      <c r="JRD43" s="191"/>
      <c r="JRE43" s="191"/>
      <c r="JRF43" s="191"/>
      <c r="JRG43" s="191"/>
      <c r="JRH43" s="191"/>
      <c r="JRI43" s="191"/>
      <c r="JRJ43" s="191"/>
      <c r="JRK43" s="191"/>
      <c r="JRL43" s="191"/>
      <c r="JRM43" s="191"/>
      <c r="JRN43" s="191"/>
      <c r="JRO43" s="191"/>
      <c r="JRP43" s="191"/>
      <c r="JRQ43" s="191"/>
      <c r="JRR43" s="191"/>
      <c r="JRS43" s="191"/>
      <c r="JRT43" s="191"/>
      <c r="JRU43" s="191"/>
      <c r="JRV43" s="191"/>
      <c r="JRW43" s="191"/>
      <c r="JRX43" s="191"/>
      <c r="JRY43" s="191"/>
      <c r="JRZ43" s="191"/>
      <c r="JSA43" s="191"/>
      <c r="JSB43" s="191"/>
      <c r="JSC43" s="191"/>
      <c r="JSD43" s="191"/>
      <c r="JSE43" s="191"/>
      <c r="JSF43" s="191"/>
      <c r="JSG43" s="191"/>
      <c r="JSH43" s="191"/>
      <c r="JSI43" s="191"/>
      <c r="JSJ43" s="191"/>
      <c r="JSK43" s="191"/>
      <c r="JSL43" s="191"/>
      <c r="JSM43" s="191"/>
      <c r="JSN43" s="191"/>
      <c r="JSO43" s="191"/>
      <c r="JSP43" s="191"/>
      <c r="JSQ43" s="191"/>
      <c r="JSR43" s="191"/>
      <c r="JSS43" s="191"/>
      <c r="JST43" s="191"/>
      <c r="JSU43" s="191"/>
      <c r="JSV43" s="191"/>
      <c r="JSW43" s="191"/>
      <c r="JSX43" s="191"/>
      <c r="JSY43" s="191"/>
      <c r="JSZ43" s="191"/>
      <c r="JTA43" s="191"/>
      <c r="JTB43" s="191"/>
      <c r="JTC43" s="191"/>
      <c r="JTD43" s="191"/>
      <c r="JTE43" s="191"/>
      <c r="JTF43" s="191"/>
      <c r="JTG43" s="191"/>
      <c r="JTH43" s="191"/>
      <c r="JTI43" s="191"/>
      <c r="JTJ43" s="191"/>
      <c r="JTK43" s="191"/>
      <c r="JTL43" s="191"/>
      <c r="JTM43" s="191"/>
      <c r="JTN43" s="191"/>
      <c r="JTO43" s="191"/>
      <c r="JTP43" s="191"/>
      <c r="JTQ43" s="191"/>
      <c r="JTR43" s="191"/>
      <c r="JTS43" s="191"/>
      <c r="JTT43" s="191"/>
      <c r="JTU43" s="191"/>
      <c r="JTV43" s="191"/>
      <c r="JTW43" s="191"/>
      <c r="JTX43" s="191"/>
      <c r="JTY43" s="191"/>
      <c r="JTZ43" s="191"/>
      <c r="JUA43" s="191"/>
      <c r="JUB43" s="191"/>
      <c r="JUC43" s="191"/>
      <c r="JUD43" s="191"/>
      <c r="JUE43" s="191"/>
      <c r="JUF43" s="191"/>
      <c r="JUG43" s="191"/>
      <c r="JUH43" s="191"/>
      <c r="JUI43" s="191"/>
      <c r="JUJ43" s="191"/>
      <c r="JUK43" s="191"/>
      <c r="JUL43" s="191"/>
      <c r="JUM43" s="191"/>
      <c r="JUN43" s="191"/>
      <c r="JUO43" s="191"/>
      <c r="JUP43" s="191"/>
      <c r="JUQ43" s="191"/>
      <c r="JUR43" s="191"/>
      <c r="JUS43" s="191"/>
      <c r="JUT43" s="191"/>
      <c r="JUU43" s="191"/>
      <c r="JUV43" s="191"/>
      <c r="JUW43" s="191"/>
      <c r="JUX43" s="191"/>
      <c r="JUY43" s="191"/>
      <c r="JUZ43" s="191"/>
      <c r="JVA43" s="191"/>
      <c r="JVB43" s="191"/>
      <c r="JVC43" s="191"/>
      <c r="JVD43" s="191"/>
      <c r="JVE43" s="191"/>
      <c r="JVF43" s="191"/>
      <c r="JVG43" s="191"/>
      <c r="JVH43" s="191"/>
      <c r="JVI43" s="191"/>
      <c r="JVJ43" s="191"/>
      <c r="JVK43" s="191"/>
      <c r="JVL43" s="191"/>
      <c r="JVM43" s="191"/>
      <c r="JVN43" s="191"/>
      <c r="JVO43" s="191"/>
      <c r="JVP43" s="191"/>
      <c r="JVQ43" s="191"/>
      <c r="JVR43" s="191"/>
      <c r="JVS43" s="191"/>
      <c r="JVT43" s="191"/>
      <c r="JVU43" s="191"/>
      <c r="JVV43" s="191"/>
      <c r="JVW43" s="191"/>
      <c r="JVX43" s="191"/>
      <c r="JVY43" s="191"/>
      <c r="JVZ43" s="191"/>
      <c r="JWA43" s="191"/>
      <c r="JWB43" s="191"/>
      <c r="JWC43" s="191"/>
      <c r="JWD43" s="191"/>
      <c r="JWE43" s="191"/>
      <c r="JWF43" s="191"/>
      <c r="JWG43" s="191"/>
      <c r="JWH43" s="191"/>
      <c r="JWI43" s="191"/>
      <c r="JWJ43" s="191"/>
      <c r="JWK43" s="191"/>
      <c r="JWL43" s="191"/>
      <c r="JWM43" s="191"/>
      <c r="JWN43" s="191"/>
      <c r="JWO43" s="191"/>
      <c r="JWP43" s="191"/>
      <c r="JWQ43" s="191"/>
      <c r="JWR43" s="191"/>
      <c r="JWS43" s="191"/>
      <c r="JWT43" s="191"/>
      <c r="JWU43" s="191"/>
      <c r="JWV43" s="191"/>
      <c r="JWW43" s="191"/>
      <c r="JWX43" s="191"/>
      <c r="JWY43" s="191"/>
      <c r="JWZ43" s="191"/>
      <c r="JXA43" s="191"/>
      <c r="JXB43" s="191"/>
      <c r="JXC43" s="191"/>
      <c r="JXD43" s="191"/>
      <c r="JXE43" s="191"/>
      <c r="JXF43" s="191"/>
      <c r="JXG43" s="191"/>
      <c r="JXH43" s="191"/>
      <c r="JXI43" s="191"/>
      <c r="JXJ43" s="191"/>
      <c r="JXK43" s="191"/>
      <c r="JXL43" s="191"/>
      <c r="JXM43" s="191"/>
      <c r="JXN43" s="191"/>
      <c r="JXO43" s="191"/>
      <c r="JXP43" s="191"/>
      <c r="JXQ43" s="191"/>
      <c r="JXR43" s="191"/>
      <c r="JXS43" s="191"/>
      <c r="JXT43" s="191"/>
      <c r="JXU43" s="191"/>
      <c r="JXV43" s="191"/>
      <c r="JXW43" s="191"/>
      <c r="JXX43" s="191"/>
      <c r="JXY43" s="191"/>
      <c r="JXZ43" s="191"/>
      <c r="JYA43" s="191"/>
      <c r="JYB43" s="191"/>
      <c r="JYC43" s="191"/>
      <c r="JYD43" s="191"/>
      <c r="JYE43" s="191"/>
      <c r="JYF43" s="191"/>
      <c r="JYG43" s="191"/>
      <c r="JYH43" s="191"/>
      <c r="JYI43" s="191"/>
      <c r="JYJ43" s="191"/>
      <c r="JYK43" s="191"/>
      <c r="JYL43" s="191"/>
      <c r="JYM43" s="191"/>
      <c r="JYN43" s="191"/>
      <c r="JYO43" s="191"/>
      <c r="JYP43" s="191"/>
      <c r="JYQ43" s="191"/>
      <c r="JYR43" s="191"/>
      <c r="JYS43" s="191"/>
      <c r="JYT43" s="191"/>
      <c r="JYU43" s="191"/>
      <c r="JYV43" s="191"/>
      <c r="JYW43" s="191"/>
      <c r="JYX43" s="191"/>
      <c r="JYY43" s="191"/>
      <c r="JYZ43" s="191"/>
      <c r="JZA43" s="191"/>
      <c r="JZB43" s="191"/>
      <c r="JZC43" s="191"/>
      <c r="JZD43" s="191"/>
      <c r="JZE43" s="191"/>
      <c r="JZF43" s="191"/>
      <c r="JZG43" s="191"/>
      <c r="JZH43" s="191"/>
      <c r="JZI43" s="191"/>
      <c r="JZJ43" s="191"/>
      <c r="JZK43" s="191"/>
      <c r="JZL43" s="191"/>
      <c r="JZM43" s="191"/>
      <c r="JZN43" s="191"/>
      <c r="JZO43" s="191"/>
      <c r="JZP43" s="191"/>
      <c r="JZQ43" s="191"/>
      <c r="JZR43" s="191"/>
      <c r="JZS43" s="191"/>
      <c r="JZT43" s="191"/>
      <c r="JZU43" s="191"/>
      <c r="JZV43" s="191"/>
      <c r="JZW43" s="191"/>
      <c r="JZX43" s="191"/>
      <c r="JZY43" s="191"/>
      <c r="JZZ43" s="191"/>
      <c r="KAA43" s="191"/>
      <c r="KAB43" s="191"/>
      <c r="KAC43" s="191"/>
      <c r="KAD43" s="191"/>
      <c r="KAE43" s="191"/>
      <c r="KAF43" s="191"/>
      <c r="KAG43" s="191"/>
      <c r="KAH43" s="191"/>
      <c r="KAI43" s="191"/>
      <c r="KAJ43" s="191"/>
      <c r="KAK43" s="191"/>
      <c r="KAL43" s="191"/>
      <c r="KAM43" s="191"/>
      <c r="KAN43" s="191"/>
      <c r="KAO43" s="191"/>
      <c r="KAP43" s="191"/>
      <c r="KAQ43" s="191"/>
      <c r="KAR43" s="191"/>
      <c r="KAS43" s="191"/>
      <c r="KAT43" s="191"/>
      <c r="KAU43" s="191"/>
      <c r="KAV43" s="191"/>
      <c r="KAW43" s="191"/>
      <c r="KAX43" s="191"/>
      <c r="KAY43" s="191"/>
      <c r="KAZ43" s="191"/>
      <c r="KBA43" s="191"/>
      <c r="KBB43" s="191"/>
      <c r="KBC43" s="191"/>
      <c r="KBD43" s="191"/>
      <c r="KBE43" s="191"/>
      <c r="KBF43" s="191"/>
      <c r="KBG43" s="191"/>
      <c r="KBH43" s="191"/>
      <c r="KBI43" s="191"/>
      <c r="KBJ43" s="191"/>
      <c r="KBK43" s="191"/>
      <c r="KBL43" s="191"/>
      <c r="KBM43" s="191"/>
      <c r="KBN43" s="191"/>
      <c r="KBO43" s="191"/>
      <c r="KBP43" s="191"/>
      <c r="KBQ43" s="191"/>
      <c r="KBR43" s="191"/>
      <c r="KBS43" s="191"/>
      <c r="KBT43" s="191"/>
      <c r="KBU43" s="191"/>
      <c r="KBV43" s="191"/>
      <c r="KBW43" s="191"/>
      <c r="KBX43" s="191"/>
      <c r="KBY43" s="191"/>
      <c r="KBZ43" s="191"/>
      <c r="KCA43" s="191"/>
      <c r="KCB43" s="191"/>
      <c r="KCC43" s="191"/>
      <c r="KCD43" s="191"/>
      <c r="KCE43" s="191"/>
      <c r="KCF43" s="191"/>
      <c r="KCG43" s="191"/>
      <c r="KCH43" s="191"/>
      <c r="KCI43" s="191"/>
      <c r="KCJ43" s="191"/>
      <c r="KCK43" s="191"/>
      <c r="KCL43" s="191"/>
      <c r="KCM43" s="191"/>
      <c r="KCN43" s="191"/>
      <c r="KCO43" s="191"/>
      <c r="KCP43" s="191"/>
      <c r="KCQ43" s="191"/>
      <c r="KCR43" s="191"/>
      <c r="KCS43" s="191"/>
      <c r="KCT43" s="191"/>
      <c r="KCU43" s="191"/>
      <c r="KCV43" s="191"/>
      <c r="KCW43" s="191"/>
      <c r="KCX43" s="191"/>
      <c r="KCY43" s="191"/>
      <c r="KCZ43" s="191"/>
      <c r="KDA43" s="191"/>
      <c r="KDB43" s="191"/>
      <c r="KDC43" s="191"/>
      <c r="KDD43" s="191"/>
      <c r="KDE43" s="191"/>
      <c r="KDF43" s="191"/>
      <c r="KDG43" s="191"/>
      <c r="KDH43" s="191"/>
      <c r="KDI43" s="191"/>
      <c r="KDJ43" s="191"/>
      <c r="KDK43" s="191"/>
      <c r="KDL43" s="191"/>
      <c r="KDM43" s="191"/>
      <c r="KDN43" s="191"/>
      <c r="KDO43" s="191"/>
      <c r="KDP43" s="191"/>
      <c r="KDQ43" s="191"/>
      <c r="KDR43" s="191"/>
      <c r="KDS43" s="191"/>
      <c r="KDT43" s="191"/>
      <c r="KDU43" s="191"/>
      <c r="KDV43" s="191"/>
      <c r="KDW43" s="191"/>
      <c r="KDX43" s="191"/>
      <c r="KDY43" s="191"/>
      <c r="KDZ43" s="191"/>
      <c r="KEA43" s="191"/>
      <c r="KEB43" s="191"/>
      <c r="KEC43" s="191"/>
      <c r="KED43" s="191"/>
      <c r="KEE43" s="191"/>
      <c r="KEF43" s="191"/>
      <c r="KEG43" s="191"/>
      <c r="KEH43" s="191"/>
      <c r="KEI43" s="191"/>
      <c r="KEJ43" s="191"/>
      <c r="KEK43" s="191"/>
      <c r="KEL43" s="191"/>
      <c r="KEM43" s="191"/>
      <c r="KEN43" s="191"/>
      <c r="KEO43" s="191"/>
      <c r="KEP43" s="191"/>
      <c r="KEQ43" s="191"/>
      <c r="KER43" s="191"/>
      <c r="KES43" s="191"/>
      <c r="KET43" s="191"/>
      <c r="KEU43" s="191"/>
      <c r="KEV43" s="191"/>
      <c r="KEW43" s="191"/>
      <c r="KEX43" s="191"/>
      <c r="KEY43" s="191"/>
      <c r="KEZ43" s="191"/>
      <c r="KFA43" s="191"/>
      <c r="KFB43" s="191"/>
      <c r="KFC43" s="191"/>
      <c r="KFD43" s="191"/>
      <c r="KFE43" s="191"/>
      <c r="KFF43" s="191"/>
      <c r="KFG43" s="191"/>
      <c r="KFH43" s="191"/>
      <c r="KFI43" s="191"/>
      <c r="KFJ43" s="191"/>
      <c r="KFK43" s="191"/>
      <c r="KFL43" s="191"/>
      <c r="KFM43" s="191"/>
      <c r="KFN43" s="191"/>
      <c r="KFO43" s="191"/>
      <c r="KFP43" s="191"/>
      <c r="KFQ43" s="191"/>
      <c r="KFR43" s="191"/>
      <c r="KFS43" s="191"/>
      <c r="KFT43" s="191"/>
      <c r="KFU43" s="191"/>
      <c r="KFV43" s="191"/>
      <c r="KFW43" s="191"/>
      <c r="KFX43" s="191"/>
      <c r="KFY43" s="191"/>
      <c r="KFZ43" s="191"/>
      <c r="KGA43" s="191"/>
      <c r="KGB43" s="191"/>
      <c r="KGC43" s="191"/>
      <c r="KGD43" s="191"/>
      <c r="KGE43" s="191"/>
      <c r="KGF43" s="191"/>
      <c r="KGG43" s="191"/>
      <c r="KGH43" s="191"/>
      <c r="KGI43" s="191"/>
      <c r="KGJ43" s="191"/>
      <c r="KGK43" s="191"/>
      <c r="KGL43" s="191"/>
      <c r="KGM43" s="191"/>
      <c r="KGN43" s="191"/>
      <c r="KGO43" s="191"/>
      <c r="KGP43" s="191"/>
      <c r="KGQ43" s="191"/>
      <c r="KGR43" s="191"/>
      <c r="KGS43" s="191"/>
      <c r="KGT43" s="191"/>
      <c r="KGU43" s="191"/>
      <c r="KGV43" s="191"/>
      <c r="KGW43" s="191"/>
      <c r="KGX43" s="191"/>
      <c r="KGY43" s="191"/>
      <c r="KGZ43" s="191"/>
      <c r="KHA43" s="191"/>
      <c r="KHB43" s="191"/>
      <c r="KHC43" s="191"/>
      <c r="KHD43" s="191"/>
      <c r="KHE43" s="191"/>
      <c r="KHF43" s="191"/>
      <c r="KHG43" s="191"/>
      <c r="KHH43" s="191"/>
      <c r="KHI43" s="191"/>
      <c r="KHJ43" s="191"/>
      <c r="KHK43" s="191"/>
      <c r="KHL43" s="191"/>
      <c r="KHM43" s="191"/>
      <c r="KHN43" s="191"/>
      <c r="KHO43" s="191"/>
      <c r="KHP43" s="191"/>
      <c r="KHQ43" s="191"/>
      <c r="KHR43" s="191"/>
      <c r="KHS43" s="191"/>
      <c r="KHT43" s="191"/>
      <c r="KHU43" s="191"/>
      <c r="KHV43" s="191"/>
      <c r="KHW43" s="191"/>
      <c r="KHX43" s="191"/>
      <c r="KHY43" s="191"/>
      <c r="KHZ43" s="191"/>
      <c r="KIA43" s="191"/>
      <c r="KIB43" s="191"/>
      <c r="KIC43" s="191"/>
      <c r="KID43" s="191"/>
      <c r="KIE43" s="191"/>
      <c r="KIF43" s="191"/>
      <c r="KIG43" s="191"/>
      <c r="KIH43" s="191"/>
      <c r="KII43" s="191"/>
      <c r="KIJ43" s="191"/>
      <c r="KIK43" s="191"/>
      <c r="KIL43" s="191"/>
      <c r="KIM43" s="191"/>
      <c r="KIN43" s="191"/>
      <c r="KIO43" s="191"/>
      <c r="KIP43" s="191"/>
      <c r="KIQ43" s="191"/>
      <c r="KIR43" s="191"/>
      <c r="KIS43" s="191"/>
      <c r="KIT43" s="191"/>
      <c r="KIU43" s="191"/>
      <c r="KIV43" s="191"/>
      <c r="KIW43" s="191"/>
      <c r="KIX43" s="191"/>
      <c r="KIY43" s="191"/>
      <c r="KIZ43" s="191"/>
      <c r="KJA43" s="191"/>
      <c r="KJB43" s="191"/>
      <c r="KJC43" s="191"/>
      <c r="KJD43" s="191"/>
      <c r="KJE43" s="191"/>
      <c r="KJF43" s="191"/>
      <c r="KJG43" s="191"/>
      <c r="KJH43" s="191"/>
      <c r="KJI43" s="191"/>
      <c r="KJJ43" s="191"/>
      <c r="KJK43" s="191"/>
      <c r="KJL43" s="191"/>
      <c r="KJM43" s="191"/>
      <c r="KJN43" s="191"/>
      <c r="KJO43" s="191"/>
      <c r="KJP43" s="191"/>
      <c r="KJQ43" s="191"/>
      <c r="KJR43" s="191"/>
      <c r="KJS43" s="191"/>
      <c r="KJT43" s="191"/>
      <c r="KJU43" s="191"/>
      <c r="KJV43" s="191"/>
      <c r="KJW43" s="191"/>
      <c r="KJX43" s="191"/>
      <c r="KJY43" s="191"/>
      <c r="KJZ43" s="191"/>
      <c r="KKA43" s="191"/>
      <c r="KKB43" s="191"/>
      <c r="KKC43" s="191"/>
      <c r="KKD43" s="191"/>
      <c r="KKE43" s="191"/>
      <c r="KKF43" s="191"/>
      <c r="KKG43" s="191"/>
      <c r="KKH43" s="191"/>
      <c r="KKI43" s="191"/>
      <c r="KKJ43" s="191"/>
      <c r="KKK43" s="191"/>
      <c r="KKL43" s="191"/>
      <c r="KKM43" s="191"/>
      <c r="KKN43" s="191"/>
      <c r="KKO43" s="191"/>
      <c r="KKP43" s="191"/>
      <c r="KKQ43" s="191"/>
      <c r="KKR43" s="191"/>
      <c r="KKS43" s="191"/>
      <c r="KKT43" s="191"/>
      <c r="KKU43" s="191"/>
      <c r="KKV43" s="191"/>
      <c r="KKW43" s="191"/>
      <c r="KKX43" s="191"/>
      <c r="KKY43" s="191"/>
      <c r="KKZ43" s="191"/>
      <c r="KLA43" s="191"/>
      <c r="KLB43" s="191"/>
      <c r="KLC43" s="191"/>
      <c r="KLD43" s="191"/>
      <c r="KLE43" s="191"/>
      <c r="KLF43" s="191"/>
      <c r="KLG43" s="191"/>
      <c r="KLH43" s="191"/>
      <c r="KLI43" s="191"/>
      <c r="KLJ43" s="191"/>
      <c r="KLK43" s="191"/>
      <c r="KLL43" s="191"/>
      <c r="KLM43" s="191"/>
      <c r="KLN43" s="191"/>
      <c r="KLO43" s="191"/>
      <c r="KLP43" s="191"/>
      <c r="KLQ43" s="191"/>
      <c r="KLR43" s="191"/>
      <c r="KLS43" s="191"/>
      <c r="KLT43" s="191"/>
      <c r="KLU43" s="191"/>
      <c r="KLV43" s="191"/>
      <c r="KLW43" s="191"/>
      <c r="KLX43" s="191"/>
      <c r="KLY43" s="191"/>
      <c r="KLZ43" s="191"/>
      <c r="KMA43" s="191"/>
      <c r="KMB43" s="191"/>
      <c r="KMC43" s="191"/>
      <c r="KMD43" s="191"/>
      <c r="KME43" s="191"/>
      <c r="KMF43" s="191"/>
      <c r="KMG43" s="191"/>
      <c r="KMH43" s="191"/>
      <c r="KMI43" s="191"/>
      <c r="KMJ43" s="191"/>
      <c r="KMK43" s="191"/>
      <c r="KML43" s="191"/>
      <c r="KMM43" s="191"/>
      <c r="KMN43" s="191"/>
      <c r="KMO43" s="191"/>
      <c r="KMP43" s="191"/>
      <c r="KMQ43" s="191"/>
      <c r="KMR43" s="191"/>
      <c r="KMS43" s="191"/>
      <c r="KMT43" s="191"/>
      <c r="KMU43" s="191"/>
      <c r="KMV43" s="191"/>
      <c r="KMW43" s="191"/>
      <c r="KMX43" s="191"/>
      <c r="KMY43" s="191"/>
      <c r="KMZ43" s="191"/>
      <c r="KNA43" s="191"/>
      <c r="KNB43" s="191"/>
      <c r="KNC43" s="191"/>
      <c r="KND43" s="191"/>
      <c r="KNE43" s="191"/>
      <c r="KNF43" s="191"/>
      <c r="KNG43" s="191"/>
      <c r="KNH43" s="191"/>
      <c r="KNI43" s="191"/>
      <c r="KNJ43" s="191"/>
      <c r="KNK43" s="191"/>
      <c r="KNL43" s="191"/>
      <c r="KNM43" s="191"/>
      <c r="KNN43" s="191"/>
      <c r="KNO43" s="191"/>
      <c r="KNP43" s="191"/>
      <c r="KNQ43" s="191"/>
      <c r="KNR43" s="191"/>
      <c r="KNS43" s="191"/>
      <c r="KNT43" s="191"/>
      <c r="KNU43" s="191"/>
      <c r="KNV43" s="191"/>
      <c r="KNW43" s="191"/>
      <c r="KNX43" s="191"/>
      <c r="KNY43" s="191"/>
      <c r="KNZ43" s="191"/>
      <c r="KOA43" s="191"/>
      <c r="KOB43" s="191"/>
      <c r="KOC43" s="191"/>
      <c r="KOD43" s="191"/>
      <c r="KOE43" s="191"/>
      <c r="KOF43" s="191"/>
      <c r="KOG43" s="191"/>
      <c r="KOH43" s="191"/>
      <c r="KOI43" s="191"/>
      <c r="KOJ43" s="191"/>
      <c r="KOK43" s="191"/>
      <c r="KOL43" s="191"/>
      <c r="KOM43" s="191"/>
      <c r="KON43" s="191"/>
      <c r="KOO43" s="191"/>
      <c r="KOP43" s="191"/>
      <c r="KOQ43" s="191"/>
      <c r="KOR43" s="191"/>
      <c r="KOS43" s="191"/>
      <c r="KOT43" s="191"/>
      <c r="KOU43" s="191"/>
      <c r="KOV43" s="191"/>
      <c r="KOW43" s="191"/>
      <c r="KOX43" s="191"/>
      <c r="KOY43" s="191"/>
      <c r="KOZ43" s="191"/>
      <c r="KPA43" s="191"/>
      <c r="KPB43" s="191"/>
      <c r="KPC43" s="191"/>
      <c r="KPD43" s="191"/>
      <c r="KPE43" s="191"/>
      <c r="KPF43" s="191"/>
      <c r="KPG43" s="191"/>
      <c r="KPH43" s="191"/>
      <c r="KPI43" s="191"/>
      <c r="KPJ43" s="191"/>
      <c r="KPK43" s="191"/>
      <c r="KPL43" s="191"/>
      <c r="KPM43" s="191"/>
      <c r="KPN43" s="191"/>
      <c r="KPO43" s="191"/>
      <c r="KPP43" s="191"/>
      <c r="KPQ43" s="191"/>
      <c r="KPR43" s="191"/>
      <c r="KPS43" s="191"/>
      <c r="KPT43" s="191"/>
      <c r="KPU43" s="191"/>
      <c r="KPV43" s="191"/>
      <c r="KPW43" s="191"/>
      <c r="KPX43" s="191"/>
      <c r="KPY43" s="191"/>
      <c r="KPZ43" s="191"/>
      <c r="KQA43" s="191"/>
      <c r="KQB43" s="191"/>
      <c r="KQC43" s="191"/>
      <c r="KQD43" s="191"/>
      <c r="KQE43" s="191"/>
      <c r="KQF43" s="191"/>
      <c r="KQG43" s="191"/>
      <c r="KQH43" s="191"/>
      <c r="KQI43" s="191"/>
      <c r="KQJ43" s="191"/>
      <c r="KQK43" s="191"/>
      <c r="KQL43" s="191"/>
      <c r="KQM43" s="191"/>
      <c r="KQN43" s="191"/>
      <c r="KQO43" s="191"/>
      <c r="KQP43" s="191"/>
      <c r="KQQ43" s="191"/>
      <c r="KQR43" s="191"/>
      <c r="KQS43" s="191"/>
      <c r="KQT43" s="191"/>
      <c r="KQU43" s="191"/>
      <c r="KQV43" s="191"/>
      <c r="KQW43" s="191"/>
      <c r="KQX43" s="191"/>
      <c r="KQY43" s="191"/>
      <c r="KQZ43" s="191"/>
      <c r="KRA43" s="191"/>
      <c r="KRB43" s="191"/>
      <c r="KRC43" s="191"/>
      <c r="KRD43" s="191"/>
      <c r="KRE43" s="191"/>
      <c r="KRF43" s="191"/>
      <c r="KRG43" s="191"/>
      <c r="KRH43" s="191"/>
      <c r="KRI43" s="191"/>
      <c r="KRJ43" s="191"/>
      <c r="KRK43" s="191"/>
      <c r="KRL43" s="191"/>
      <c r="KRM43" s="191"/>
      <c r="KRN43" s="191"/>
      <c r="KRO43" s="191"/>
      <c r="KRP43" s="191"/>
      <c r="KRQ43" s="191"/>
      <c r="KRR43" s="191"/>
      <c r="KRS43" s="191"/>
      <c r="KRT43" s="191"/>
      <c r="KRU43" s="191"/>
      <c r="KRV43" s="191"/>
      <c r="KRW43" s="191"/>
      <c r="KRX43" s="191"/>
      <c r="KRY43" s="191"/>
      <c r="KRZ43" s="191"/>
      <c r="KSA43" s="191"/>
      <c r="KSB43" s="191"/>
      <c r="KSC43" s="191"/>
      <c r="KSD43" s="191"/>
      <c r="KSE43" s="191"/>
      <c r="KSF43" s="191"/>
      <c r="KSG43" s="191"/>
      <c r="KSH43" s="191"/>
      <c r="KSI43" s="191"/>
      <c r="KSJ43" s="191"/>
      <c r="KSK43" s="191"/>
      <c r="KSL43" s="191"/>
      <c r="KSM43" s="191"/>
      <c r="KSN43" s="191"/>
      <c r="KSO43" s="191"/>
      <c r="KSP43" s="191"/>
      <c r="KSQ43" s="191"/>
      <c r="KSR43" s="191"/>
      <c r="KSS43" s="191"/>
      <c r="KST43" s="191"/>
      <c r="KSU43" s="191"/>
      <c r="KSV43" s="191"/>
      <c r="KSW43" s="191"/>
      <c r="KSX43" s="191"/>
      <c r="KSY43" s="191"/>
      <c r="KSZ43" s="191"/>
      <c r="KTA43" s="191"/>
      <c r="KTB43" s="191"/>
      <c r="KTC43" s="191"/>
      <c r="KTD43" s="191"/>
      <c r="KTE43" s="191"/>
      <c r="KTF43" s="191"/>
      <c r="KTG43" s="191"/>
      <c r="KTH43" s="191"/>
      <c r="KTI43" s="191"/>
      <c r="KTJ43" s="191"/>
      <c r="KTK43" s="191"/>
      <c r="KTL43" s="191"/>
      <c r="KTM43" s="191"/>
      <c r="KTN43" s="191"/>
      <c r="KTO43" s="191"/>
      <c r="KTP43" s="191"/>
      <c r="KTQ43" s="191"/>
      <c r="KTR43" s="191"/>
      <c r="KTS43" s="191"/>
      <c r="KTT43" s="191"/>
      <c r="KTU43" s="191"/>
      <c r="KTV43" s="191"/>
      <c r="KTW43" s="191"/>
      <c r="KTX43" s="191"/>
      <c r="KTY43" s="191"/>
      <c r="KTZ43" s="191"/>
      <c r="KUA43" s="191"/>
      <c r="KUB43" s="191"/>
      <c r="KUC43" s="191"/>
      <c r="KUD43" s="191"/>
      <c r="KUE43" s="191"/>
      <c r="KUF43" s="191"/>
      <c r="KUG43" s="191"/>
      <c r="KUH43" s="191"/>
      <c r="KUI43" s="191"/>
      <c r="KUJ43" s="191"/>
      <c r="KUK43" s="191"/>
      <c r="KUL43" s="191"/>
      <c r="KUM43" s="191"/>
      <c r="KUN43" s="191"/>
      <c r="KUO43" s="191"/>
      <c r="KUP43" s="191"/>
      <c r="KUQ43" s="191"/>
      <c r="KUR43" s="191"/>
      <c r="KUS43" s="191"/>
      <c r="KUT43" s="191"/>
      <c r="KUU43" s="191"/>
      <c r="KUV43" s="191"/>
      <c r="KUW43" s="191"/>
      <c r="KUX43" s="191"/>
      <c r="KUY43" s="191"/>
      <c r="KUZ43" s="191"/>
      <c r="KVA43" s="191"/>
      <c r="KVB43" s="191"/>
      <c r="KVC43" s="191"/>
      <c r="KVD43" s="191"/>
      <c r="KVE43" s="191"/>
      <c r="KVF43" s="191"/>
      <c r="KVG43" s="191"/>
      <c r="KVH43" s="191"/>
      <c r="KVI43" s="191"/>
      <c r="KVJ43" s="191"/>
      <c r="KVK43" s="191"/>
      <c r="KVL43" s="191"/>
      <c r="KVM43" s="191"/>
      <c r="KVN43" s="191"/>
      <c r="KVO43" s="191"/>
      <c r="KVP43" s="191"/>
      <c r="KVQ43" s="191"/>
      <c r="KVR43" s="191"/>
      <c r="KVS43" s="191"/>
      <c r="KVT43" s="191"/>
      <c r="KVU43" s="191"/>
      <c r="KVV43" s="191"/>
      <c r="KVW43" s="191"/>
      <c r="KVX43" s="191"/>
      <c r="KVY43" s="191"/>
      <c r="KVZ43" s="191"/>
      <c r="KWA43" s="191"/>
      <c r="KWB43" s="191"/>
      <c r="KWC43" s="191"/>
      <c r="KWD43" s="191"/>
      <c r="KWE43" s="191"/>
      <c r="KWF43" s="191"/>
      <c r="KWG43" s="191"/>
      <c r="KWH43" s="191"/>
      <c r="KWI43" s="191"/>
      <c r="KWJ43" s="191"/>
      <c r="KWK43" s="191"/>
      <c r="KWL43" s="191"/>
      <c r="KWM43" s="191"/>
      <c r="KWN43" s="191"/>
      <c r="KWO43" s="191"/>
      <c r="KWP43" s="191"/>
      <c r="KWQ43" s="191"/>
      <c r="KWR43" s="191"/>
      <c r="KWS43" s="191"/>
      <c r="KWT43" s="191"/>
      <c r="KWU43" s="191"/>
      <c r="KWV43" s="191"/>
      <c r="KWW43" s="191"/>
      <c r="KWX43" s="191"/>
      <c r="KWY43" s="191"/>
      <c r="KWZ43" s="191"/>
      <c r="KXA43" s="191"/>
      <c r="KXB43" s="191"/>
      <c r="KXC43" s="191"/>
      <c r="KXD43" s="191"/>
      <c r="KXE43" s="191"/>
      <c r="KXF43" s="191"/>
      <c r="KXG43" s="191"/>
      <c r="KXH43" s="191"/>
      <c r="KXI43" s="191"/>
      <c r="KXJ43" s="191"/>
      <c r="KXK43" s="191"/>
      <c r="KXL43" s="191"/>
      <c r="KXM43" s="191"/>
      <c r="KXN43" s="191"/>
      <c r="KXO43" s="191"/>
      <c r="KXP43" s="191"/>
      <c r="KXQ43" s="191"/>
      <c r="KXR43" s="191"/>
      <c r="KXS43" s="191"/>
      <c r="KXT43" s="191"/>
      <c r="KXU43" s="191"/>
      <c r="KXV43" s="191"/>
      <c r="KXW43" s="191"/>
      <c r="KXX43" s="191"/>
      <c r="KXY43" s="191"/>
      <c r="KXZ43" s="191"/>
      <c r="KYA43" s="191"/>
      <c r="KYB43" s="191"/>
      <c r="KYC43" s="191"/>
      <c r="KYD43" s="191"/>
      <c r="KYE43" s="191"/>
      <c r="KYF43" s="191"/>
      <c r="KYG43" s="191"/>
      <c r="KYH43" s="191"/>
      <c r="KYI43" s="191"/>
      <c r="KYJ43" s="191"/>
      <c r="KYK43" s="191"/>
      <c r="KYL43" s="191"/>
      <c r="KYM43" s="191"/>
      <c r="KYN43" s="191"/>
      <c r="KYO43" s="191"/>
      <c r="KYP43" s="191"/>
      <c r="KYQ43" s="191"/>
      <c r="KYR43" s="191"/>
      <c r="KYS43" s="191"/>
      <c r="KYT43" s="191"/>
      <c r="KYU43" s="191"/>
      <c r="KYV43" s="191"/>
      <c r="KYW43" s="191"/>
      <c r="KYX43" s="191"/>
      <c r="KYY43" s="191"/>
      <c r="KYZ43" s="191"/>
      <c r="KZA43" s="191"/>
      <c r="KZB43" s="191"/>
      <c r="KZC43" s="191"/>
      <c r="KZD43" s="191"/>
      <c r="KZE43" s="191"/>
      <c r="KZF43" s="191"/>
      <c r="KZG43" s="191"/>
      <c r="KZH43" s="191"/>
      <c r="KZI43" s="191"/>
      <c r="KZJ43" s="191"/>
      <c r="KZK43" s="191"/>
      <c r="KZL43" s="191"/>
      <c r="KZM43" s="191"/>
      <c r="KZN43" s="191"/>
      <c r="KZO43" s="191"/>
      <c r="KZP43" s="191"/>
      <c r="KZQ43" s="191"/>
      <c r="KZR43" s="191"/>
      <c r="KZS43" s="191"/>
      <c r="KZT43" s="191"/>
      <c r="KZU43" s="191"/>
      <c r="KZV43" s="191"/>
      <c r="KZW43" s="191"/>
      <c r="KZX43" s="191"/>
      <c r="KZY43" s="191"/>
      <c r="KZZ43" s="191"/>
      <c r="LAA43" s="191"/>
      <c r="LAB43" s="191"/>
      <c r="LAC43" s="191"/>
      <c r="LAD43" s="191"/>
      <c r="LAE43" s="191"/>
      <c r="LAF43" s="191"/>
      <c r="LAG43" s="191"/>
      <c r="LAH43" s="191"/>
      <c r="LAI43" s="191"/>
      <c r="LAJ43" s="191"/>
      <c r="LAK43" s="191"/>
      <c r="LAL43" s="191"/>
      <c r="LAM43" s="191"/>
      <c r="LAN43" s="191"/>
      <c r="LAO43" s="191"/>
      <c r="LAP43" s="191"/>
      <c r="LAQ43" s="191"/>
      <c r="LAR43" s="191"/>
      <c r="LAS43" s="191"/>
      <c r="LAT43" s="191"/>
      <c r="LAU43" s="191"/>
      <c r="LAV43" s="191"/>
      <c r="LAW43" s="191"/>
      <c r="LAX43" s="191"/>
      <c r="LAY43" s="191"/>
      <c r="LAZ43" s="191"/>
      <c r="LBA43" s="191"/>
      <c r="LBB43" s="191"/>
      <c r="LBC43" s="191"/>
      <c r="LBD43" s="191"/>
      <c r="LBE43" s="191"/>
      <c r="LBF43" s="191"/>
      <c r="LBG43" s="191"/>
      <c r="LBH43" s="191"/>
      <c r="LBI43" s="191"/>
      <c r="LBJ43" s="191"/>
      <c r="LBK43" s="191"/>
      <c r="LBL43" s="191"/>
      <c r="LBM43" s="191"/>
      <c r="LBN43" s="191"/>
      <c r="LBO43" s="191"/>
      <c r="LBP43" s="191"/>
      <c r="LBQ43" s="191"/>
      <c r="LBR43" s="191"/>
      <c r="LBS43" s="191"/>
      <c r="LBT43" s="191"/>
      <c r="LBU43" s="191"/>
      <c r="LBV43" s="191"/>
      <c r="LBW43" s="191"/>
      <c r="LBX43" s="191"/>
      <c r="LBY43" s="191"/>
      <c r="LBZ43" s="191"/>
      <c r="LCA43" s="191"/>
      <c r="LCB43" s="191"/>
      <c r="LCC43" s="191"/>
      <c r="LCD43" s="191"/>
      <c r="LCE43" s="191"/>
      <c r="LCF43" s="191"/>
      <c r="LCG43" s="191"/>
      <c r="LCH43" s="191"/>
      <c r="LCI43" s="191"/>
      <c r="LCJ43" s="191"/>
      <c r="LCK43" s="191"/>
      <c r="LCL43" s="191"/>
      <c r="LCM43" s="191"/>
      <c r="LCN43" s="191"/>
      <c r="LCO43" s="191"/>
      <c r="LCP43" s="191"/>
      <c r="LCQ43" s="191"/>
      <c r="LCR43" s="191"/>
      <c r="LCS43" s="191"/>
      <c r="LCT43" s="191"/>
      <c r="LCU43" s="191"/>
      <c r="LCV43" s="191"/>
      <c r="LCW43" s="191"/>
      <c r="LCX43" s="191"/>
      <c r="LCY43" s="191"/>
      <c r="LCZ43" s="191"/>
      <c r="LDA43" s="191"/>
      <c r="LDB43" s="191"/>
      <c r="LDC43" s="191"/>
      <c r="LDD43" s="191"/>
      <c r="LDE43" s="191"/>
      <c r="LDF43" s="191"/>
      <c r="LDG43" s="191"/>
      <c r="LDH43" s="191"/>
      <c r="LDI43" s="191"/>
      <c r="LDJ43" s="191"/>
      <c r="LDK43" s="191"/>
      <c r="LDL43" s="191"/>
      <c r="LDM43" s="191"/>
      <c r="LDN43" s="191"/>
      <c r="LDO43" s="191"/>
      <c r="LDP43" s="191"/>
      <c r="LDQ43" s="191"/>
      <c r="LDR43" s="191"/>
      <c r="LDS43" s="191"/>
      <c r="LDT43" s="191"/>
      <c r="LDU43" s="191"/>
      <c r="LDV43" s="191"/>
      <c r="LDW43" s="191"/>
      <c r="LDX43" s="191"/>
      <c r="LDY43" s="191"/>
      <c r="LDZ43" s="191"/>
      <c r="LEA43" s="191"/>
      <c r="LEB43" s="191"/>
      <c r="LEC43" s="191"/>
      <c r="LED43" s="191"/>
      <c r="LEE43" s="191"/>
      <c r="LEF43" s="191"/>
      <c r="LEG43" s="191"/>
      <c r="LEH43" s="191"/>
      <c r="LEI43" s="191"/>
      <c r="LEJ43" s="191"/>
      <c r="LEK43" s="191"/>
      <c r="LEL43" s="191"/>
      <c r="LEM43" s="191"/>
      <c r="LEN43" s="191"/>
      <c r="LEO43" s="191"/>
      <c r="LEP43" s="191"/>
      <c r="LEQ43" s="191"/>
      <c r="LER43" s="191"/>
      <c r="LES43" s="191"/>
      <c r="LET43" s="191"/>
      <c r="LEU43" s="191"/>
      <c r="LEV43" s="191"/>
      <c r="LEW43" s="191"/>
      <c r="LEX43" s="191"/>
      <c r="LEY43" s="191"/>
      <c r="LEZ43" s="191"/>
      <c r="LFA43" s="191"/>
      <c r="LFB43" s="191"/>
      <c r="LFC43" s="191"/>
      <c r="LFD43" s="191"/>
      <c r="LFE43" s="191"/>
      <c r="LFF43" s="191"/>
      <c r="LFG43" s="191"/>
      <c r="LFH43" s="191"/>
      <c r="LFI43" s="191"/>
      <c r="LFJ43" s="191"/>
      <c r="LFK43" s="191"/>
      <c r="LFL43" s="191"/>
      <c r="LFM43" s="191"/>
      <c r="LFN43" s="191"/>
      <c r="LFO43" s="191"/>
      <c r="LFP43" s="191"/>
      <c r="LFQ43" s="191"/>
      <c r="LFR43" s="191"/>
      <c r="LFS43" s="191"/>
      <c r="LFT43" s="191"/>
      <c r="LFU43" s="191"/>
      <c r="LFV43" s="191"/>
      <c r="LFW43" s="191"/>
      <c r="LFX43" s="191"/>
      <c r="LFY43" s="191"/>
      <c r="LFZ43" s="191"/>
      <c r="LGA43" s="191"/>
      <c r="LGB43" s="191"/>
      <c r="LGC43" s="191"/>
      <c r="LGD43" s="191"/>
      <c r="LGE43" s="191"/>
      <c r="LGF43" s="191"/>
      <c r="LGG43" s="191"/>
      <c r="LGH43" s="191"/>
      <c r="LGI43" s="191"/>
      <c r="LGJ43" s="191"/>
      <c r="LGK43" s="191"/>
      <c r="LGL43" s="191"/>
      <c r="LGM43" s="191"/>
      <c r="LGN43" s="191"/>
      <c r="LGO43" s="191"/>
      <c r="LGP43" s="191"/>
      <c r="LGQ43" s="191"/>
      <c r="LGR43" s="191"/>
      <c r="LGS43" s="191"/>
      <c r="LGT43" s="191"/>
      <c r="LGU43" s="191"/>
      <c r="LGV43" s="191"/>
      <c r="LGW43" s="191"/>
      <c r="LGX43" s="191"/>
      <c r="LGY43" s="191"/>
      <c r="LGZ43" s="191"/>
      <c r="LHA43" s="191"/>
      <c r="LHB43" s="191"/>
      <c r="LHC43" s="191"/>
      <c r="LHD43" s="191"/>
      <c r="LHE43" s="191"/>
      <c r="LHF43" s="191"/>
      <c r="LHG43" s="191"/>
      <c r="LHH43" s="191"/>
      <c r="LHI43" s="191"/>
      <c r="LHJ43" s="191"/>
      <c r="LHK43" s="191"/>
      <c r="LHL43" s="191"/>
      <c r="LHM43" s="191"/>
      <c r="LHN43" s="191"/>
      <c r="LHO43" s="191"/>
      <c r="LHP43" s="191"/>
      <c r="LHQ43" s="191"/>
      <c r="LHR43" s="191"/>
      <c r="LHS43" s="191"/>
      <c r="LHT43" s="191"/>
      <c r="LHU43" s="191"/>
      <c r="LHV43" s="191"/>
      <c r="LHW43" s="191"/>
      <c r="LHX43" s="191"/>
      <c r="LHY43" s="191"/>
      <c r="LHZ43" s="191"/>
      <c r="LIA43" s="191"/>
      <c r="LIB43" s="191"/>
      <c r="LIC43" s="191"/>
      <c r="LID43" s="191"/>
      <c r="LIE43" s="191"/>
      <c r="LIF43" s="191"/>
      <c r="LIG43" s="191"/>
      <c r="LIH43" s="191"/>
      <c r="LII43" s="191"/>
      <c r="LIJ43" s="191"/>
      <c r="LIK43" s="191"/>
      <c r="LIL43" s="191"/>
      <c r="LIM43" s="191"/>
      <c r="LIN43" s="191"/>
      <c r="LIO43" s="191"/>
      <c r="LIP43" s="191"/>
      <c r="LIQ43" s="191"/>
      <c r="LIR43" s="191"/>
      <c r="LIS43" s="191"/>
      <c r="LIT43" s="191"/>
      <c r="LIU43" s="191"/>
      <c r="LIV43" s="191"/>
      <c r="LIW43" s="191"/>
      <c r="LIX43" s="191"/>
      <c r="LIY43" s="191"/>
      <c r="LIZ43" s="191"/>
      <c r="LJA43" s="191"/>
      <c r="LJB43" s="191"/>
      <c r="LJC43" s="191"/>
      <c r="LJD43" s="191"/>
      <c r="LJE43" s="191"/>
      <c r="LJF43" s="191"/>
      <c r="LJG43" s="191"/>
      <c r="LJH43" s="191"/>
      <c r="LJI43" s="191"/>
      <c r="LJJ43" s="191"/>
      <c r="LJK43" s="191"/>
      <c r="LJL43" s="191"/>
      <c r="LJM43" s="191"/>
      <c r="LJN43" s="191"/>
      <c r="LJO43" s="191"/>
      <c r="LJP43" s="191"/>
      <c r="LJQ43" s="191"/>
      <c r="LJR43" s="191"/>
      <c r="LJS43" s="191"/>
      <c r="LJT43" s="191"/>
      <c r="LJU43" s="191"/>
      <c r="LJV43" s="191"/>
      <c r="LJW43" s="191"/>
      <c r="LJX43" s="191"/>
      <c r="LJY43" s="191"/>
      <c r="LJZ43" s="191"/>
      <c r="LKA43" s="191"/>
      <c r="LKB43" s="191"/>
      <c r="LKC43" s="191"/>
      <c r="LKD43" s="191"/>
      <c r="LKE43" s="191"/>
      <c r="LKF43" s="191"/>
      <c r="LKG43" s="191"/>
      <c r="LKH43" s="191"/>
      <c r="LKI43" s="191"/>
      <c r="LKJ43" s="191"/>
      <c r="LKK43" s="191"/>
      <c r="LKL43" s="191"/>
      <c r="LKM43" s="191"/>
      <c r="LKN43" s="191"/>
      <c r="LKO43" s="191"/>
      <c r="LKP43" s="191"/>
      <c r="LKQ43" s="191"/>
      <c r="LKR43" s="191"/>
      <c r="LKS43" s="191"/>
      <c r="LKT43" s="191"/>
      <c r="LKU43" s="191"/>
      <c r="LKV43" s="191"/>
      <c r="LKW43" s="191"/>
      <c r="LKX43" s="191"/>
      <c r="LKY43" s="191"/>
      <c r="LKZ43" s="191"/>
      <c r="LLA43" s="191"/>
      <c r="LLB43" s="191"/>
      <c r="LLC43" s="191"/>
      <c r="LLD43" s="191"/>
      <c r="LLE43" s="191"/>
      <c r="LLF43" s="191"/>
      <c r="LLG43" s="191"/>
      <c r="LLH43" s="191"/>
      <c r="LLI43" s="191"/>
      <c r="LLJ43" s="191"/>
      <c r="LLK43" s="191"/>
      <c r="LLL43" s="191"/>
      <c r="LLM43" s="191"/>
      <c r="LLN43" s="191"/>
      <c r="LLO43" s="191"/>
      <c r="LLP43" s="191"/>
      <c r="LLQ43" s="191"/>
      <c r="LLR43" s="191"/>
      <c r="LLS43" s="191"/>
      <c r="LLT43" s="191"/>
      <c r="LLU43" s="191"/>
      <c r="LLV43" s="191"/>
      <c r="LLW43" s="191"/>
      <c r="LLX43" s="191"/>
      <c r="LLY43" s="191"/>
      <c r="LLZ43" s="191"/>
      <c r="LMA43" s="191"/>
      <c r="LMB43" s="191"/>
      <c r="LMC43" s="191"/>
      <c r="LMD43" s="191"/>
      <c r="LME43" s="191"/>
      <c r="LMF43" s="191"/>
      <c r="LMG43" s="191"/>
      <c r="LMH43" s="191"/>
      <c r="LMI43" s="191"/>
      <c r="LMJ43" s="191"/>
      <c r="LMK43" s="191"/>
      <c r="LML43" s="191"/>
      <c r="LMM43" s="191"/>
      <c r="LMN43" s="191"/>
      <c r="LMO43" s="191"/>
      <c r="LMP43" s="191"/>
      <c r="LMQ43" s="191"/>
      <c r="LMR43" s="191"/>
      <c r="LMS43" s="191"/>
      <c r="LMT43" s="191"/>
      <c r="LMU43" s="191"/>
      <c r="LMV43" s="191"/>
      <c r="LMW43" s="191"/>
      <c r="LMX43" s="191"/>
      <c r="LMY43" s="191"/>
      <c r="LMZ43" s="191"/>
      <c r="LNA43" s="191"/>
      <c r="LNB43" s="191"/>
      <c r="LNC43" s="191"/>
      <c r="LND43" s="191"/>
      <c r="LNE43" s="191"/>
      <c r="LNF43" s="191"/>
      <c r="LNG43" s="191"/>
      <c r="LNH43" s="191"/>
      <c r="LNI43" s="191"/>
      <c r="LNJ43" s="191"/>
      <c r="LNK43" s="191"/>
      <c r="LNL43" s="191"/>
      <c r="LNM43" s="191"/>
      <c r="LNN43" s="191"/>
      <c r="LNO43" s="191"/>
      <c r="LNP43" s="191"/>
      <c r="LNQ43" s="191"/>
      <c r="LNR43" s="191"/>
      <c r="LNS43" s="191"/>
      <c r="LNT43" s="191"/>
      <c r="LNU43" s="191"/>
      <c r="LNV43" s="191"/>
      <c r="LNW43" s="191"/>
      <c r="LNX43" s="191"/>
      <c r="LNY43" s="191"/>
      <c r="LNZ43" s="191"/>
      <c r="LOA43" s="191"/>
      <c r="LOB43" s="191"/>
      <c r="LOC43" s="191"/>
      <c r="LOD43" s="191"/>
      <c r="LOE43" s="191"/>
      <c r="LOF43" s="191"/>
      <c r="LOG43" s="191"/>
      <c r="LOH43" s="191"/>
      <c r="LOI43" s="191"/>
      <c r="LOJ43" s="191"/>
      <c r="LOK43" s="191"/>
      <c r="LOL43" s="191"/>
      <c r="LOM43" s="191"/>
      <c r="LON43" s="191"/>
      <c r="LOO43" s="191"/>
      <c r="LOP43" s="191"/>
      <c r="LOQ43" s="191"/>
      <c r="LOR43" s="191"/>
      <c r="LOS43" s="191"/>
      <c r="LOT43" s="191"/>
      <c r="LOU43" s="191"/>
      <c r="LOV43" s="191"/>
      <c r="LOW43" s="191"/>
      <c r="LOX43" s="191"/>
      <c r="LOY43" s="191"/>
      <c r="LOZ43" s="191"/>
      <c r="LPA43" s="191"/>
      <c r="LPB43" s="191"/>
      <c r="LPC43" s="191"/>
      <c r="LPD43" s="191"/>
      <c r="LPE43" s="191"/>
      <c r="LPF43" s="191"/>
      <c r="LPG43" s="191"/>
      <c r="LPH43" s="191"/>
      <c r="LPI43" s="191"/>
      <c r="LPJ43" s="191"/>
      <c r="LPK43" s="191"/>
      <c r="LPL43" s="191"/>
      <c r="LPM43" s="191"/>
      <c r="LPN43" s="191"/>
      <c r="LPO43" s="191"/>
      <c r="LPP43" s="191"/>
      <c r="LPQ43" s="191"/>
      <c r="LPR43" s="191"/>
      <c r="LPS43" s="191"/>
      <c r="LPT43" s="191"/>
      <c r="LPU43" s="191"/>
      <c r="LPV43" s="191"/>
      <c r="LPW43" s="191"/>
      <c r="LPX43" s="191"/>
      <c r="LPY43" s="191"/>
      <c r="LPZ43" s="191"/>
      <c r="LQA43" s="191"/>
      <c r="LQB43" s="191"/>
      <c r="LQC43" s="191"/>
      <c r="LQD43" s="191"/>
      <c r="LQE43" s="191"/>
      <c r="LQF43" s="191"/>
      <c r="LQG43" s="191"/>
      <c r="LQH43" s="191"/>
      <c r="LQI43" s="191"/>
      <c r="LQJ43" s="191"/>
      <c r="LQK43" s="191"/>
      <c r="LQL43" s="191"/>
      <c r="LQM43" s="191"/>
      <c r="LQN43" s="191"/>
      <c r="LQO43" s="191"/>
      <c r="LQP43" s="191"/>
      <c r="LQQ43" s="191"/>
      <c r="LQR43" s="191"/>
      <c r="LQS43" s="191"/>
      <c r="LQT43" s="191"/>
      <c r="LQU43" s="191"/>
      <c r="LQV43" s="191"/>
      <c r="LQW43" s="191"/>
      <c r="LQX43" s="191"/>
      <c r="LQY43" s="191"/>
      <c r="LQZ43" s="191"/>
      <c r="LRA43" s="191"/>
      <c r="LRB43" s="191"/>
      <c r="LRC43" s="191"/>
      <c r="LRD43" s="191"/>
      <c r="LRE43" s="191"/>
      <c r="LRF43" s="191"/>
      <c r="LRG43" s="191"/>
      <c r="LRH43" s="191"/>
      <c r="LRI43" s="191"/>
      <c r="LRJ43" s="191"/>
      <c r="LRK43" s="191"/>
      <c r="LRL43" s="191"/>
      <c r="LRM43" s="191"/>
      <c r="LRN43" s="191"/>
      <c r="LRO43" s="191"/>
      <c r="LRP43" s="191"/>
      <c r="LRQ43" s="191"/>
      <c r="LRR43" s="191"/>
      <c r="LRS43" s="191"/>
      <c r="LRT43" s="191"/>
      <c r="LRU43" s="191"/>
      <c r="LRV43" s="191"/>
      <c r="LRW43" s="191"/>
      <c r="LRX43" s="191"/>
      <c r="LRY43" s="191"/>
      <c r="LRZ43" s="191"/>
      <c r="LSA43" s="191"/>
      <c r="LSB43" s="191"/>
      <c r="LSC43" s="191"/>
      <c r="LSD43" s="191"/>
      <c r="LSE43" s="191"/>
      <c r="LSF43" s="191"/>
      <c r="LSG43" s="191"/>
      <c r="LSH43" s="191"/>
      <c r="LSI43" s="191"/>
      <c r="LSJ43" s="191"/>
      <c r="LSK43" s="191"/>
      <c r="LSL43" s="191"/>
      <c r="LSM43" s="191"/>
      <c r="LSN43" s="191"/>
      <c r="LSO43" s="191"/>
      <c r="LSP43" s="191"/>
      <c r="LSQ43" s="191"/>
      <c r="LSR43" s="191"/>
      <c r="LSS43" s="191"/>
      <c r="LST43" s="191"/>
      <c r="LSU43" s="191"/>
      <c r="LSV43" s="191"/>
      <c r="LSW43" s="191"/>
      <c r="LSX43" s="191"/>
      <c r="LSY43" s="191"/>
      <c r="LSZ43" s="191"/>
      <c r="LTA43" s="191"/>
      <c r="LTB43" s="191"/>
      <c r="LTC43" s="191"/>
      <c r="LTD43" s="191"/>
      <c r="LTE43" s="191"/>
      <c r="LTF43" s="191"/>
      <c r="LTG43" s="191"/>
      <c r="LTH43" s="191"/>
      <c r="LTI43" s="191"/>
      <c r="LTJ43" s="191"/>
      <c r="LTK43" s="191"/>
      <c r="LTL43" s="191"/>
      <c r="LTM43" s="191"/>
      <c r="LTN43" s="191"/>
      <c r="LTO43" s="191"/>
      <c r="LTP43" s="191"/>
      <c r="LTQ43" s="191"/>
      <c r="LTR43" s="191"/>
      <c r="LTS43" s="191"/>
      <c r="LTT43" s="191"/>
      <c r="LTU43" s="191"/>
      <c r="LTV43" s="191"/>
      <c r="LTW43" s="191"/>
      <c r="LTX43" s="191"/>
      <c r="LTY43" s="191"/>
      <c r="LTZ43" s="191"/>
      <c r="LUA43" s="191"/>
      <c r="LUB43" s="191"/>
      <c r="LUC43" s="191"/>
      <c r="LUD43" s="191"/>
      <c r="LUE43" s="191"/>
      <c r="LUF43" s="191"/>
      <c r="LUG43" s="191"/>
      <c r="LUH43" s="191"/>
      <c r="LUI43" s="191"/>
      <c r="LUJ43" s="191"/>
      <c r="LUK43" s="191"/>
      <c r="LUL43" s="191"/>
      <c r="LUM43" s="191"/>
      <c r="LUN43" s="191"/>
      <c r="LUO43" s="191"/>
      <c r="LUP43" s="191"/>
      <c r="LUQ43" s="191"/>
      <c r="LUR43" s="191"/>
      <c r="LUS43" s="191"/>
      <c r="LUT43" s="191"/>
      <c r="LUU43" s="191"/>
      <c r="LUV43" s="191"/>
      <c r="LUW43" s="191"/>
      <c r="LUX43" s="191"/>
      <c r="LUY43" s="191"/>
      <c r="LUZ43" s="191"/>
      <c r="LVA43" s="191"/>
      <c r="LVB43" s="191"/>
      <c r="LVC43" s="191"/>
      <c r="LVD43" s="191"/>
      <c r="LVE43" s="191"/>
      <c r="LVF43" s="191"/>
      <c r="LVG43" s="191"/>
      <c r="LVH43" s="191"/>
      <c r="LVI43" s="191"/>
      <c r="LVJ43" s="191"/>
      <c r="LVK43" s="191"/>
      <c r="LVL43" s="191"/>
      <c r="LVM43" s="191"/>
      <c r="LVN43" s="191"/>
      <c r="LVO43" s="191"/>
      <c r="LVP43" s="191"/>
      <c r="LVQ43" s="191"/>
      <c r="LVR43" s="191"/>
      <c r="LVS43" s="191"/>
      <c r="LVT43" s="191"/>
      <c r="LVU43" s="191"/>
      <c r="LVV43" s="191"/>
      <c r="LVW43" s="191"/>
      <c r="LVX43" s="191"/>
      <c r="LVY43" s="191"/>
      <c r="LVZ43" s="191"/>
      <c r="LWA43" s="191"/>
      <c r="LWB43" s="191"/>
      <c r="LWC43" s="191"/>
      <c r="LWD43" s="191"/>
      <c r="LWE43" s="191"/>
      <c r="LWF43" s="191"/>
      <c r="LWG43" s="191"/>
      <c r="LWH43" s="191"/>
      <c r="LWI43" s="191"/>
      <c r="LWJ43" s="191"/>
      <c r="LWK43" s="191"/>
      <c r="LWL43" s="191"/>
      <c r="LWM43" s="191"/>
      <c r="LWN43" s="191"/>
      <c r="LWO43" s="191"/>
      <c r="LWP43" s="191"/>
      <c r="LWQ43" s="191"/>
      <c r="LWR43" s="191"/>
      <c r="LWS43" s="191"/>
      <c r="LWT43" s="191"/>
      <c r="LWU43" s="191"/>
      <c r="LWV43" s="191"/>
      <c r="LWW43" s="191"/>
      <c r="LWX43" s="191"/>
      <c r="LWY43" s="191"/>
      <c r="LWZ43" s="191"/>
      <c r="LXA43" s="191"/>
      <c r="LXB43" s="191"/>
      <c r="LXC43" s="191"/>
      <c r="LXD43" s="191"/>
      <c r="LXE43" s="191"/>
      <c r="LXF43" s="191"/>
      <c r="LXG43" s="191"/>
      <c r="LXH43" s="191"/>
      <c r="LXI43" s="191"/>
      <c r="LXJ43" s="191"/>
      <c r="LXK43" s="191"/>
      <c r="LXL43" s="191"/>
      <c r="LXM43" s="191"/>
      <c r="LXN43" s="191"/>
      <c r="LXO43" s="191"/>
      <c r="LXP43" s="191"/>
      <c r="LXQ43" s="191"/>
      <c r="LXR43" s="191"/>
      <c r="LXS43" s="191"/>
      <c r="LXT43" s="191"/>
      <c r="LXU43" s="191"/>
      <c r="LXV43" s="191"/>
      <c r="LXW43" s="191"/>
      <c r="LXX43" s="191"/>
      <c r="LXY43" s="191"/>
      <c r="LXZ43" s="191"/>
      <c r="LYA43" s="191"/>
      <c r="LYB43" s="191"/>
      <c r="LYC43" s="191"/>
      <c r="LYD43" s="191"/>
      <c r="LYE43" s="191"/>
      <c r="LYF43" s="191"/>
      <c r="LYG43" s="191"/>
      <c r="LYH43" s="191"/>
      <c r="LYI43" s="191"/>
      <c r="LYJ43" s="191"/>
      <c r="LYK43" s="191"/>
      <c r="LYL43" s="191"/>
      <c r="LYM43" s="191"/>
      <c r="LYN43" s="191"/>
      <c r="LYO43" s="191"/>
      <c r="LYP43" s="191"/>
      <c r="LYQ43" s="191"/>
      <c r="LYR43" s="191"/>
      <c r="LYS43" s="191"/>
      <c r="LYT43" s="191"/>
      <c r="LYU43" s="191"/>
      <c r="LYV43" s="191"/>
      <c r="LYW43" s="191"/>
      <c r="LYX43" s="191"/>
      <c r="LYY43" s="191"/>
      <c r="LYZ43" s="191"/>
      <c r="LZA43" s="191"/>
      <c r="LZB43" s="191"/>
      <c r="LZC43" s="191"/>
      <c r="LZD43" s="191"/>
      <c r="LZE43" s="191"/>
      <c r="LZF43" s="191"/>
      <c r="LZG43" s="191"/>
      <c r="LZH43" s="191"/>
      <c r="LZI43" s="191"/>
      <c r="LZJ43" s="191"/>
      <c r="LZK43" s="191"/>
      <c r="LZL43" s="191"/>
      <c r="LZM43" s="191"/>
      <c r="LZN43" s="191"/>
      <c r="LZO43" s="191"/>
      <c r="LZP43" s="191"/>
      <c r="LZQ43" s="191"/>
      <c r="LZR43" s="191"/>
      <c r="LZS43" s="191"/>
      <c r="LZT43" s="191"/>
      <c r="LZU43" s="191"/>
      <c r="LZV43" s="191"/>
      <c r="LZW43" s="191"/>
      <c r="LZX43" s="191"/>
      <c r="LZY43" s="191"/>
      <c r="LZZ43" s="191"/>
      <c r="MAA43" s="191"/>
      <c r="MAB43" s="191"/>
      <c r="MAC43" s="191"/>
      <c r="MAD43" s="191"/>
      <c r="MAE43" s="191"/>
      <c r="MAF43" s="191"/>
      <c r="MAG43" s="191"/>
      <c r="MAH43" s="191"/>
      <c r="MAI43" s="191"/>
      <c r="MAJ43" s="191"/>
      <c r="MAK43" s="191"/>
      <c r="MAL43" s="191"/>
      <c r="MAM43" s="191"/>
      <c r="MAN43" s="191"/>
      <c r="MAO43" s="191"/>
      <c r="MAP43" s="191"/>
      <c r="MAQ43" s="191"/>
      <c r="MAR43" s="191"/>
      <c r="MAS43" s="191"/>
      <c r="MAT43" s="191"/>
      <c r="MAU43" s="191"/>
      <c r="MAV43" s="191"/>
      <c r="MAW43" s="191"/>
      <c r="MAX43" s="191"/>
      <c r="MAY43" s="191"/>
      <c r="MAZ43" s="191"/>
      <c r="MBA43" s="191"/>
      <c r="MBB43" s="191"/>
      <c r="MBC43" s="191"/>
      <c r="MBD43" s="191"/>
      <c r="MBE43" s="191"/>
      <c r="MBF43" s="191"/>
      <c r="MBG43" s="191"/>
      <c r="MBH43" s="191"/>
      <c r="MBI43" s="191"/>
      <c r="MBJ43" s="191"/>
      <c r="MBK43" s="191"/>
      <c r="MBL43" s="191"/>
      <c r="MBM43" s="191"/>
      <c r="MBN43" s="191"/>
      <c r="MBO43" s="191"/>
      <c r="MBP43" s="191"/>
      <c r="MBQ43" s="191"/>
      <c r="MBR43" s="191"/>
      <c r="MBS43" s="191"/>
      <c r="MBT43" s="191"/>
      <c r="MBU43" s="191"/>
      <c r="MBV43" s="191"/>
      <c r="MBW43" s="191"/>
      <c r="MBX43" s="191"/>
      <c r="MBY43" s="191"/>
      <c r="MBZ43" s="191"/>
      <c r="MCA43" s="191"/>
      <c r="MCB43" s="191"/>
      <c r="MCC43" s="191"/>
      <c r="MCD43" s="191"/>
      <c r="MCE43" s="191"/>
      <c r="MCF43" s="191"/>
      <c r="MCG43" s="191"/>
      <c r="MCH43" s="191"/>
      <c r="MCI43" s="191"/>
      <c r="MCJ43" s="191"/>
      <c r="MCK43" s="191"/>
      <c r="MCL43" s="191"/>
      <c r="MCM43" s="191"/>
      <c r="MCN43" s="191"/>
      <c r="MCO43" s="191"/>
      <c r="MCP43" s="191"/>
      <c r="MCQ43" s="191"/>
      <c r="MCR43" s="191"/>
      <c r="MCS43" s="191"/>
      <c r="MCT43" s="191"/>
      <c r="MCU43" s="191"/>
      <c r="MCV43" s="191"/>
      <c r="MCW43" s="191"/>
      <c r="MCX43" s="191"/>
      <c r="MCY43" s="191"/>
      <c r="MCZ43" s="191"/>
      <c r="MDA43" s="191"/>
      <c r="MDB43" s="191"/>
      <c r="MDC43" s="191"/>
      <c r="MDD43" s="191"/>
      <c r="MDE43" s="191"/>
      <c r="MDF43" s="191"/>
      <c r="MDG43" s="191"/>
      <c r="MDH43" s="191"/>
      <c r="MDI43" s="191"/>
      <c r="MDJ43" s="191"/>
      <c r="MDK43" s="191"/>
      <c r="MDL43" s="191"/>
      <c r="MDM43" s="191"/>
      <c r="MDN43" s="191"/>
      <c r="MDO43" s="191"/>
      <c r="MDP43" s="191"/>
      <c r="MDQ43" s="191"/>
      <c r="MDR43" s="191"/>
      <c r="MDS43" s="191"/>
      <c r="MDT43" s="191"/>
      <c r="MDU43" s="191"/>
      <c r="MDV43" s="191"/>
      <c r="MDW43" s="191"/>
      <c r="MDX43" s="191"/>
      <c r="MDY43" s="191"/>
      <c r="MDZ43" s="191"/>
      <c r="MEA43" s="191"/>
      <c r="MEB43" s="191"/>
      <c r="MEC43" s="191"/>
      <c r="MED43" s="191"/>
      <c r="MEE43" s="191"/>
      <c r="MEF43" s="191"/>
      <c r="MEG43" s="191"/>
      <c r="MEH43" s="191"/>
      <c r="MEI43" s="191"/>
      <c r="MEJ43" s="191"/>
      <c r="MEK43" s="191"/>
      <c r="MEL43" s="191"/>
      <c r="MEM43" s="191"/>
      <c r="MEN43" s="191"/>
      <c r="MEO43" s="191"/>
      <c r="MEP43" s="191"/>
      <c r="MEQ43" s="191"/>
      <c r="MER43" s="191"/>
      <c r="MES43" s="191"/>
      <c r="MET43" s="191"/>
      <c r="MEU43" s="191"/>
      <c r="MEV43" s="191"/>
      <c r="MEW43" s="191"/>
      <c r="MEX43" s="191"/>
      <c r="MEY43" s="191"/>
      <c r="MEZ43" s="191"/>
      <c r="MFA43" s="191"/>
      <c r="MFB43" s="191"/>
      <c r="MFC43" s="191"/>
      <c r="MFD43" s="191"/>
      <c r="MFE43" s="191"/>
      <c r="MFF43" s="191"/>
      <c r="MFG43" s="191"/>
      <c r="MFH43" s="191"/>
      <c r="MFI43" s="191"/>
      <c r="MFJ43" s="191"/>
      <c r="MFK43" s="191"/>
      <c r="MFL43" s="191"/>
      <c r="MFM43" s="191"/>
      <c r="MFN43" s="191"/>
      <c r="MFO43" s="191"/>
      <c r="MFP43" s="191"/>
      <c r="MFQ43" s="191"/>
      <c r="MFR43" s="191"/>
      <c r="MFS43" s="191"/>
      <c r="MFT43" s="191"/>
      <c r="MFU43" s="191"/>
      <c r="MFV43" s="191"/>
      <c r="MFW43" s="191"/>
      <c r="MFX43" s="191"/>
      <c r="MFY43" s="191"/>
      <c r="MFZ43" s="191"/>
      <c r="MGA43" s="191"/>
      <c r="MGB43" s="191"/>
      <c r="MGC43" s="191"/>
      <c r="MGD43" s="191"/>
      <c r="MGE43" s="191"/>
      <c r="MGF43" s="191"/>
      <c r="MGG43" s="191"/>
      <c r="MGH43" s="191"/>
      <c r="MGI43" s="191"/>
      <c r="MGJ43" s="191"/>
      <c r="MGK43" s="191"/>
      <c r="MGL43" s="191"/>
      <c r="MGM43" s="191"/>
      <c r="MGN43" s="191"/>
      <c r="MGO43" s="191"/>
      <c r="MGP43" s="191"/>
      <c r="MGQ43" s="191"/>
      <c r="MGR43" s="191"/>
      <c r="MGS43" s="191"/>
      <c r="MGT43" s="191"/>
      <c r="MGU43" s="191"/>
      <c r="MGV43" s="191"/>
      <c r="MGW43" s="191"/>
      <c r="MGX43" s="191"/>
      <c r="MGY43" s="191"/>
      <c r="MGZ43" s="191"/>
      <c r="MHA43" s="191"/>
      <c r="MHB43" s="191"/>
      <c r="MHC43" s="191"/>
      <c r="MHD43" s="191"/>
      <c r="MHE43" s="191"/>
      <c r="MHF43" s="191"/>
      <c r="MHG43" s="191"/>
      <c r="MHH43" s="191"/>
      <c r="MHI43" s="191"/>
      <c r="MHJ43" s="191"/>
      <c r="MHK43" s="191"/>
      <c r="MHL43" s="191"/>
      <c r="MHM43" s="191"/>
      <c r="MHN43" s="191"/>
      <c r="MHO43" s="191"/>
      <c r="MHP43" s="191"/>
      <c r="MHQ43" s="191"/>
      <c r="MHR43" s="191"/>
      <c r="MHS43" s="191"/>
      <c r="MHT43" s="191"/>
      <c r="MHU43" s="191"/>
      <c r="MHV43" s="191"/>
      <c r="MHW43" s="191"/>
      <c r="MHX43" s="191"/>
      <c r="MHY43" s="191"/>
      <c r="MHZ43" s="191"/>
      <c r="MIA43" s="191"/>
      <c r="MIB43" s="191"/>
      <c r="MIC43" s="191"/>
      <c r="MID43" s="191"/>
      <c r="MIE43" s="191"/>
      <c r="MIF43" s="191"/>
      <c r="MIG43" s="191"/>
      <c r="MIH43" s="191"/>
      <c r="MII43" s="191"/>
      <c r="MIJ43" s="191"/>
      <c r="MIK43" s="191"/>
      <c r="MIL43" s="191"/>
      <c r="MIM43" s="191"/>
      <c r="MIN43" s="191"/>
      <c r="MIO43" s="191"/>
      <c r="MIP43" s="191"/>
      <c r="MIQ43" s="191"/>
      <c r="MIR43" s="191"/>
      <c r="MIS43" s="191"/>
      <c r="MIT43" s="191"/>
      <c r="MIU43" s="191"/>
      <c r="MIV43" s="191"/>
      <c r="MIW43" s="191"/>
      <c r="MIX43" s="191"/>
      <c r="MIY43" s="191"/>
      <c r="MIZ43" s="191"/>
      <c r="MJA43" s="191"/>
      <c r="MJB43" s="191"/>
      <c r="MJC43" s="191"/>
      <c r="MJD43" s="191"/>
      <c r="MJE43" s="191"/>
      <c r="MJF43" s="191"/>
      <c r="MJG43" s="191"/>
      <c r="MJH43" s="191"/>
      <c r="MJI43" s="191"/>
      <c r="MJJ43" s="191"/>
      <c r="MJK43" s="191"/>
      <c r="MJL43" s="191"/>
      <c r="MJM43" s="191"/>
      <c r="MJN43" s="191"/>
      <c r="MJO43" s="191"/>
      <c r="MJP43" s="191"/>
      <c r="MJQ43" s="191"/>
      <c r="MJR43" s="191"/>
      <c r="MJS43" s="191"/>
      <c r="MJT43" s="191"/>
      <c r="MJU43" s="191"/>
      <c r="MJV43" s="191"/>
      <c r="MJW43" s="191"/>
      <c r="MJX43" s="191"/>
      <c r="MJY43" s="191"/>
      <c r="MJZ43" s="191"/>
      <c r="MKA43" s="191"/>
      <c r="MKB43" s="191"/>
      <c r="MKC43" s="191"/>
      <c r="MKD43" s="191"/>
      <c r="MKE43" s="191"/>
      <c r="MKF43" s="191"/>
      <c r="MKG43" s="191"/>
      <c r="MKH43" s="191"/>
      <c r="MKI43" s="191"/>
      <c r="MKJ43" s="191"/>
      <c r="MKK43" s="191"/>
      <c r="MKL43" s="191"/>
      <c r="MKM43" s="191"/>
      <c r="MKN43" s="191"/>
      <c r="MKO43" s="191"/>
      <c r="MKP43" s="191"/>
      <c r="MKQ43" s="191"/>
      <c r="MKR43" s="191"/>
      <c r="MKS43" s="191"/>
      <c r="MKT43" s="191"/>
      <c r="MKU43" s="191"/>
      <c r="MKV43" s="191"/>
      <c r="MKW43" s="191"/>
      <c r="MKX43" s="191"/>
      <c r="MKY43" s="191"/>
      <c r="MKZ43" s="191"/>
      <c r="MLA43" s="191"/>
      <c r="MLB43" s="191"/>
      <c r="MLC43" s="191"/>
      <c r="MLD43" s="191"/>
      <c r="MLE43" s="191"/>
      <c r="MLF43" s="191"/>
      <c r="MLG43" s="191"/>
      <c r="MLH43" s="191"/>
      <c r="MLI43" s="191"/>
      <c r="MLJ43" s="191"/>
      <c r="MLK43" s="191"/>
      <c r="MLL43" s="191"/>
      <c r="MLM43" s="191"/>
      <c r="MLN43" s="191"/>
      <c r="MLO43" s="191"/>
      <c r="MLP43" s="191"/>
      <c r="MLQ43" s="191"/>
      <c r="MLR43" s="191"/>
      <c r="MLS43" s="191"/>
      <c r="MLT43" s="191"/>
      <c r="MLU43" s="191"/>
      <c r="MLV43" s="191"/>
      <c r="MLW43" s="191"/>
      <c r="MLX43" s="191"/>
      <c r="MLY43" s="191"/>
      <c r="MLZ43" s="191"/>
      <c r="MMA43" s="191"/>
      <c r="MMB43" s="191"/>
      <c r="MMC43" s="191"/>
      <c r="MMD43" s="191"/>
      <c r="MME43" s="191"/>
      <c r="MMF43" s="191"/>
      <c r="MMG43" s="191"/>
      <c r="MMH43" s="191"/>
      <c r="MMI43" s="191"/>
      <c r="MMJ43" s="191"/>
      <c r="MMK43" s="191"/>
      <c r="MML43" s="191"/>
      <c r="MMM43" s="191"/>
      <c r="MMN43" s="191"/>
      <c r="MMO43" s="191"/>
      <c r="MMP43" s="191"/>
      <c r="MMQ43" s="191"/>
      <c r="MMR43" s="191"/>
      <c r="MMS43" s="191"/>
      <c r="MMT43" s="191"/>
      <c r="MMU43" s="191"/>
      <c r="MMV43" s="191"/>
      <c r="MMW43" s="191"/>
      <c r="MMX43" s="191"/>
      <c r="MMY43" s="191"/>
      <c r="MMZ43" s="191"/>
      <c r="MNA43" s="191"/>
      <c r="MNB43" s="191"/>
      <c r="MNC43" s="191"/>
      <c r="MND43" s="191"/>
      <c r="MNE43" s="191"/>
      <c r="MNF43" s="191"/>
      <c r="MNG43" s="191"/>
      <c r="MNH43" s="191"/>
      <c r="MNI43" s="191"/>
      <c r="MNJ43" s="191"/>
      <c r="MNK43" s="191"/>
      <c r="MNL43" s="191"/>
      <c r="MNM43" s="191"/>
      <c r="MNN43" s="191"/>
      <c r="MNO43" s="191"/>
      <c r="MNP43" s="191"/>
      <c r="MNQ43" s="191"/>
      <c r="MNR43" s="191"/>
      <c r="MNS43" s="191"/>
      <c r="MNT43" s="191"/>
      <c r="MNU43" s="191"/>
      <c r="MNV43" s="191"/>
      <c r="MNW43" s="191"/>
      <c r="MNX43" s="191"/>
      <c r="MNY43" s="191"/>
      <c r="MNZ43" s="191"/>
      <c r="MOA43" s="191"/>
      <c r="MOB43" s="191"/>
      <c r="MOC43" s="191"/>
      <c r="MOD43" s="191"/>
      <c r="MOE43" s="191"/>
      <c r="MOF43" s="191"/>
      <c r="MOG43" s="191"/>
      <c r="MOH43" s="191"/>
      <c r="MOI43" s="191"/>
      <c r="MOJ43" s="191"/>
      <c r="MOK43" s="191"/>
      <c r="MOL43" s="191"/>
      <c r="MOM43" s="191"/>
      <c r="MON43" s="191"/>
      <c r="MOO43" s="191"/>
      <c r="MOP43" s="191"/>
      <c r="MOQ43" s="191"/>
      <c r="MOR43" s="191"/>
      <c r="MOS43" s="191"/>
      <c r="MOT43" s="191"/>
      <c r="MOU43" s="191"/>
      <c r="MOV43" s="191"/>
      <c r="MOW43" s="191"/>
      <c r="MOX43" s="191"/>
      <c r="MOY43" s="191"/>
      <c r="MOZ43" s="191"/>
      <c r="MPA43" s="191"/>
      <c r="MPB43" s="191"/>
      <c r="MPC43" s="191"/>
      <c r="MPD43" s="191"/>
      <c r="MPE43" s="191"/>
      <c r="MPF43" s="191"/>
      <c r="MPG43" s="191"/>
      <c r="MPH43" s="191"/>
      <c r="MPI43" s="191"/>
      <c r="MPJ43" s="191"/>
      <c r="MPK43" s="191"/>
      <c r="MPL43" s="191"/>
      <c r="MPM43" s="191"/>
      <c r="MPN43" s="191"/>
      <c r="MPO43" s="191"/>
      <c r="MPP43" s="191"/>
      <c r="MPQ43" s="191"/>
      <c r="MPR43" s="191"/>
      <c r="MPS43" s="191"/>
      <c r="MPT43" s="191"/>
      <c r="MPU43" s="191"/>
      <c r="MPV43" s="191"/>
      <c r="MPW43" s="191"/>
      <c r="MPX43" s="191"/>
      <c r="MPY43" s="191"/>
      <c r="MPZ43" s="191"/>
      <c r="MQA43" s="191"/>
      <c r="MQB43" s="191"/>
      <c r="MQC43" s="191"/>
      <c r="MQD43" s="191"/>
      <c r="MQE43" s="191"/>
      <c r="MQF43" s="191"/>
      <c r="MQG43" s="191"/>
      <c r="MQH43" s="191"/>
      <c r="MQI43" s="191"/>
      <c r="MQJ43" s="191"/>
      <c r="MQK43" s="191"/>
      <c r="MQL43" s="191"/>
      <c r="MQM43" s="191"/>
      <c r="MQN43" s="191"/>
      <c r="MQO43" s="191"/>
      <c r="MQP43" s="191"/>
      <c r="MQQ43" s="191"/>
      <c r="MQR43" s="191"/>
      <c r="MQS43" s="191"/>
      <c r="MQT43" s="191"/>
      <c r="MQU43" s="191"/>
      <c r="MQV43" s="191"/>
      <c r="MQW43" s="191"/>
      <c r="MQX43" s="191"/>
      <c r="MQY43" s="191"/>
      <c r="MQZ43" s="191"/>
      <c r="MRA43" s="191"/>
      <c r="MRB43" s="191"/>
      <c r="MRC43" s="191"/>
      <c r="MRD43" s="191"/>
      <c r="MRE43" s="191"/>
      <c r="MRF43" s="191"/>
      <c r="MRG43" s="191"/>
      <c r="MRH43" s="191"/>
      <c r="MRI43" s="191"/>
      <c r="MRJ43" s="191"/>
      <c r="MRK43" s="191"/>
      <c r="MRL43" s="191"/>
      <c r="MRM43" s="191"/>
      <c r="MRN43" s="191"/>
      <c r="MRO43" s="191"/>
      <c r="MRP43" s="191"/>
      <c r="MRQ43" s="191"/>
      <c r="MRR43" s="191"/>
      <c r="MRS43" s="191"/>
      <c r="MRT43" s="191"/>
      <c r="MRU43" s="191"/>
      <c r="MRV43" s="191"/>
      <c r="MRW43" s="191"/>
      <c r="MRX43" s="191"/>
      <c r="MRY43" s="191"/>
      <c r="MRZ43" s="191"/>
      <c r="MSA43" s="191"/>
      <c r="MSB43" s="191"/>
      <c r="MSC43" s="191"/>
      <c r="MSD43" s="191"/>
      <c r="MSE43" s="191"/>
      <c r="MSF43" s="191"/>
      <c r="MSG43" s="191"/>
      <c r="MSH43" s="191"/>
      <c r="MSI43" s="191"/>
      <c r="MSJ43" s="191"/>
      <c r="MSK43" s="191"/>
      <c r="MSL43" s="191"/>
      <c r="MSM43" s="191"/>
      <c r="MSN43" s="191"/>
      <c r="MSO43" s="191"/>
      <c r="MSP43" s="191"/>
      <c r="MSQ43" s="191"/>
      <c r="MSR43" s="191"/>
      <c r="MSS43" s="191"/>
      <c r="MST43" s="191"/>
      <c r="MSU43" s="191"/>
      <c r="MSV43" s="191"/>
      <c r="MSW43" s="191"/>
      <c r="MSX43" s="191"/>
      <c r="MSY43" s="191"/>
      <c r="MSZ43" s="191"/>
      <c r="MTA43" s="191"/>
      <c r="MTB43" s="191"/>
      <c r="MTC43" s="191"/>
      <c r="MTD43" s="191"/>
      <c r="MTE43" s="191"/>
      <c r="MTF43" s="191"/>
      <c r="MTG43" s="191"/>
      <c r="MTH43" s="191"/>
      <c r="MTI43" s="191"/>
      <c r="MTJ43" s="191"/>
      <c r="MTK43" s="191"/>
      <c r="MTL43" s="191"/>
      <c r="MTM43" s="191"/>
      <c r="MTN43" s="191"/>
      <c r="MTO43" s="191"/>
      <c r="MTP43" s="191"/>
      <c r="MTQ43" s="191"/>
      <c r="MTR43" s="191"/>
      <c r="MTS43" s="191"/>
      <c r="MTT43" s="191"/>
      <c r="MTU43" s="191"/>
      <c r="MTV43" s="191"/>
      <c r="MTW43" s="191"/>
      <c r="MTX43" s="191"/>
      <c r="MTY43" s="191"/>
      <c r="MTZ43" s="191"/>
      <c r="MUA43" s="191"/>
      <c r="MUB43" s="191"/>
      <c r="MUC43" s="191"/>
      <c r="MUD43" s="191"/>
      <c r="MUE43" s="191"/>
      <c r="MUF43" s="191"/>
      <c r="MUG43" s="191"/>
      <c r="MUH43" s="191"/>
      <c r="MUI43" s="191"/>
      <c r="MUJ43" s="191"/>
      <c r="MUK43" s="191"/>
      <c r="MUL43" s="191"/>
      <c r="MUM43" s="191"/>
      <c r="MUN43" s="191"/>
      <c r="MUO43" s="191"/>
      <c r="MUP43" s="191"/>
      <c r="MUQ43" s="191"/>
      <c r="MUR43" s="191"/>
      <c r="MUS43" s="191"/>
      <c r="MUT43" s="191"/>
      <c r="MUU43" s="191"/>
      <c r="MUV43" s="191"/>
      <c r="MUW43" s="191"/>
      <c r="MUX43" s="191"/>
      <c r="MUY43" s="191"/>
      <c r="MUZ43" s="191"/>
      <c r="MVA43" s="191"/>
      <c r="MVB43" s="191"/>
      <c r="MVC43" s="191"/>
      <c r="MVD43" s="191"/>
      <c r="MVE43" s="191"/>
      <c r="MVF43" s="191"/>
      <c r="MVG43" s="191"/>
      <c r="MVH43" s="191"/>
      <c r="MVI43" s="191"/>
      <c r="MVJ43" s="191"/>
      <c r="MVK43" s="191"/>
      <c r="MVL43" s="191"/>
      <c r="MVM43" s="191"/>
      <c r="MVN43" s="191"/>
      <c r="MVO43" s="191"/>
      <c r="MVP43" s="191"/>
      <c r="MVQ43" s="191"/>
      <c r="MVR43" s="191"/>
      <c r="MVS43" s="191"/>
      <c r="MVT43" s="191"/>
      <c r="MVU43" s="191"/>
      <c r="MVV43" s="191"/>
      <c r="MVW43" s="191"/>
      <c r="MVX43" s="191"/>
      <c r="MVY43" s="191"/>
      <c r="MVZ43" s="191"/>
      <c r="MWA43" s="191"/>
      <c r="MWB43" s="191"/>
      <c r="MWC43" s="191"/>
      <c r="MWD43" s="191"/>
      <c r="MWE43" s="191"/>
      <c r="MWF43" s="191"/>
      <c r="MWG43" s="191"/>
      <c r="MWH43" s="191"/>
      <c r="MWI43" s="191"/>
      <c r="MWJ43" s="191"/>
      <c r="MWK43" s="191"/>
      <c r="MWL43" s="191"/>
      <c r="MWM43" s="191"/>
      <c r="MWN43" s="191"/>
      <c r="MWO43" s="191"/>
      <c r="MWP43" s="191"/>
      <c r="MWQ43" s="191"/>
      <c r="MWR43" s="191"/>
      <c r="MWS43" s="191"/>
      <c r="MWT43" s="191"/>
      <c r="MWU43" s="191"/>
      <c r="MWV43" s="191"/>
      <c r="MWW43" s="191"/>
      <c r="MWX43" s="191"/>
      <c r="MWY43" s="191"/>
      <c r="MWZ43" s="191"/>
      <c r="MXA43" s="191"/>
      <c r="MXB43" s="191"/>
      <c r="MXC43" s="191"/>
      <c r="MXD43" s="191"/>
      <c r="MXE43" s="191"/>
      <c r="MXF43" s="191"/>
      <c r="MXG43" s="191"/>
      <c r="MXH43" s="191"/>
      <c r="MXI43" s="191"/>
      <c r="MXJ43" s="191"/>
      <c r="MXK43" s="191"/>
      <c r="MXL43" s="191"/>
      <c r="MXM43" s="191"/>
      <c r="MXN43" s="191"/>
      <c r="MXO43" s="191"/>
      <c r="MXP43" s="191"/>
      <c r="MXQ43" s="191"/>
      <c r="MXR43" s="191"/>
      <c r="MXS43" s="191"/>
      <c r="MXT43" s="191"/>
      <c r="MXU43" s="191"/>
      <c r="MXV43" s="191"/>
      <c r="MXW43" s="191"/>
      <c r="MXX43" s="191"/>
      <c r="MXY43" s="191"/>
      <c r="MXZ43" s="191"/>
      <c r="MYA43" s="191"/>
      <c r="MYB43" s="191"/>
      <c r="MYC43" s="191"/>
      <c r="MYD43" s="191"/>
      <c r="MYE43" s="191"/>
      <c r="MYF43" s="191"/>
      <c r="MYG43" s="191"/>
      <c r="MYH43" s="191"/>
      <c r="MYI43" s="191"/>
      <c r="MYJ43" s="191"/>
      <c r="MYK43" s="191"/>
      <c r="MYL43" s="191"/>
      <c r="MYM43" s="191"/>
      <c r="MYN43" s="191"/>
      <c r="MYO43" s="191"/>
      <c r="MYP43" s="191"/>
      <c r="MYQ43" s="191"/>
      <c r="MYR43" s="191"/>
      <c r="MYS43" s="191"/>
      <c r="MYT43" s="191"/>
      <c r="MYU43" s="191"/>
      <c r="MYV43" s="191"/>
      <c r="MYW43" s="191"/>
      <c r="MYX43" s="191"/>
      <c r="MYY43" s="191"/>
      <c r="MYZ43" s="191"/>
      <c r="MZA43" s="191"/>
      <c r="MZB43" s="191"/>
      <c r="MZC43" s="191"/>
      <c r="MZD43" s="191"/>
      <c r="MZE43" s="191"/>
      <c r="MZF43" s="191"/>
      <c r="MZG43" s="191"/>
      <c r="MZH43" s="191"/>
      <c r="MZI43" s="191"/>
      <c r="MZJ43" s="191"/>
      <c r="MZK43" s="191"/>
      <c r="MZL43" s="191"/>
      <c r="MZM43" s="191"/>
      <c r="MZN43" s="191"/>
      <c r="MZO43" s="191"/>
      <c r="MZP43" s="191"/>
      <c r="MZQ43" s="191"/>
      <c r="MZR43" s="191"/>
      <c r="MZS43" s="191"/>
      <c r="MZT43" s="191"/>
      <c r="MZU43" s="191"/>
      <c r="MZV43" s="191"/>
      <c r="MZW43" s="191"/>
      <c r="MZX43" s="191"/>
      <c r="MZY43" s="191"/>
      <c r="MZZ43" s="191"/>
      <c r="NAA43" s="191"/>
      <c r="NAB43" s="191"/>
      <c r="NAC43" s="191"/>
      <c r="NAD43" s="191"/>
      <c r="NAE43" s="191"/>
      <c r="NAF43" s="191"/>
      <c r="NAG43" s="191"/>
      <c r="NAH43" s="191"/>
      <c r="NAI43" s="191"/>
      <c r="NAJ43" s="191"/>
      <c r="NAK43" s="191"/>
      <c r="NAL43" s="191"/>
      <c r="NAM43" s="191"/>
      <c r="NAN43" s="191"/>
      <c r="NAO43" s="191"/>
      <c r="NAP43" s="191"/>
      <c r="NAQ43" s="191"/>
      <c r="NAR43" s="191"/>
      <c r="NAS43" s="191"/>
      <c r="NAT43" s="191"/>
      <c r="NAU43" s="191"/>
      <c r="NAV43" s="191"/>
      <c r="NAW43" s="191"/>
      <c r="NAX43" s="191"/>
      <c r="NAY43" s="191"/>
      <c r="NAZ43" s="191"/>
      <c r="NBA43" s="191"/>
      <c r="NBB43" s="191"/>
      <c r="NBC43" s="191"/>
      <c r="NBD43" s="191"/>
      <c r="NBE43" s="191"/>
      <c r="NBF43" s="191"/>
      <c r="NBG43" s="191"/>
      <c r="NBH43" s="191"/>
      <c r="NBI43" s="191"/>
      <c r="NBJ43" s="191"/>
      <c r="NBK43" s="191"/>
      <c r="NBL43" s="191"/>
      <c r="NBM43" s="191"/>
      <c r="NBN43" s="191"/>
      <c r="NBO43" s="191"/>
      <c r="NBP43" s="191"/>
      <c r="NBQ43" s="191"/>
      <c r="NBR43" s="191"/>
      <c r="NBS43" s="191"/>
      <c r="NBT43" s="191"/>
      <c r="NBU43" s="191"/>
      <c r="NBV43" s="191"/>
      <c r="NBW43" s="191"/>
      <c r="NBX43" s="191"/>
      <c r="NBY43" s="191"/>
      <c r="NBZ43" s="191"/>
      <c r="NCA43" s="191"/>
      <c r="NCB43" s="191"/>
      <c r="NCC43" s="191"/>
      <c r="NCD43" s="191"/>
      <c r="NCE43" s="191"/>
      <c r="NCF43" s="191"/>
      <c r="NCG43" s="191"/>
      <c r="NCH43" s="191"/>
      <c r="NCI43" s="191"/>
      <c r="NCJ43" s="191"/>
      <c r="NCK43" s="191"/>
      <c r="NCL43" s="191"/>
      <c r="NCM43" s="191"/>
      <c r="NCN43" s="191"/>
      <c r="NCO43" s="191"/>
      <c r="NCP43" s="191"/>
      <c r="NCQ43" s="191"/>
      <c r="NCR43" s="191"/>
      <c r="NCS43" s="191"/>
      <c r="NCT43" s="191"/>
      <c r="NCU43" s="191"/>
      <c r="NCV43" s="191"/>
      <c r="NCW43" s="191"/>
      <c r="NCX43" s="191"/>
      <c r="NCY43" s="191"/>
      <c r="NCZ43" s="191"/>
      <c r="NDA43" s="191"/>
      <c r="NDB43" s="191"/>
      <c r="NDC43" s="191"/>
      <c r="NDD43" s="191"/>
      <c r="NDE43" s="191"/>
      <c r="NDF43" s="191"/>
      <c r="NDG43" s="191"/>
      <c r="NDH43" s="191"/>
      <c r="NDI43" s="191"/>
      <c r="NDJ43" s="191"/>
      <c r="NDK43" s="191"/>
      <c r="NDL43" s="191"/>
      <c r="NDM43" s="191"/>
      <c r="NDN43" s="191"/>
      <c r="NDO43" s="191"/>
      <c r="NDP43" s="191"/>
      <c r="NDQ43" s="191"/>
      <c r="NDR43" s="191"/>
      <c r="NDS43" s="191"/>
      <c r="NDT43" s="191"/>
      <c r="NDU43" s="191"/>
      <c r="NDV43" s="191"/>
      <c r="NDW43" s="191"/>
      <c r="NDX43" s="191"/>
      <c r="NDY43" s="191"/>
      <c r="NDZ43" s="191"/>
      <c r="NEA43" s="191"/>
      <c r="NEB43" s="191"/>
      <c r="NEC43" s="191"/>
      <c r="NED43" s="191"/>
      <c r="NEE43" s="191"/>
      <c r="NEF43" s="191"/>
      <c r="NEG43" s="191"/>
      <c r="NEH43" s="191"/>
      <c r="NEI43" s="191"/>
      <c r="NEJ43" s="191"/>
      <c r="NEK43" s="191"/>
      <c r="NEL43" s="191"/>
      <c r="NEM43" s="191"/>
      <c r="NEN43" s="191"/>
      <c r="NEO43" s="191"/>
      <c r="NEP43" s="191"/>
      <c r="NEQ43" s="191"/>
      <c r="NER43" s="191"/>
      <c r="NES43" s="191"/>
      <c r="NET43" s="191"/>
      <c r="NEU43" s="191"/>
      <c r="NEV43" s="191"/>
      <c r="NEW43" s="191"/>
      <c r="NEX43" s="191"/>
      <c r="NEY43" s="191"/>
      <c r="NEZ43" s="191"/>
      <c r="NFA43" s="191"/>
      <c r="NFB43" s="191"/>
      <c r="NFC43" s="191"/>
      <c r="NFD43" s="191"/>
      <c r="NFE43" s="191"/>
      <c r="NFF43" s="191"/>
      <c r="NFG43" s="191"/>
      <c r="NFH43" s="191"/>
      <c r="NFI43" s="191"/>
      <c r="NFJ43" s="191"/>
      <c r="NFK43" s="191"/>
      <c r="NFL43" s="191"/>
      <c r="NFM43" s="191"/>
      <c r="NFN43" s="191"/>
      <c r="NFO43" s="191"/>
      <c r="NFP43" s="191"/>
      <c r="NFQ43" s="191"/>
      <c r="NFR43" s="191"/>
      <c r="NFS43" s="191"/>
      <c r="NFT43" s="191"/>
      <c r="NFU43" s="191"/>
      <c r="NFV43" s="191"/>
      <c r="NFW43" s="191"/>
      <c r="NFX43" s="191"/>
      <c r="NFY43" s="191"/>
      <c r="NFZ43" s="191"/>
      <c r="NGA43" s="191"/>
      <c r="NGB43" s="191"/>
      <c r="NGC43" s="191"/>
      <c r="NGD43" s="191"/>
      <c r="NGE43" s="191"/>
      <c r="NGF43" s="191"/>
      <c r="NGG43" s="191"/>
      <c r="NGH43" s="191"/>
      <c r="NGI43" s="191"/>
      <c r="NGJ43" s="191"/>
      <c r="NGK43" s="191"/>
      <c r="NGL43" s="191"/>
      <c r="NGM43" s="191"/>
      <c r="NGN43" s="191"/>
      <c r="NGO43" s="191"/>
      <c r="NGP43" s="191"/>
      <c r="NGQ43" s="191"/>
      <c r="NGR43" s="191"/>
      <c r="NGS43" s="191"/>
      <c r="NGT43" s="191"/>
      <c r="NGU43" s="191"/>
      <c r="NGV43" s="191"/>
      <c r="NGW43" s="191"/>
      <c r="NGX43" s="191"/>
      <c r="NGY43" s="191"/>
      <c r="NGZ43" s="191"/>
      <c r="NHA43" s="191"/>
      <c r="NHB43" s="191"/>
      <c r="NHC43" s="191"/>
      <c r="NHD43" s="191"/>
      <c r="NHE43" s="191"/>
      <c r="NHF43" s="191"/>
      <c r="NHG43" s="191"/>
      <c r="NHH43" s="191"/>
      <c r="NHI43" s="191"/>
      <c r="NHJ43" s="191"/>
      <c r="NHK43" s="191"/>
      <c r="NHL43" s="191"/>
      <c r="NHM43" s="191"/>
      <c r="NHN43" s="191"/>
      <c r="NHO43" s="191"/>
      <c r="NHP43" s="191"/>
      <c r="NHQ43" s="191"/>
      <c r="NHR43" s="191"/>
      <c r="NHS43" s="191"/>
      <c r="NHT43" s="191"/>
      <c r="NHU43" s="191"/>
      <c r="NHV43" s="191"/>
      <c r="NHW43" s="191"/>
      <c r="NHX43" s="191"/>
      <c r="NHY43" s="191"/>
      <c r="NHZ43" s="191"/>
      <c r="NIA43" s="191"/>
      <c r="NIB43" s="191"/>
      <c r="NIC43" s="191"/>
      <c r="NID43" s="191"/>
      <c r="NIE43" s="191"/>
      <c r="NIF43" s="191"/>
      <c r="NIG43" s="191"/>
      <c r="NIH43" s="191"/>
      <c r="NII43" s="191"/>
      <c r="NIJ43" s="191"/>
      <c r="NIK43" s="191"/>
      <c r="NIL43" s="191"/>
      <c r="NIM43" s="191"/>
      <c r="NIN43" s="191"/>
      <c r="NIO43" s="191"/>
      <c r="NIP43" s="191"/>
      <c r="NIQ43" s="191"/>
      <c r="NIR43" s="191"/>
      <c r="NIS43" s="191"/>
      <c r="NIT43" s="191"/>
      <c r="NIU43" s="191"/>
      <c r="NIV43" s="191"/>
      <c r="NIW43" s="191"/>
      <c r="NIX43" s="191"/>
      <c r="NIY43" s="191"/>
      <c r="NIZ43" s="191"/>
      <c r="NJA43" s="191"/>
      <c r="NJB43" s="191"/>
      <c r="NJC43" s="191"/>
      <c r="NJD43" s="191"/>
      <c r="NJE43" s="191"/>
      <c r="NJF43" s="191"/>
      <c r="NJG43" s="191"/>
      <c r="NJH43" s="191"/>
      <c r="NJI43" s="191"/>
      <c r="NJJ43" s="191"/>
      <c r="NJK43" s="191"/>
      <c r="NJL43" s="191"/>
      <c r="NJM43" s="191"/>
      <c r="NJN43" s="191"/>
      <c r="NJO43" s="191"/>
      <c r="NJP43" s="191"/>
      <c r="NJQ43" s="191"/>
      <c r="NJR43" s="191"/>
      <c r="NJS43" s="191"/>
      <c r="NJT43" s="191"/>
      <c r="NJU43" s="191"/>
      <c r="NJV43" s="191"/>
      <c r="NJW43" s="191"/>
      <c r="NJX43" s="191"/>
      <c r="NJY43" s="191"/>
      <c r="NJZ43" s="191"/>
      <c r="NKA43" s="191"/>
      <c r="NKB43" s="191"/>
      <c r="NKC43" s="191"/>
      <c r="NKD43" s="191"/>
      <c r="NKE43" s="191"/>
      <c r="NKF43" s="191"/>
      <c r="NKG43" s="191"/>
      <c r="NKH43" s="191"/>
      <c r="NKI43" s="191"/>
      <c r="NKJ43" s="191"/>
      <c r="NKK43" s="191"/>
      <c r="NKL43" s="191"/>
      <c r="NKM43" s="191"/>
      <c r="NKN43" s="191"/>
      <c r="NKO43" s="191"/>
      <c r="NKP43" s="191"/>
      <c r="NKQ43" s="191"/>
      <c r="NKR43" s="191"/>
      <c r="NKS43" s="191"/>
      <c r="NKT43" s="191"/>
      <c r="NKU43" s="191"/>
      <c r="NKV43" s="191"/>
      <c r="NKW43" s="191"/>
      <c r="NKX43" s="191"/>
      <c r="NKY43" s="191"/>
      <c r="NKZ43" s="191"/>
      <c r="NLA43" s="191"/>
      <c r="NLB43" s="191"/>
      <c r="NLC43" s="191"/>
      <c r="NLD43" s="191"/>
      <c r="NLE43" s="191"/>
      <c r="NLF43" s="191"/>
      <c r="NLG43" s="191"/>
      <c r="NLH43" s="191"/>
      <c r="NLI43" s="191"/>
      <c r="NLJ43" s="191"/>
      <c r="NLK43" s="191"/>
      <c r="NLL43" s="191"/>
      <c r="NLM43" s="191"/>
      <c r="NLN43" s="191"/>
      <c r="NLO43" s="191"/>
      <c r="NLP43" s="191"/>
      <c r="NLQ43" s="191"/>
      <c r="NLR43" s="191"/>
      <c r="NLS43" s="191"/>
      <c r="NLT43" s="191"/>
      <c r="NLU43" s="191"/>
      <c r="NLV43" s="191"/>
      <c r="NLW43" s="191"/>
      <c r="NLX43" s="191"/>
      <c r="NLY43" s="191"/>
      <c r="NLZ43" s="191"/>
      <c r="NMA43" s="191"/>
      <c r="NMB43" s="191"/>
      <c r="NMC43" s="191"/>
      <c r="NMD43" s="191"/>
      <c r="NME43" s="191"/>
      <c r="NMF43" s="191"/>
      <c r="NMG43" s="191"/>
      <c r="NMH43" s="191"/>
      <c r="NMI43" s="191"/>
      <c r="NMJ43" s="191"/>
      <c r="NMK43" s="191"/>
      <c r="NML43" s="191"/>
      <c r="NMM43" s="191"/>
      <c r="NMN43" s="191"/>
      <c r="NMO43" s="191"/>
      <c r="NMP43" s="191"/>
      <c r="NMQ43" s="191"/>
      <c r="NMR43" s="191"/>
      <c r="NMS43" s="191"/>
      <c r="NMT43" s="191"/>
      <c r="NMU43" s="191"/>
      <c r="NMV43" s="191"/>
      <c r="NMW43" s="191"/>
      <c r="NMX43" s="191"/>
      <c r="NMY43" s="191"/>
      <c r="NMZ43" s="191"/>
      <c r="NNA43" s="191"/>
      <c r="NNB43" s="191"/>
      <c r="NNC43" s="191"/>
      <c r="NND43" s="191"/>
      <c r="NNE43" s="191"/>
      <c r="NNF43" s="191"/>
      <c r="NNG43" s="191"/>
      <c r="NNH43" s="191"/>
      <c r="NNI43" s="191"/>
      <c r="NNJ43" s="191"/>
      <c r="NNK43" s="191"/>
      <c r="NNL43" s="191"/>
      <c r="NNM43" s="191"/>
      <c r="NNN43" s="191"/>
      <c r="NNO43" s="191"/>
      <c r="NNP43" s="191"/>
      <c r="NNQ43" s="191"/>
      <c r="NNR43" s="191"/>
      <c r="NNS43" s="191"/>
      <c r="NNT43" s="191"/>
      <c r="NNU43" s="191"/>
      <c r="NNV43" s="191"/>
      <c r="NNW43" s="191"/>
      <c r="NNX43" s="191"/>
      <c r="NNY43" s="191"/>
      <c r="NNZ43" s="191"/>
      <c r="NOA43" s="191"/>
      <c r="NOB43" s="191"/>
      <c r="NOC43" s="191"/>
      <c r="NOD43" s="191"/>
      <c r="NOE43" s="191"/>
      <c r="NOF43" s="191"/>
      <c r="NOG43" s="191"/>
      <c r="NOH43" s="191"/>
      <c r="NOI43" s="191"/>
      <c r="NOJ43" s="191"/>
      <c r="NOK43" s="191"/>
      <c r="NOL43" s="191"/>
      <c r="NOM43" s="191"/>
      <c r="NON43" s="191"/>
      <c r="NOO43" s="191"/>
      <c r="NOP43" s="191"/>
      <c r="NOQ43" s="191"/>
      <c r="NOR43" s="191"/>
      <c r="NOS43" s="191"/>
      <c r="NOT43" s="191"/>
      <c r="NOU43" s="191"/>
      <c r="NOV43" s="191"/>
      <c r="NOW43" s="191"/>
      <c r="NOX43" s="191"/>
      <c r="NOY43" s="191"/>
      <c r="NOZ43" s="191"/>
      <c r="NPA43" s="191"/>
      <c r="NPB43" s="191"/>
      <c r="NPC43" s="191"/>
      <c r="NPD43" s="191"/>
      <c r="NPE43" s="191"/>
      <c r="NPF43" s="191"/>
      <c r="NPG43" s="191"/>
      <c r="NPH43" s="191"/>
      <c r="NPI43" s="191"/>
      <c r="NPJ43" s="191"/>
      <c r="NPK43" s="191"/>
      <c r="NPL43" s="191"/>
      <c r="NPM43" s="191"/>
      <c r="NPN43" s="191"/>
      <c r="NPO43" s="191"/>
      <c r="NPP43" s="191"/>
      <c r="NPQ43" s="191"/>
      <c r="NPR43" s="191"/>
      <c r="NPS43" s="191"/>
      <c r="NPT43" s="191"/>
      <c r="NPU43" s="191"/>
      <c r="NPV43" s="191"/>
      <c r="NPW43" s="191"/>
      <c r="NPX43" s="191"/>
      <c r="NPY43" s="191"/>
      <c r="NPZ43" s="191"/>
      <c r="NQA43" s="191"/>
      <c r="NQB43" s="191"/>
      <c r="NQC43" s="191"/>
      <c r="NQD43" s="191"/>
      <c r="NQE43" s="191"/>
      <c r="NQF43" s="191"/>
      <c r="NQG43" s="191"/>
      <c r="NQH43" s="191"/>
      <c r="NQI43" s="191"/>
      <c r="NQJ43" s="191"/>
      <c r="NQK43" s="191"/>
      <c r="NQL43" s="191"/>
      <c r="NQM43" s="191"/>
      <c r="NQN43" s="191"/>
      <c r="NQO43" s="191"/>
      <c r="NQP43" s="191"/>
      <c r="NQQ43" s="191"/>
      <c r="NQR43" s="191"/>
      <c r="NQS43" s="191"/>
      <c r="NQT43" s="191"/>
      <c r="NQU43" s="191"/>
      <c r="NQV43" s="191"/>
      <c r="NQW43" s="191"/>
      <c r="NQX43" s="191"/>
      <c r="NQY43" s="191"/>
      <c r="NQZ43" s="191"/>
      <c r="NRA43" s="191"/>
      <c r="NRB43" s="191"/>
      <c r="NRC43" s="191"/>
      <c r="NRD43" s="191"/>
      <c r="NRE43" s="191"/>
      <c r="NRF43" s="191"/>
      <c r="NRG43" s="191"/>
      <c r="NRH43" s="191"/>
      <c r="NRI43" s="191"/>
      <c r="NRJ43" s="191"/>
      <c r="NRK43" s="191"/>
      <c r="NRL43" s="191"/>
      <c r="NRM43" s="191"/>
      <c r="NRN43" s="191"/>
      <c r="NRO43" s="191"/>
      <c r="NRP43" s="191"/>
      <c r="NRQ43" s="191"/>
      <c r="NRR43" s="191"/>
      <c r="NRS43" s="191"/>
      <c r="NRT43" s="191"/>
      <c r="NRU43" s="191"/>
      <c r="NRV43" s="191"/>
      <c r="NRW43" s="191"/>
      <c r="NRX43" s="191"/>
      <c r="NRY43" s="191"/>
      <c r="NRZ43" s="191"/>
      <c r="NSA43" s="191"/>
      <c r="NSB43" s="191"/>
      <c r="NSC43" s="191"/>
      <c r="NSD43" s="191"/>
      <c r="NSE43" s="191"/>
      <c r="NSF43" s="191"/>
      <c r="NSG43" s="191"/>
      <c r="NSH43" s="191"/>
      <c r="NSI43" s="191"/>
      <c r="NSJ43" s="191"/>
      <c r="NSK43" s="191"/>
      <c r="NSL43" s="191"/>
      <c r="NSM43" s="191"/>
      <c r="NSN43" s="191"/>
      <c r="NSO43" s="191"/>
      <c r="NSP43" s="191"/>
      <c r="NSQ43" s="191"/>
      <c r="NSR43" s="191"/>
      <c r="NSS43" s="191"/>
      <c r="NST43" s="191"/>
      <c r="NSU43" s="191"/>
      <c r="NSV43" s="191"/>
      <c r="NSW43" s="191"/>
      <c r="NSX43" s="191"/>
      <c r="NSY43" s="191"/>
      <c r="NSZ43" s="191"/>
      <c r="NTA43" s="191"/>
      <c r="NTB43" s="191"/>
      <c r="NTC43" s="191"/>
      <c r="NTD43" s="191"/>
      <c r="NTE43" s="191"/>
      <c r="NTF43" s="191"/>
      <c r="NTG43" s="191"/>
      <c r="NTH43" s="191"/>
      <c r="NTI43" s="191"/>
      <c r="NTJ43" s="191"/>
      <c r="NTK43" s="191"/>
      <c r="NTL43" s="191"/>
      <c r="NTM43" s="191"/>
      <c r="NTN43" s="191"/>
      <c r="NTO43" s="191"/>
      <c r="NTP43" s="191"/>
      <c r="NTQ43" s="191"/>
      <c r="NTR43" s="191"/>
      <c r="NTS43" s="191"/>
      <c r="NTT43" s="191"/>
      <c r="NTU43" s="191"/>
      <c r="NTV43" s="191"/>
      <c r="NTW43" s="191"/>
      <c r="NTX43" s="191"/>
      <c r="NTY43" s="191"/>
      <c r="NTZ43" s="191"/>
      <c r="NUA43" s="191"/>
      <c r="NUB43" s="191"/>
      <c r="NUC43" s="191"/>
      <c r="NUD43" s="191"/>
      <c r="NUE43" s="191"/>
      <c r="NUF43" s="191"/>
      <c r="NUG43" s="191"/>
      <c r="NUH43" s="191"/>
      <c r="NUI43" s="191"/>
      <c r="NUJ43" s="191"/>
      <c r="NUK43" s="191"/>
      <c r="NUL43" s="191"/>
      <c r="NUM43" s="191"/>
      <c r="NUN43" s="191"/>
      <c r="NUO43" s="191"/>
      <c r="NUP43" s="191"/>
      <c r="NUQ43" s="191"/>
      <c r="NUR43" s="191"/>
      <c r="NUS43" s="191"/>
      <c r="NUT43" s="191"/>
      <c r="NUU43" s="191"/>
      <c r="NUV43" s="191"/>
      <c r="NUW43" s="191"/>
      <c r="NUX43" s="191"/>
      <c r="NUY43" s="191"/>
      <c r="NUZ43" s="191"/>
      <c r="NVA43" s="191"/>
      <c r="NVB43" s="191"/>
      <c r="NVC43" s="191"/>
      <c r="NVD43" s="191"/>
      <c r="NVE43" s="191"/>
      <c r="NVF43" s="191"/>
      <c r="NVG43" s="191"/>
      <c r="NVH43" s="191"/>
      <c r="NVI43" s="191"/>
      <c r="NVJ43" s="191"/>
      <c r="NVK43" s="191"/>
      <c r="NVL43" s="191"/>
      <c r="NVM43" s="191"/>
      <c r="NVN43" s="191"/>
      <c r="NVO43" s="191"/>
      <c r="NVP43" s="191"/>
      <c r="NVQ43" s="191"/>
      <c r="NVR43" s="191"/>
      <c r="NVS43" s="191"/>
      <c r="NVT43" s="191"/>
      <c r="NVU43" s="191"/>
      <c r="NVV43" s="191"/>
      <c r="NVW43" s="191"/>
      <c r="NVX43" s="191"/>
      <c r="NVY43" s="191"/>
      <c r="NVZ43" s="191"/>
      <c r="NWA43" s="191"/>
      <c r="NWB43" s="191"/>
      <c r="NWC43" s="191"/>
      <c r="NWD43" s="191"/>
      <c r="NWE43" s="191"/>
      <c r="NWF43" s="191"/>
      <c r="NWG43" s="191"/>
      <c r="NWH43" s="191"/>
      <c r="NWI43" s="191"/>
      <c r="NWJ43" s="191"/>
      <c r="NWK43" s="191"/>
      <c r="NWL43" s="191"/>
      <c r="NWM43" s="191"/>
      <c r="NWN43" s="191"/>
      <c r="NWO43" s="191"/>
      <c r="NWP43" s="191"/>
      <c r="NWQ43" s="191"/>
      <c r="NWR43" s="191"/>
      <c r="NWS43" s="191"/>
      <c r="NWT43" s="191"/>
      <c r="NWU43" s="191"/>
      <c r="NWV43" s="191"/>
      <c r="NWW43" s="191"/>
      <c r="NWX43" s="191"/>
      <c r="NWY43" s="191"/>
      <c r="NWZ43" s="191"/>
      <c r="NXA43" s="191"/>
      <c r="NXB43" s="191"/>
      <c r="NXC43" s="191"/>
      <c r="NXD43" s="191"/>
      <c r="NXE43" s="191"/>
      <c r="NXF43" s="191"/>
      <c r="NXG43" s="191"/>
      <c r="NXH43" s="191"/>
      <c r="NXI43" s="191"/>
      <c r="NXJ43" s="191"/>
      <c r="NXK43" s="191"/>
      <c r="NXL43" s="191"/>
      <c r="NXM43" s="191"/>
      <c r="NXN43" s="191"/>
      <c r="NXO43" s="191"/>
      <c r="NXP43" s="191"/>
      <c r="NXQ43" s="191"/>
      <c r="NXR43" s="191"/>
      <c r="NXS43" s="191"/>
      <c r="NXT43" s="191"/>
      <c r="NXU43" s="191"/>
      <c r="NXV43" s="191"/>
      <c r="NXW43" s="191"/>
      <c r="NXX43" s="191"/>
      <c r="NXY43" s="191"/>
      <c r="NXZ43" s="191"/>
      <c r="NYA43" s="191"/>
      <c r="NYB43" s="191"/>
      <c r="NYC43" s="191"/>
      <c r="NYD43" s="191"/>
      <c r="NYE43" s="191"/>
      <c r="NYF43" s="191"/>
      <c r="NYG43" s="191"/>
      <c r="NYH43" s="191"/>
      <c r="NYI43" s="191"/>
      <c r="NYJ43" s="191"/>
      <c r="NYK43" s="191"/>
      <c r="NYL43" s="191"/>
      <c r="NYM43" s="191"/>
      <c r="NYN43" s="191"/>
      <c r="NYO43" s="191"/>
      <c r="NYP43" s="191"/>
      <c r="NYQ43" s="191"/>
      <c r="NYR43" s="191"/>
      <c r="NYS43" s="191"/>
      <c r="NYT43" s="191"/>
      <c r="NYU43" s="191"/>
      <c r="NYV43" s="191"/>
      <c r="NYW43" s="191"/>
      <c r="NYX43" s="191"/>
      <c r="NYY43" s="191"/>
      <c r="NYZ43" s="191"/>
      <c r="NZA43" s="191"/>
      <c r="NZB43" s="191"/>
      <c r="NZC43" s="191"/>
      <c r="NZD43" s="191"/>
      <c r="NZE43" s="191"/>
      <c r="NZF43" s="191"/>
      <c r="NZG43" s="191"/>
      <c r="NZH43" s="191"/>
      <c r="NZI43" s="191"/>
      <c r="NZJ43" s="191"/>
      <c r="NZK43" s="191"/>
      <c r="NZL43" s="191"/>
      <c r="NZM43" s="191"/>
      <c r="NZN43" s="191"/>
      <c r="NZO43" s="191"/>
      <c r="NZP43" s="191"/>
      <c r="NZQ43" s="191"/>
      <c r="NZR43" s="191"/>
      <c r="NZS43" s="191"/>
      <c r="NZT43" s="191"/>
      <c r="NZU43" s="191"/>
      <c r="NZV43" s="191"/>
      <c r="NZW43" s="191"/>
      <c r="NZX43" s="191"/>
      <c r="NZY43" s="191"/>
      <c r="NZZ43" s="191"/>
      <c r="OAA43" s="191"/>
      <c r="OAB43" s="191"/>
      <c r="OAC43" s="191"/>
      <c r="OAD43" s="191"/>
      <c r="OAE43" s="191"/>
      <c r="OAF43" s="191"/>
      <c r="OAG43" s="191"/>
      <c r="OAH43" s="191"/>
      <c r="OAI43" s="191"/>
      <c r="OAJ43" s="191"/>
      <c r="OAK43" s="191"/>
      <c r="OAL43" s="191"/>
      <c r="OAM43" s="191"/>
      <c r="OAN43" s="191"/>
      <c r="OAO43" s="191"/>
      <c r="OAP43" s="191"/>
      <c r="OAQ43" s="191"/>
      <c r="OAR43" s="191"/>
      <c r="OAS43" s="191"/>
      <c r="OAT43" s="191"/>
      <c r="OAU43" s="191"/>
      <c r="OAV43" s="191"/>
      <c r="OAW43" s="191"/>
      <c r="OAX43" s="191"/>
      <c r="OAY43" s="191"/>
      <c r="OAZ43" s="191"/>
      <c r="OBA43" s="191"/>
      <c r="OBB43" s="191"/>
      <c r="OBC43" s="191"/>
      <c r="OBD43" s="191"/>
      <c r="OBE43" s="191"/>
      <c r="OBF43" s="191"/>
      <c r="OBG43" s="191"/>
      <c r="OBH43" s="191"/>
      <c r="OBI43" s="191"/>
      <c r="OBJ43" s="191"/>
      <c r="OBK43" s="191"/>
      <c r="OBL43" s="191"/>
      <c r="OBM43" s="191"/>
      <c r="OBN43" s="191"/>
      <c r="OBO43" s="191"/>
      <c r="OBP43" s="191"/>
      <c r="OBQ43" s="191"/>
      <c r="OBR43" s="191"/>
      <c r="OBS43" s="191"/>
      <c r="OBT43" s="191"/>
      <c r="OBU43" s="191"/>
      <c r="OBV43" s="191"/>
      <c r="OBW43" s="191"/>
      <c r="OBX43" s="191"/>
      <c r="OBY43" s="191"/>
      <c r="OBZ43" s="191"/>
      <c r="OCA43" s="191"/>
      <c r="OCB43" s="191"/>
      <c r="OCC43" s="191"/>
      <c r="OCD43" s="191"/>
      <c r="OCE43" s="191"/>
      <c r="OCF43" s="191"/>
      <c r="OCG43" s="191"/>
      <c r="OCH43" s="191"/>
      <c r="OCI43" s="191"/>
      <c r="OCJ43" s="191"/>
      <c r="OCK43" s="191"/>
      <c r="OCL43" s="191"/>
      <c r="OCM43" s="191"/>
      <c r="OCN43" s="191"/>
      <c r="OCO43" s="191"/>
      <c r="OCP43" s="191"/>
      <c r="OCQ43" s="191"/>
      <c r="OCR43" s="191"/>
      <c r="OCS43" s="191"/>
      <c r="OCT43" s="191"/>
      <c r="OCU43" s="191"/>
      <c r="OCV43" s="191"/>
      <c r="OCW43" s="191"/>
      <c r="OCX43" s="191"/>
      <c r="OCY43" s="191"/>
      <c r="OCZ43" s="191"/>
      <c r="ODA43" s="191"/>
      <c r="ODB43" s="191"/>
      <c r="ODC43" s="191"/>
      <c r="ODD43" s="191"/>
      <c r="ODE43" s="191"/>
      <c r="ODF43" s="191"/>
      <c r="ODG43" s="191"/>
      <c r="ODH43" s="191"/>
      <c r="ODI43" s="191"/>
      <c r="ODJ43" s="191"/>
      <c r="ODK43" s="191"/>
      <c r="ODL43" s="191"/>
      <c r="ODM43" s="191"/>
      <c r="ODN43" s="191"/>
      <c r="ODO43" s="191"/>
      <c r="ODP43" s="191"/>
      <c r="ODQ43" s="191"/>
      <c r="ODR43" s="191"/>
      <c r="ODS43" s="191"/>
      <c r="ODT43" s="191"/>
      <c r="ODU43" s="191"/>
      <c r="ODV43" s="191"/>
      <c r="ODW43" s="191"/>
      <c r="ODX43" s="191"/>
      <c r="ODY43" s="191"/>
      <c r="ODZ43" s="191"/>
      <c r="OEA43" s="191"/>
      <c r="OEB43" s="191"/>
      <c r="OEC43" s="191"/>
      <c r="OED43" s="191"/>
      <c r="OEE43" s="191"/>
      <c r="OEF43" s="191"/>
      <c r="OEG43" s="191"/>
      <c r="OEH43" s="191"/>
      <c r="OEI43" s="191"/>
      <c r="OEJ43" s="191"/>
      <c r="OEK43" s="191"/>
      <c r="OEL43" s="191"/>
      <c r="OEM43" s="191"/>
      <c r="OEN43" s="191"/>
      <c r="OEO43" s="191"/>
      <c r="OEP43" s="191"/>
      <c r="OEQ43" s="191"/>
      <c r="OER43" s="191"/>
      <c r="OES43" s="191"/>
      <c r="OET43" s="191"/>
      <c r="OEU43" s="191"/>
      <c r="OEV43" s="191"/>
      <c r="OEW43" s="191"/>
      <c r="OEX43" s="191"/>
      <c r="OEY43" s="191"/>
      <c r="OEZ43" s="191"/>
      <c r="OFA43" s="191"/>
      <c r="OFB43" s="191"/>
      <c r="OFC43" s="191"/>
      <c r="OFD43" s="191"/>
      <c r="OFE43" s="191"/>
      <c r="OFF43" s="191"/>
      <c r="OFG43" s="191"/>
      <c r="OFH43" s="191"/>
      <c r="OFI43" s="191"/>
      <c r="OFJ43" s="191"/>
      <c r="OFK43" s="191"/>
      <c r="OFL43" s="191"/>
      <c r="OFM43" s="191"/>
      <c r="OFN43" s="191"/>
      <c r="OFO43" s="191"/>
      <c r="OFP43" s="191"/>
      <c r="OFQ43" s="191"/>
      <c r="OFR43" s="191"/>
      <c r="OFS43" s="191"/>
      <c r="OFT43" s="191"/>
      <c r="OFU43" s="191"/>
      <c r="OFV43" s="191"/>
      <c r="OFW43" s="191"/>
      <c r="OFX43" s="191"/>
      <c r="OFY43" s="191"/>
      <c r="OFZ43" s="191"/>
      <c r="OGA43" s="191"/>
      <c r="OGB43" s="191"/>
      <c r="OGC43" s="191"/>
      <c r="OGD43" s="191"/>
      <c r="OGE43" s="191"/>
      <c r="OGF43" s="191"/>
      <c r="OGG43" s="191"/>
      <c r="OGH43" s="191"/>
      <c r="OGI43" s="191"/>
      <c r="OGJ43" s="191"/>
      <c r="OGK43" s="191"/>
      <c r="OGL43" s="191"/>
      <c r="OGM43" s="191"/>
      <c r="OGN43" s="191"/>
      <c r="OGO43" s="191"/>
      <c r="OGP43" s="191"/>
      <c r="OGQ43" s="191"/>
      <c r="OGR43" s="191"/>
      <c r="OGS43" s="191"/>
      <c r="OGT43" s="191"/>
      <c r="OGU43" s="191"/>
      <c r="OGV43" s="191"/>
      <c r="OGW43" s="191"/>
      <c r="OGX43" s="191"/>
      <c r="OGY43" s="191"/>
      <c r="OGZ43" s="191"/>
      <c r="OHA43" s="191"/>
      <c r="OHB43" s="191"/>
      <c r="OHC43" s="191"/>
      <c r="OHD43" s="191"/>
      <c r="OHE43" s="191"/>
      <c r="OHF43" s="191"/>
      <c r="OHG43" s="191"/>
      <c r="OHH43" s="191"/>
      <c r="OHI43" s="191"/>
      <c r="OHJ43" s="191"/>
      <c r="OHK43" s="191"/>
      <c r="OHL43" s="191"/>
      <c r="OHM43" s="191"/>
      <c r="OHN43" s="191"/>
      <c r="OHO43" s="191"/>
      <c r="OHP43" s="191"/>
      <c r="OHQ43" s="191"/>
      <c r="OHR43" s="191"/>
      <c r="OHS43" s="191"/>
      <c r="OHT43" s="191"/>
      <c r="OHU43" s="191"/>
      <c r="OHV43" s="191"/>
      <c r="OHW43" s="191"/>
      <c r="OHX43" s="191"/>
      <c r="OHY43" s="191"/>
      <c r="OHZ43" s="191"/>
      <c r="OIA43" s="191"/>
      <c r="OIB43" s="191"/>
      <c r="OIC43" s="191"/>
      <c r="OID43" s="191"/>
      <c r="OIE43" s="191"/>
      <c r="OIF43" s="191"/>
      <c r="OIG43" s="191"/>
      <c r="OIH43" s="191"/>
      <c r="OII43" s="191"/>
      <c r="OIJ43" s="191"/>
      <c r="OIK43" s="191"/>
      <c r="OIL43" s="191"/>
      <c r="OIM43" s="191"/>
      <c r="OIN43" s="191"/>
      <c r="OIO43" s="191"/>
      <c r="OIP43" s="191"/>
      <c r="OIQ43" s="191"/>
      <c r="OIR43" s="191"/>
      <c r="OIS43" s="191"/>
      <c r="OIT43" s="191"/>
      <c r="OIU43" s="191"/>
      <c r="OIV43" s="191"/>
      <c r="OIW43" s="191"/>
      <c r="OIX43" s="191"/>
      <c r="OIY43" s="191"/>
      <c r="OIZ43" s="191"/>
      <c r="OJA43" s="191"/>
      <c r="OJB43" s="191"/>
      <c r="OJC43" s="191"/>
      <c r="OJD43" s="191"/>
      <c r="OJE43" s="191"/>
      <c r="OJF43" s="191"/>
      <c r="OJG43" s="191"/>
      <c r="OJH43" s="191"/>
      <c r="OJI43" s="191"/>
      <c r="OJJ43" s="191"/>
      <c r="OJK43" s="191"/>
      <c r="OJL43" s="191"/>
      <c r="OJM43" s="191"/>
      <c r="OJN43" s="191"/>
      <c r="OJO43" s="191"/>
      <c r="OJP43" s="191"/>
      <c r="OJQ43" s="191"/>
      <c r="OJR43" s="191"/>
      <c r="OJS43" s="191"/>
      <c r="OJT43" s="191"/>
      <c r="OJU43" s="191"/>
      <c r="OJV43" s="191"/>
      <c r="OJW43" s="191"/>
      <c r="OJX43" s="191"/>
      <c r="OJY43" s="191"/>
      <c r="OJZ43" s="191"/>
      <c r="OKA43" s="191"/>
      <c r="OKB43" s="191"/>
      <c r="OKC43" s="191"/>
      <c r="OKD43" s="191"/>
      <c r="OKE43" s="191"/>
      <c r="OKF43" s="191"/>
      <c r="OKG43" s="191"/>
      <c r="OKH43" s="191"/>
      <c r="OKI43" s="191"/>
      <c r="OKJ43" s="191"/>
      <c r="OKK43" s="191"/>
      <c r="OKL43" s="191"/>
      <c r="OKM43" s="191"/>
      <c r="OKN43" s="191"/>
      <c r="OKO43" s="191"/>
      <c r="OKP43" s="191"/>
      <c r="OKQ43" s="191"/>
      <c r="OKR43" s="191"/>
      <c r="OKS43" s="191"/>
      <c r="OKT43" s="191"/>
      <c r="OKU43" s="191"/>
      <c r="OKV43" s="191"/>
      <c r="OKW43" s="191"/>
      <c r="OKX43" s="191"/>
      <c r="OKY43" s="191"/>
      <c r="OKZ43" s="191"/>
      <c r="OLA43" s="191"/>
      <c r="OLB43" s="191"/>
      <c r="OLC43" s="191"/>
      <c r="OLD43" s="191"/>
      <c r="OLE43" s="191"/>
      <c r="OLF43" s="191"/>
      <c r="OLG43" s="191"/>
      <c r="OLH43" s="191"/>
      <c r="OLI43" s="191"/>
      <c r="OLJ43" s="191"/>
      <c r="OLK43" s="191"/>
      <c r="OLL43" s="191"/>
      <c r="OLM43" s="191"/>
      <c r="OLN43" s="191"/>
      <c r="OLO43" s="191"/>
      <c r="OLP43" s="191"/>
      <c r="OLQ43" s="191"/>
      <c r="OLR43" s="191"/>
      <c r="OLS43" s="191"/>
      <c r="OLT43" s="191"/>
      <c r="OLU43" s="191"/>
      <c r="OLV43" s="191"/>
      <c r="OLW43" s="191"/>
      <c r="OLX43" s="191"/>
      <c r="OLY43" s="191"/>
      <c r="OLZ43" s="191"/>
      <c r="OMA43" s="191"/>
      <c r="OMB43" s="191"/>
      <c r="OMC43" s="191"/>
      <c r="OMD43" s="191"/>
      <c r="OME43" s="191"/>
      <c r="OMF43" s="191"/>
      <c r="OMG43" s="191"/>
      <c r="OMH43" s="191"/>
      <c r="OMI43" s="191"/>
      <c r="OMJ43" s="191"/>
      <c r="OMK43" s="191"/>
      <c r="OML43" s="191"/>
      <c r="OMM43" s="191"/>
      <c r="OMN43" s="191"/>
      <c r="OMO43" s="191"/>
      <c r="OMP43" s="191"/>
      <c r="OMQ43" s="191"/>
      <c r="OMR43" s="191"/>
      <c r="OMS43" s="191"/>
      <c r="OMT43" s="191"/>
      <c r="OMU43" s="191"/>
      <c r="OMV43" s="191"/>
      <c r="OMW43" s="191"/>
      <c r="OMX43" s="191"/>
      <c r="OMY43" s="191"/>
      <c r="OMZ43" s="191"/>
      <c r="ONA43" s="191"/>
      <c r="ONB43" s="191"/>
      <c r="ONC43" s="191"/>
      <c r="OND43" s="191"/>
      <c r="ONE43" s="191"/>
      <c r="ONF43" s="191"/>
      <c r="ONG43" s="191"/>
      <c r="ONH43" s="191"/>
      <c r="ONI43" s="191"/>
      <c r="ONJ43" s="191"/>
      <c r="ONK43" s="191"/>
      <c r="ONL43" s="191"/>
      <c r="ONM43" s="191"/>
      <c r="ONN43" s="191"/>
      <c r="ONO43" s="191"/>
      <c r="ONP43" s="191"/>
      <c r="ONQ43" s="191"/>
      <c r="ONR43" s="191"/>
      <c r="ONS43" s="191"/>
      <c r="ONT43" s="191"/>
      <c r="ONU43" s="191"/>
      <c r="ONV43" s="191"/>
      <c r="ONW43" s="191"/>
      <c r="ONX43" s="191"/>
      <c r="ONY43" s="191"/>
      <c r="ONZ43" s="191"/>
      <c r="OOA43" s="191"/>
      <c r="OOB43" s="191"/>
      <c r="OOC43" s="191"/>
      <c r="OOD43" s="191"/>
      <c r="OOE43" s="191"/>
      <c r="OOF43" s="191"/>
      <c r="OOG43" s="191"/>
      <c r="OOH43" s="191"/>
      <c r="OOI43" s="191"/>
      <c r="OOJ43" s="191"/>
      <c r="OOK43" s="191"/>
      <c r="OOL43" s="191"/>
      <c r="OOM43" s="191"/>
      <c r="OON43" s="191"/>
      <c r="OOO43" s="191"/>
      <c r="OOP43" s="191"/>
      <c r="OOQ43" s="191"/>
      <c r="OOR43" s="191"/>
      <c r="OOS43" s="191"/>
      <c r="OOT43" s="191"/>
      <c r="OOU43" s="191"/>
      <c r="OOV43" s="191"/>
      <c r="OOW43" s="191"/>
      <c r="OOX43" s="191"/>
      <c r="OOY43" s="191"/>
      <c r="OOZ43" s="191"/>
      <c r="OPA43" s="191"/>
      <c r="OPB43" s="191"/>
      <c r="OPC43" s="191"/>
      <c r="OPD43" s="191"/>
      <c r="OPE43" s="191"/>
      <c r="OPF43" s="191"/>
      <c r="OPG43" s="191"/>
      <c r="OPH43" s="191"/>
      <c r="OPI43" s="191"/>
      <c r="OPJ43" s="191"/>
      <c r="OPK43" s="191"/>
      <c r="OPL43" s="191"/>
      <c r="OPM43" s="191"/>
      <c r="OPN43" s="191"/>
      <c r="OPO43" s="191"/>
      <c r="OPP43" s="191"/>
      <c r="OPQ43" s="191"/>
      <c r="OPR43" s="191"/>
      <c r="OPS43" s="191"/>
      <c r="OPT43" s="191"/>
      <c r="OPU43" s="191"/>
      <c r="OPV43" s="191"/>
      <c r="OPW43" s="191"/>
      <c r="OPX43" s="191"/>
      <c r="OPY43" s="191"/>
      <c r="OPZ43" s="191"/>
      <c r="OQA43" s="191"/>
      <c r="OQB43" s="191"/>
      <c r="OQC43" s="191"/>
      <c r="OQD43" s="191"/>
      <c r="OQE43" s="191"/>
      <c r="OQF43" s="191"/>
      <c r="OQG43" s="191"/>
      <c r="OQH43" s="191"/>
      <c r="OQI43" s="191"/>
      <c r="OQJ43" s="191"/>
      <c r="OQK43" s="191"/>
      <c r="OQL43" s="191"/>
      <c r="OQM43" s="191"/>
      <c r="OQN43" s="191"/>
      <c r="OQO43" s="191"/>
      <c r="OQP43" s="191"/>
      <c r="OQQ43" s="191"/>
      <c r="OQR43" s="191"/>
      <c r="OQS43" s="191"/>
      <c r="OQT43" s="191"/>
      <c r="OQU43" s="191"/>
      <c r="OQV43" s="191"/>
      <c r="OQW43" s="191"/>
      <c r="OQX43" s="191"/>
      <c r="OQY43" s="191"/>
      <c r="OQZ43" s="191"/>
      <c r="ORA43" s="191"/>
      <c r="ORB43" s="191"/>
      <c r="ORC43" s="191"/>
      <c r="ORD43" s="191"/>
      <c r="ORE43" s="191"/>
      <c r="ORF43" s="191"/>
      <c r="ORG43" s="191"/>
      <c r="ORH43" s="191"/>
      <c r="ORI43" s="191"/>
      <c r="ORJ43" s="191"/>
      <c r="ORK43" s="191"/>
      <c r="ORL43" s="191"/>
      <c r="ORM43" s="191"/>
      <c r="ORN43" s="191"/>
      <c r="ORO43" s="191"/>
      <c r="ORP43" s="191"/>
      <c r="ORQ43" s="191"/>
      <c r="ORR43" s="191"/>
      <c r="ORS43" s="191"/>
      <c r="ORT43" s="191"/>
      <c r="ORU43" s="191"/>
      <c r="ORV43" s="191"/>
      <c r="ORW43" s="191"/>
      <c r="ORX43" s="191"/>
      <c r="ORY43" s="191"/>
      <c r="ORZ43" s="191"/>
      <c r="OSA43" s="191"/>
      <c r="OSB43" s="191"/>
      <c r="OSC43" s="191"/>
      <c r="OSD43" s="191"/>
      <c r="OSE43" s="191"/>
      <c r="OSF43" s="191"/>
      <c r="OSG43" s="191"/>
      <c r="OSH43" s="191"/>
      <c r="OSI43" s="191"/>
      <c r="OSJ43" s="191"/>
      <c r="OSK43" s="191"/>
      <c r="OSL43" s="191"/>
      <c r="OSM43" s="191"/>
      <c r="OSN43" s="191"/>
      <c r="OSO43" s="191"/>
      <c r="OSP43" s="191"/>
      <c r="OSQ43" s="191"/>
      <c r="OSR43" s="191"/>
      <c r="OSS43" s="191"/>
      <c r="OST43" s="191"/>
      <c r="OSU43" s="191"/>
      <c r="OSV43" s="191"/>
      <c r="OSW43" s="191"/>
      <c r="OSX43" s="191"/>
      <c r="OSY43" s="191"/>
      <c r="OSZ43" s="191"/>
      <c r="OTA43" s="191"/>
      <c r="OTB43" s="191"/>
      <c r="OTC43" s="191"/>
      <c r="OTD43" s="191"/>
      <c r="OTE43" s="191"/>
      <c r="OTF43" s="191"/>
      <c r="OTG43" s="191"/>
      <c r="OTH43" s="191"/>
      <c r="OTI43" s="191"/>
      <c r="OTJ43" s="191"/>
      <c r="OTK43" s="191"/>
      <c r="OTL43" s="191"/>
      <c r="OTM43" s="191"/>
      <c r="OTN43" s="191"/>
      <c r="OTO43" s="191"/>
      <c r="OTP43" s="191"/>
      <c r="OTQ43" s="191"/>
      <c r="OTR43" s="191"/>
      <c r="OTS43" s="191"/>
      <c r="OTT43" s="191"/>
      <c r="OTU43" s="191"/>
      <c r="OTV43" s="191"/>
      <c r="OTW43" s="191"/>
      <c r="OTX43" s="191"/>
      <c r="OTY43" s="191"/>
      <c r="OTZ43" s="191"/>
      <c r="OUA43" s="191"/>
      <c r="OUB43" s="191"/>
      <c r="OUC43" s="191"/>
      <c r="OUD43" s="191"/>
      <c r="OUE43" s="191"/>
      <c r="OUF43" s="191"/>
      <c r="OUG43" s="191"/>
      <c r="OUH43" s="191"/>
      <c r="OUI43" s="191"/>
      <c r="OUJ43" s="191"/>
      <c r="OUK43" s="191"/>
      <c r="OUL43" s="191"/>
      <c r="OUM43" s="191"/>
      <c r="OUN43" s="191"/>
      <c r="OUO43" s="191"/>
      <c r="OUP43" s="191"/>
      <c r="OUQ43" s="191"/>
      <c r="OUR43" s="191"/>
      <c r="OUS43" s="191"/>
      <c r="OUT43" s="191"/>
      <c r="OUU43" s="191"/>
      <c r="OUV43" s="191"/>
      <c r="OUW43" s="191"/>
      <c r="OUX43" s="191"/>
      <c r="OUY43" s="191"/>
      <c r="OUZ43" s="191"/>
      <c r="OVA43" s="191"/>
      <c r="OVB43" s="191"/>
      <c r="OVC43" s="191"/>
      <c r="OVD43" s="191"/>
      <c r="OVE43" s="191"/>
      <c r="OVF43" s="191"/>
      <c r="OVG43" s="191"/>
      <c r="OVH43" s="191"/>
      <c r="OVI43" s="191"/>
      <c r="OVJ43" s="191"/>
      <c r="OVK43" s="191"/>
      <c r="OVL43" s="191"/>
      <c r="OVM43" s="191"/>
      <c r="OVN43" s="191"/>
      <c r="OVO43" s="191"/>
      <c r="OVP43" s="191"/>
      <c r="OVQ43" s="191"/>
      <c r="OVR43" s="191"/>
      <c r="OVS43" s="191"/>
      <c r="OVT43" s="191"/>
      <c r="OVU43" s="191"/>
      <c r="OVV43" s="191"/>
      <c r="OVW43" s="191"/>
      <c r="OVX43" s="191"/>
      <c r="OVY43" s="191"/>
      <c r="OVZ43" s="191"/>
      <c r="OWA43" s="191"/>
      <c r="OWB43" s="191"/>
      <c r="OWC43" s="191"/>
      <c r="OWD43" s="191"/>
      <c r="OWE43" s="191"/>
      <c r="OWF43" s="191"/>
      <c r="OWG43" s="191"/>
      <c r="OWH43" s="191"/>
      <c r="OWI43" s="191"/>
      <c r="OWJ43" s="191"/>
      <c r="OWK43" s="191"/>
      <c r="OWL43" s="191"/>
      <c r="OWM43" s="191"/>
      <c r="OWN43" s="191"/>
      <c r="OWO43" s="191"/>
      <c r="OWP43" s="191"/>
      <c r="OWQ43" s="191"/>
      <c r="OWR43" s="191"/>
      <c r="OWS43" s="191"/>
      <c r="OWT43" s="191"/>
      <c r="OWU43" s="191"/>
      <c r="OWV43" s="191"/>
      <c r="OWW43" s="191"/>
      <c r="OWX43" s="191"/>
      <c r="OWY43" s="191"/>
      <c r="OWZ43" s="191"/>
      <c r="OXA43" s="191"/>
      <c r="OXB43" s="191"/>
      <c r="OXC43" s="191"/>
      <c r="OXD43" s="191"/>
      <c r="OXE43" s="191"/>
      <c r="OXF43" s="191"/>
      <c r="OXG43" s="191"/>
      <c r="OXH43" s="191"/>
      <c r="OXI43" s="191"/>
      <c r="OXJ43" s="191"/>
      <c r="OXK43" s="191"/>
      <c r="OXL43" s="191"/>
      <c r="OXM43" s="191"/>
      <c r="OXN43" s="191"/>
      <c r="OXO43" s="191"/>
      <c r="OXP43" s="191"/>
      <c r="OXQ43" s="191"/>
      <c r="OXR43" s="191"/>
      <c r="OXS43" s="191"/>
      <c r="OXT43" s="191"/>
      <c r="OXU43" s="191"/>
      <c r="OXV43" s="191"/>
      <c r="OXW43" s="191"/>
      <c r="OXX43" s="191"/>
      <c r="OXY43" s="191"/>
      <c r="OXZ43" s="191"/>
      <c r="OYA43" s="191"/>
      <c r="OYB43" s="191"/>
      <c r="OYC43" s="191"/>
      <c r="OYD43" s="191"/>
      <c r="OYE43" s="191"/>
      <c r="OYF43" s="191"/>
      <c r="OYG43" s="191"/>
      <c r="OYH43" s="191"/>
      <c r="OYI43" s="191"/>
      <c r="OYJ43" s="191"/>
      <c r="OYK43" s="191"/>
      <c r="OYL43" s="191"/>
      <c r="OYM43" s="191"/>
      <c r="OYN43" s="191"/>
      <c r="OYO43" s="191"/>
      <c r="OYP43" s="191"/>
      <c r="OYQ43" s="191"/>
      <c r="OYR43" s="191"/>
      <c r="OYS43" s="191"/>
      <c r="OYT43" s="191"/>
      <c r="OYU43" s="191"/>
      <c r="OYV43" s="191"/>
      <c r="OYW43" s="191"/>
      <c r="OYX43" s="191"/>
      <c r="OYY43" s="191"/>
      <c r="OYZ43" s="191"/>
      <c r="OZA43" s="191"/>
      <c r="OZB43" s="191"/>
      <c r="OZC43" s="191"/>
      <c r="OZD43" s="191"/>
      <c r="OZE43" s="191"/>
      <c r="OZF43" s="191"/>
      <c r="OZG43" s="191"/>
      <c r="OZH43" s="191"/>
      <c r="OZI43" s="191"/>
      <c r="OZJ43" s="191"/>
      <c r="OZK43" s="191"/>
      <c r="OZL43" s="191"/>
      <c r="OZM43" s="191"/>
      <c r="OZN43" s="191"/>
      <c r="OZO43" s="191"/>
      <c r="OZP43" s="191"/>
      <c r="OZQ43" s="191"/>
      <c r="OZR43" s="191"/>
      <c r="OZS43" s="191"/>
      <c r="OZT43" s="191"/>
      <c r="OZU43" s="191"/>
      <c r="OZV43" s="191"/>
      <c r="OZW43" s="191"/>
      <c r="OZX43" s="191"/>
      <c r="OZY43" s="191"/>
      <c r="OZZ43" s="191"/>
      <c r="PAA43" s="191"/>
      <c r="PAB43" s="191"/>
      <c r="PAC43" s="191"/>
      <c r="PAD43" s="191"/>
      <c r="PAE43" s="191"/>
      <c r="PAF43" s="191"/>
      <c r="PAG43" s="191"/>
      <c r="PAH43" s="191"/>
      <c r="PAI43" s="191"/>
      <c r="PAJ43" s="191"/>
      <c r="PAK43" s="191"/>
      <c r="PAL43" s="191"/>
      <c r="PAM43" s="191"/>
      <c r="PAN43" s="191"/>
      <c r="PAO43" s="191"/>
      <c r="PAP43" s="191"/>
      <c r="PAQ43" s="191"/>
      <c r="PAR43" s="191"/>
      <c r="PAS43" s="191"/>
      <c r="PAT43" s="191"/>
      <c r="PAU43" s="191"/>
      <c r="PAV43" s="191"/>
      <c r="PAW43" s="191"/>
      <c r="PAX43" s="191"/>
      <c r="PAY43" s="191"/>
      <c r="PAZ43" s="191"/>
      <c r="PBA43" s="191"/>
      <c r="PBB43" s="191"/>
      <c r="PBC43" s="191"/>
      <c r="PBD43" s="191"/>
      <c r="PBE43" s="191"/>
      <c r="PBF43" s="191"/>
      <c r="PBG43" s="191"/>
      <c r="PBH43" s="191"/>
      <c r="PBI43" s="191"/>
      <c r="PBJ43" s="191"/>
      <c r="PBK43" s="191"/>
      <c r="PBL43" s="191"/>
      <c r="PBM43" s="191"/>
      <c r="PBN43" s="191"/>
      <c r="PBO43" s="191"/>
      <c r="PBP43" s="191"/>
      <c r="PBQ43" s="191"/>
      <c r="PBR43" s="191"/>
      <c r="PBS43" s="191"/>
      <c r="PBT43" s="191"/>
      <c r="PBU43" s="191"/>
      <c r="PBV43" s="191"/>
      <c r="PBW43" s="191"/>
      <c r="PBX43" s="191"/>
      <c r="PBY43" s="191"/>
      <c r="PBZ43" s="191"/>
      <c r="PCA43" s="191"/>
      <c r="PCB43" s="191"/>
      <c r="PCC43" s="191"/>
      <c r="PCD43" s="191"/>
      <c r="PCE43" s="191"/>
      <c r="PCF43" s="191"/>
      <c r="PCG43" s="191"/>
      <c r="PCH43" s="191"/>
      <c r="PCI43" s="191"/>
      <c r="PCJ43" s="191"/>
      <c r="PCK43" s="191"/>
      <c r="PCL43" s="191"/>
      <c r="PCM43" s="191"/>
      <c r="PCN43" s="191"/>
      <c r="PCO43" s="191"/>
      <c r="PCP43" s="191"/>
      <c r="PCQ43" s="191"/>
      <c r="PCR43" s="191"/>
      <c r="PCS43" s="191"/>
      <c r="PCT43" s="191"/>
      <c r="PCU43" s="191"/>
      <c r="PCV43" s="191"/>
      <c r="PCW43" s="191"/>
      <c r="PCX43" s="191"/>
      <c r="PCY43" s="191"/>
      <c r="PCZ43" s="191"/>
      <c r="PDA43" s="191"/>
      <c r="PDB43" s="191"/>
      <c r="PDC43" s="191"/>
      <c r="PDD43" s="191"/>
      <c r="PDE43" s="191"/>
      <c r="PDF43" s="191"/>
      <c r="PDG43" s="191"/>
      <c r="PDH43" s="191"/>
      <c r="PDI43" s="191"/>
      <c r="PDJ43" s="191"/>
      <c r="PDK43" s="191"/>
      <c r="PDL43" s="191"/>
      <c r="PDM43" s="191"/>
      <c r="PDN43" s="191"/>
      <c r="PDO43" s="191"/>
      <c r="PDP43" s="191"/>
      <c r="PDQ43" s="191"/>
      <c r="PDR43" s="191"/>
      <c r="PDS43" s="191"/>
      <c r="PDT43" s="191"/>
      <c r="PDU43" s="191"/>
      <c r="PDV43" s="191"/>
      <c r="PDW43" s="191"/>
      <c r="PDX43" s="191"/>
      <c r="PDY43" s="191"/>
      <c r="PDZ43" s="191"/>
      <c r="PEA43" s="191"/>
      <c r="PEB43" s="191"/>
      <c r="PEC43" s="191"/>
      <c r="PED43" s="191"/>
      <c r="PEE43" s="191"/>
      <c r="PEF43" s="191"/>
      <c r="PEG43" s="191"/>
      <c r="PEH43" s="191"/>
      <c r="PEI43" s="191"/>
      <c r="PEJ43" s="191"/>
      <c r="PEK43" s="191"/>
      <c r="PEL43" s="191"/>
      <c r="PEM43" s="191"/>
      <c r="PEN43" s="191"/>
      <c r="PEO43" s="191"/>
      <c r="PEP43" s="191"/>
      <c r="PEQ43" s="191"/>
      <c r="PER43" s="191"/>
      <c r="PES43" s="191"/>
      <c r="PET43" s="191"/>
      <c r="PEU43" s="191"/>
      <c r="PEV43" s="191"/>
      <c r="PEW43" s="191"/>
      <c r="PEX43" s="191"/>
      <c r="PEY43" s="191"/>
      <c r="PEZ43" s="191"/>
      <c r="PFA43" s="191"/>
      <c r="PFB43" s="191"/>
      <c r="PFC43" s="191"/>
      <c r="PFD43" s="191"/>
      <c r="PFE43" s="191"/>
      <c r="PFF43" s="191"/>
      <c r="PFG43" s="191"/>
      <c r="PFH43" s="191"/>
      <c r="PFI43" s="191"/>
      <c r="PFJ43" s="191"/>
      <c r="PFK43" s="191"/>
      <c r="PFL43" s="191"/>
      <c r="PFM43" s="191"/>
      <c r="PFN43" s="191"/>
      <c r="PFO43" s="191"/>
      <c r="PFP43" s="191"/>
      <c r="PFQ43" s="191"/>
      <c r="PFR43" s="191"/>
      <c r="PFS43" s="191"/>
      <c r="PFT43" s="191"/>
      <c r="PFU43" s="191"/>
      <c r="PFV43" s="191"/>
      <c r="PFW43" s="191"/>
      <c r="PFX43" s="191"/>
      <c r="PFY43" s="191"/>
      <c r="PFZ43" s="191"/>
      <c r="PGA43" s="191"/>
      <c r="PGB43" s="191"/>
      <c r="PGC43" s="191"/>
      <c r="PGD43" s="191"/>
      <c r="PGE43" s="191"/>
      <c r="PGF43" s="191"/>
      <c r="PGG43" s="191"/>
      <c r="PGH43" s="191"/>
      <c r="PGI43" s="191"/>
      <c r="PGJ43" s="191"/>
      <c r="PGK43" s="191"/>
      <c r="PGL43" s="191"/>
      <c r="PGM43" s="191"/>
      <c r="PGN43" s="191"/>
      <c r="PGO43" s="191"/>
      <c r="PGP43" s="191"/>
      <c r="PGQ43" s="191"/>
      <c r="PGR43" s="191"/>
      <c r="PGS43" s="191"/>
      <c r="PGT43" s="191"/>
      <c r="PGU43" s="191"/>
      <c r="PGV43" s="191"/>
      <c r="PGW43" s="191"/>
      <c r="PGX43" s="191"/>
      <c r="PGY43" s="191"/>
      <c r="PGZ43" s="191"/>
      <c r="PHA43" s="191"/>
      <c r="PHB43" s="191"/>
      <c r="PHC43" s="191"/>
      <c r="PHD43" s="191"/>
      <c r="PHE43" s="191"/>
      <c r="PHF43" s="191"/>
      <c r="PHG43" s="191"/>
      <c r="PHH43" s="191"/>
      <c r="PHI43" s="191"/>
      <c r="PHJ43" s="191"/>
      <c r="PHK43" s="191"/>
      <c r="PHL43" s="191"/>
      <c r="PHM43" s="191"/>
      <c r="PHN43" s="191"/>
      <c r="PHO43" s="191"/>
      <c r="PHP43" s="191"/>
      <c r="PHQ43" s="191"/>
      <c r="PHR43" s="191"/>
      <c r="PHS43" s="191"/>
      <c r="PHT43" s="191"/>
      <c r="PHU43" s="191"/>
      <c r="PHV43" s="191"/>
      <c r="PHW43" s="191"/>
      <c r="PHX43" s="191"/>
      <c r="PHY43" s="191"/>
      <c r="PHZ43" s="191"/>
      <c r="PIA43" s="191"/>
      <c r="PIB43" s="191"/>
      <c r="PIC43" s="191"/>
      <c r="PID43" s="191"/>
      <c r="PIE43" s="191"/>
      <c r="PIF43" s="191"/>
      <c r="PIG43" s="191"/>
      <c r="PIH43" s="191"/>
      <c r="PII43" s="191"/>
      <c r="PIJ43" s="191"/>
      <c r="PIK43" s="191"/>
      <c r="PIL43" s="191"/>
      <c r="PIM43" s="191"/>
      <c r="PIN43" s="191"/>
      <c r="PIO43" s="191"/>
      <c r="PIP43" s="191"/>
      <c r="PIQ43" s="191"/>
      <c r="PIR43" s="191"/>
      <c r="PIS43" s="191"/>
      <c r="PIT43" s="191"/>
      <c r="PIU43" s="191"/>
      <c r="PIV43" s="191"/>
      <c r="PIW43" s="191"/>
      <c r="PIX43" s="191"/>
      <c r="PIY43" s="191"/>
      <c r="PIZ43" s="191"/>
      <c r="PJA43" s="191"/>
      <c r="PJB43" s="191"/>
      <c r="PJC43" s="191"/>
      <c r="PJD43" s="191"/>
      <c r="PJE43" s="191"/>
      <c r="PJF43" s="191"/>
      <c r="PJG43" s="191"/>
      <c r="PJH43" s="191"/>
      <c r="PJI43" s="191"/>
      <c r="PJJ43" s="191"/>
      <c r="PJK43" s="191"/>
      <c r="PJL43" s="191"/>
      <c r="PJM43" s="191"/>
      <c r="PJN43" s="191"/>
      <c r="PJO43" s="191"/>
      <c r="PJP43" s="191"/>
      <c r="PJQ43" s="191"/>
      <c r="PJR43" s="191"/>
      <c r="PJS43" s="191"/>
      <c r="PJT43" s="191"/>
      <c r="PJU43" s="191"/>
      <c r="PJV43" s="191"/>
      <c r="PJW43" s="191"/>
      <c r="PJX43" s="191"/>
      <c r="PJY43" s="191"/>
      <c r="PJZ43" s="191"/>
      <c r="PKA43" s="191"/>
      <c r="PKB43" s="191"/>
      <c r="PKC43" s="191"/>
      <c r="PKD43" s="191"/>
      <c r="PKE43" s="191"/>
      <c r="PKF43" s="191"/>
      <c r="PKG43" s="191"/>
      <c r="PKH43" s="191"/>
      <c r="PKI43" s="191"/>
      <c r="PKJ43" s="191"/>
      <c r="PKK43" s="191"/>
      <c r="PKL43" s="191"/>
      <c r="PKM43" s="191"/>
      <c r="PKN43" s="191"/>
      <c r="PKO43" s="191"/>
      <c r="PKP43" s="191"/>
      <c r="PKQ43" s="191"/>
      <c r="PKR43" s="191"/>
      <c r="PKS43" s="191"/>
      <c r="PKT43" s="191"/>
      <c r="PKU43" s="191"/>
      <c r="PKV43" s="191"/>
      <c r="PKW43" s="191"/>
      <c r="PKX43" s="191"/>
      <c r="PKY43" s="191"/>
      <c r="PKZ43" s="191"/>
      <c r="PLA43" s="191"/>
      <c r="PLB43" s="191"/>
      <c r="PLC43" s="191"/>
      <c r="PLD43" s="191"/>
      <c r="PLE43" s="191"/>
      <c r="PLF43" s="191"/>
      <c r="PLG43" s="191"/>
      <c r="PLH43" s="191"/>
      <c r="PLI43" s="191"/>
      <c r="PLJ43" s="191"/>
      <c r="PLK43" s="191"/>
      <c r="PLL43" s="191"/>
      <c r="PLM43" s="191"/>
      <c r="PLN43" s="191"/>
      <c r="PLO43" s="191"/>
      <c r="PLP43" s="191"/>
      <c r="PLQ43" s="191"/>
      <c r="PLR43" s="191"/>
      <c r="PLS43" s="191"/>
      <c r="PLT43" s="191"/>
      <c r="PLU43" s="191"/>
      <c r="PLV43" s="191"/>
      <c r="PLW43" s="191"/>
      <c r="PLX43" s="191"/>
      <c r="PLY43" s="191"/>
      <c r="PLZ43" s="191"/>
      <c r="PMA43" s="191"/>
      <c r="PMB43" s="191"/>
      <c r="PMC43" s="191"/>
      <c r="PMD43" s="191"/>
      <c r="PME43" s="191"/>
      <c r="PMF43" s="191"/>
      <c r="PMG43" s="191"/>
      <c r="PMH43" s="191"/>
      <c r="PMI43" s="191"/>
      <c r="PMJ43" s="191"/>
      <c r="PMK43" s="191"/>
      <c r="PML43" s="191"/>
      <c r="PMM43" s="191"/>
      <c r="PMN43" s="191"/>
      <c r="PMO43" s="191"/>
      <c r="PMP43" s="191"/>
      <c r="PMQ43" s="191"/>
      <c r="PMR43" s="191"/>
      <c r="PMS43" s="191"/>
      <c r="PMT43" s="191"/>
      <c r="PMU43" s="191"/>
      <c r="PMV43" s="191"/>
      <c r="PMW43" s="191"/>
      <c r="PMX43" s="191"/>
      <c r="PMY43" s="191"/>
      <c r="PMZ43" s="191"/>
      <c r="PNA43" s="191"/>
      <c r="PNB43" s="191"/>
      <c r="PNC43" s="191"/>
      <c r="PND43" s="191"/>
      <c r="PNE43" s="191"/>
      <c r="PNF43" s="191"/>
      <c r="PNG43" s="191"/>
      <c r="PNH43" s="191"/>
      <c r="PNI43" s="191"/>
      <c r="PNJ43" s="191"/>
      <c r="PNK43" s="191"/>
      <c r="PNL43" s="191"/>
      <c r="PNM43" s="191"/>
      <c r="PNN43" s="191"/>
      <c r="PNO43" s="191"/>
      <c r="PNP43" s="191"/>
      <c r="PNQ43" s="191"/>
      <c r="PNR43" s="191"/>
      <c r="PNS43" s="191"/>
      <c r="PNT43" s="191"/>
      <c r="PNU43" s="191"/>
      <c r="PNV43" s="191"/>
      <c r="PNW43" s="191"/>
      <c r="PNX43" s="191"/>
      <c r="PNY43" s="191"/>
      <c r="PNZ43" s="191"/>
      <c r="POA43" s="191"/>
      <c r="POB43" s="191"/>
      <c r="POC43" s="191"/>
      <c r="POD43" s="191"/>
      <c r="POE43" s="191"/>
      <c r="POF43" s="191"/>
      <c r="POG43" s="191"/>
      <c r="POH43" s="191"/>
      <c r="POI43" s="191"/>
      <c r="POJ43" s="191"/>
      <c r="POK43" s="191"/>
      <c r="POL43" s="191"/>
      <c r="POM43" s="191"/>
      <c r="PON43" s="191"/>
      <c r="POO43" s="191"/>
      <c r="POP43" s="191"/>
      <c r="POQ43" s="191"/>
      <c r="POR43" s="191"/>
      <c r="POS43" s="191"/>
      <c r="POT43" s="191"/>
      <c r="POU43" s="191"/>
      <c r="POV43" s="191"/>
      <c r="POW43" s="191"/>
      <c r="POX43" s="191"/>
      <c r="POY43" s="191"/>
      <c r="POZ43" s="191"/>
      <c r="PPA43" s="191"/>
      <c r="PPB43" s="191"/>
      <c r="PPC43" s="191"/>
      <c r="PPD43" s="191"/>
      <c r="PPE43" s="191"/>
      <c r="PPF43" s="191"/>
      <c r="PPG43" s="191"/>
      <c r="PPH43" s="191"/>
      <c r="PPI43" s="191"/>
      <c r="PPJ43" s="191"/>
      <c r="PPK43" s="191"/>
      <c r="PPL43" s="191"/>
      <c r="PPM43" s="191"/>
      <c r="PPN43" s="191"/>
      <c r="PPO43" s="191"/>
      <c r="PPP43" s="191"/>
      <c r="PPQ43" s="191"/>
      <c r="PPR43" s="191"/>
      <c r="PPS43" s="191"/>
      <c r="PPT43" s="191"/>
      <c r="PPU43" s="191"/>
      <c r="PPV43" s="191"/>
      <c r="PPW43" s="191"/>
      <c r="PPX43" s="191"/>
      <c r="PPY43" s="191"/>
      <c r="PPZ43" s="191"/>
      <c r="PQA43" s="191"/>
      <c r="PQB43" s="191"/>
      <c r="PQC43" s="191"/>
      <c r="PQD43" s="191"/>
      <c r="PQE43" s="191"/>
      <c r="PQF43" s="191"/>
      <c r="PQG43" s="191"/>
      <c r="PQH43" s="191"/>
      <c r="PQI43" s="191"/>
      <c r="PQJ43" s="191"/>
      <c r="PQK43" s="191"/>
      <c r="PQL43" s="191"/>
      <c r="PQM43" s="191"/>
      <c r="PQN43" s="191"/>
      <c r="PQO43" s="191"/>
      <c r="PQP43" s="191"/>
      <c r="PQQ43" s="191"/>
      <c r="PQR43" s="191"/>
      <c r="PQS43" s="191"/>
      <c r="PQT43" s="191"/>
      <c r="PQU43" s="191"/>
      <c r="PQV43" s="191"/>
      <c r="PQW43" s="191"/>
      <c r="PQX43" s="191"/>
      <c r="PQY43" s="191"/>
      <c r="PQZ43" s="191"/>
      <c r="PRA43" s="191"/>
      <c r="PRB43" s="191"/>
      <c r="PRC43" s="191"/>
      <c r="PRD43" s="191"/>
      <c r="PRE43" s="191"/>
      <c r="PRF43" s="191"/>
      <c r="PRG43" s="191"/>
      <c r="PRH43" s="191"/>
      <c r="PRI43" s="191"/>
      <c r="PRJ43" s="191"/>
      <c r="PRK43" s="191"/>
      <c r="PRL43" s="191"/>
      <c r="PRM43" s="191"/>
      <c r="PRN43" s="191"/>
      <c r="PRO43" s="191"/>
      <c r="PRP43" s="191"/>
      <c r="PRQ43" s="191"/>
      <c r="PRR43" s="191"/>
      <c r="PRS43" s="191"/>
      <c r="PRT43" s="191"/>
      <c r="PRU43" s="191"/>
      <c r="PRV43" s="191"/>
      <c r="PRW43" s="191"/>
      <c r="PRX43" s="191"/>
      <c r="PRY43" s="191"/>
      <c r="PRZ43" s="191"/>
      <c r="PSA43" s="191"/>
      <c r="PSB43" s="191"/>
      <c r="PSC43" s="191"/>
      <c r="PSD43" s="191"/>
      <c r="PSE43" s="191"/>
      <c r="PSF43" s="191"/>
      <c r="PSG43" s="191"/>
      <c r="PSH43" s="191"/>
      <c r="PSI43" s="191"/>
      <c r="PSJ43" s="191"/>
      <c r="PSK43" s="191"/>
      <c r="PSL43" s="191"/>
      <c r="PSM43" s="191"/>
      <c r="PSN43" s="191"/>
      <c r="PSO43" s="191"/>
      <c r="PSP43" s="191"/>
      <c r="PSQ43" s="191"/>
      <c r="PSR43" s="191"/>
      <c r="PSS43" s="191"/>
      <c r="PST43" s="191"/>
      <c r="PSU43" s="191"/>
      <c r="PSV43" s="191"/>
      <c r="PSW43" s="191"/>
      <c r="PSX43" s="191"/>
      <c r="PSY43" s="191"/>
      <c r="PSZ43" s="191"/>
      <c r="PTA43" s="191"/>
      <c r="PTB43" s="191"/>
      <c r="PTC43" s="191"/>
      <c r="PTD43" s="191"/>
      <c r="PTE43" s="191"/>
      <c r="PTF43" s="191"/>
      <c r="PTG43" s="191"/>
      <c r="PTH43" s="191"/>
      <c r="PTI43" s="191"/>
      <c r="PTJ43" s="191"/>
      <c r="PTK43" s="191"/>
      <c r="PTL43" s="191"/>
      <c r="PTM43" s="191"/>
      <c r="PTN43" s="191"/>
      <c r="PTO43" s="191"/>
      <c r="PTP43" s="191"/>
      <c r="PTQ43" s="191"/>
      <c r="PTR43" s="191"/>
      <c r="PTS43" s="191"/>
      <c r="PTT43" s="191"/>
      <c r="PTU43" s="191"/>
      <c r="PTV43" s="191"/>
      <c r="PTW43" s="191"/>
      <c r="PTX43" s="191"/>
      <c r="PTY43" s="191"/>
      <c r="PTZ43" s="191"/>
      <c r="PUA43" s="191"/>
      <c r="PUB43" s="191"/>
      <c r="PUC43" s="191"/>
      <c r="PUD43" s="191"/>
      <c r="PUE43" s="191"/>
      <c r="PUF43" s="191"/>
      <c r="PUG43" s="191"/>
      <c r="PUH43" s="191"/>
      <c r="PUI43" s="191"/>
      <c r="PUJ43" s="191"/>
      <c r="PUK43" s="191"/>
      <c r="PUL43" s="191"/>
      <c r="PUM43" s="191"/>
      <c r="PUN43" s="191"/>
      <c r="PUO43" s="191"/>
      <c r="PUP43" s="191"/>
      <c r="PUQ43" s="191"/>
      <c r="PUR43" s="191"/>
      <c r="PUS43" s="191"/>
      <c r="PUT43" s="191"/>
      <c r="PUU43" s="191"/>
      <c r="PUV43" s="191"/>
      <c r="PUW43" s="191"/>
      <c r="PUX43" s="191"/>
      <c r="PUY43" s="191"/>
      <c r="PUZ43" s="191"/>
      <c r="PVA43" s="191"/>
      <c r="PVB43" s="191"/>
      <c r="PVC43" s="191"/>
      <c r="PVD43" s="191"/>
      <c r="PVE43" s="191"/>
      <c r="PVF43" s="191"/>
      <c r="PVG43" s="191"/>
      <c r="PVH43" s="191"/>
      <c r="PVI43" s="191"/>
      <c r="PVJ43" s="191"/>
      <c r="PVK43" s="191"/>
      <c r="PVL43" s="191"/>
      <c r="PVM43" s="191"/>
      <c r="PVN43" s="191"/>
      <c r="PVO43" s="191"/>
      <c r="PVP43" s="191"/>
      <c r="PVQ43" s="191"/>
      <c r="PVR43" s="191"/>
      <c r="PVS43" s="191"/>
      <c r="PVT43" s="191"/>
      <c r="PVU43" s="191"/>
      <c r="PVV43" s="191"/>
      <c r="PVW43" s="191"/>
      <c r="PVX43" s="191"/>
      <c r="PVY43" s="191"/>
      <c r="PVZ43" s="191"/>
      <c r="PWA43" s="191"/>
      <c r="PWB43" s="191"/>
      <c r="PWC43" s="191"/>
      <c r="PWD43" s="191"/>
      <c r="PWE43" s="191"/>
      <c r="PWF43" s="191"/>
      <c r="PWG43" s="191"/>
      <c r="PWH43" s="191"/>
      <c r="PWI43" s="191"/>
      <c r="PWJ43" s="191"/>
      <c r="PWK43" s="191"/>
      <c r="PWL43" s="191"/>
      <c r="PWM43" s="191"/>
      <c r="PWN43" s="191"/>
      <c r="PWO43" s="191"/>
      <c r="PWP43" s="191"/>
      <c r="PWQ43" s="191"/>
      <c r="PWR43" s="191"/>
      <c r="PWS43" s="191"/>
      <c r="PWT43" s="191"/>
      <c r="PWU43" s="191"/>
      <c r="PWV43" s="191"/>
      <c r="PWW43" s="191"/>
      <c r="PWX43" s="191"/>
      <c r="PWY43" s="191"/>
      <c r="PWZ43" s="191"/>
      <c r="PXA43" s="191"/>
      <c r="PXB43" s="191"/>
      <c r="PXC43" s="191"/>
      <c r="PXD43" s="191"/>
      <c r="PXE43" s="191"/>
      <c r="PXF43" s="191"/>
      <c r="PXG43" s="191"/>
      <c r="PXH43" s="191"/>
      <c r="PXI43" s="191"/>
      <c r="PXJ43" s="191"/>
      <c r="PXK43" s="191"/>
      <c r="PXL43" s="191"/>
      <c r="PXM43" s="191"/>
      <c r="PXN43" s="191"/>
      <c r="PXO43" s="191"/>
      <c r="PXP43" s="191"/>
      <c r="PXQ43" s="191"/>
      <c r="PXR43" s="191"/>
      <c r="PXS43" s="191"/>
      <c r="PXT43" s="191"/>
      <c r="PXU43" s="191"/>
      <c r="PXV43" s="191"/>
      <c r="PXW43" s="191"/>
      <c r="PXX43" s="191"/>
      <c r="PXY43" s="191"/>
      <c r="PXZ43" s="191"/>
      <c r="PYA43" s="191"/>
      <c r="PYB43" s="191"/>
      <c r="PYC43" s="191"/>
      <c r="PYD43" s="191"/>
      <c r="PYE43" s="191"/>
      <c r="PYF43" s="191"/>
      <c r="PYG43" s="191"/>
      <c r="PYH43" s="191"/>
      <c r="PYI43" s="191"/>
      <c r="PYJ43" s="191"/>
      <c r="PYK43" s="191"/>
      <c r="PYL43" s="191"/>
      <c r="PYM43" s="191"/>
      <c r="PYN43" s="191"/>
      <c r="PYO43" s="191"/>
      <c r="PYP43" s="191"/>
      <c r="PYQ43" s="191"/>
      <c r="PYR43" s="191"/>
      <c r="PYS43" s="191"/>
      <c r="PYT43" s="191"/>
      <c r="PYU43" s="191"/>
      <c r="PYV43" s="191"/>
      <c r="PYW43" s="191"/>
      <c r="PYX43" s="191"/>
      <c r="PYY43" s="191"/>
      <c r="PYZ43" s="191"/>
      <c r="PZA43" s="191"/>
      <c r="PZB43" s="191"/>
      <c r="PZC43" s="191"/>
      <c r="PZD43" s="191"/>
      <c r="PZE43" s="191"/>
      <c r="PZF43" s="191"/>
      <c r="PZG43" s="191"/>
      <c r="PZH43" s="191"/>
      <c r="PZI43" s="191"/>
      <c r="PZJ43" s="191"/>
      <c r="PZK43" s="191"/>
      <c r="PZL43" s="191"/>
      <c r="PZM43" s="191"/>
      <c r="PZN43" s="191"/>
      <c r="PZO43" s="191"/>
      <c r="PZP43" s="191"/>
      <c r="PZQ43" s="191"/>
      <c r="PZR43" s="191"/>
      <c r="PZS43" s="191"/>
      <c r="PZT43" s="191"/>
      <c r="PZU43" s="191"/>
      <c r="PZV43" s="191"/>
      <c r="PZW43" s="191"/>
      <c r="PZX43" s="191"/>
      <c r="PZY43" s="191"/>
      <c r="PZZ43" s="191"/>
      <c r="QAA43" s="191"/>
      <c r="QAB43" s="191"/>
      <c r="QAC43" s="191"/>
      <c r="QAD43" s="191"/>
      <c r="QAE43" s="191"/>
      <c r="QAF43" s="191"/>
      <c r="QAG43" s="191"/>
      <c r="QAH43" s="191"/>
      <c r="QAI43" s="191"/>
      <c r="QAJ43" s="191"/>
      <c r="QAK43" s="191"/>
      <c r="QAL43" s="191"/>
      <c r="QAM43" s="191"/>
      <c r="QAN43" s="191"/>
      <c r="QAO43" s="191"/>
      <c r="QAP43" s="191"/>
      <c r="QAQ43" s="191"/>
      <c r="QAR43" s="191"/>
      <c r="QAS43" s="191"/>
      <c r="QAT43" s="191"/>
      <c r="QAU43" s="191"/>
      <c r="QAV43" s="191"/>
      <c r="QAW43" s="191"/>
      <c r="QAX43" s="191"/>
      <c r="QAY43" s="191"/>
      <c r="QAZ43" s="191"/>
      <c r="QBA43" s="191"/>
      <c r="QBB43" s="191"/>
      <c r="QBC43" s="191"/>
      <c r="QBD43" s="191"/>
      <c r="QBE43" s="191"/>
      <c r="QBF43" s="191"/>
      <c r="QBG43" s="191"/>
      <c r="QBH43" s="191"/>
      <c r="QBI43" s="191"/>
      <c r="QBJ43" s="191"/>
      <c r="QBK43" s="191"/>
      <c r="QBL43" s="191"/>
      <c r="QBM43" s="191"/>
      <c r="QBN43" s="191"/>
      <c r="QBO43" s="191"/>
      <c r="QBP43" s="191"/>
      <c r="QBQ43" s="191"/>
      <c r="QBR43" s="191"/>
      <c r="QBS43" s="191"/>
      <c r="QBT43" s="191"/>
      <c r="QBU43" s="191"/>
      <c r="QBV43" s="191"/>
      <c r="QBW43" s="191"/>
      <c r="QBX43" s="191"/>
      <c r="QBY43" s="191"/>
      <c r="QBZ43" s="191"/>
      <c r="QCA43" s="191"/>
      <c r="QCB43" s="191"/>
      <c r="QCC43" s="191"/>
      <c r="QCD43" s="191"/>
      <c r="QCE43" s="191"/>
      <c r="QCF43" s="191"/>
      <c r="QCG43" s="191"/>
      <c r="QCH43" s="191"/>
      <c r="QCI43" s="191"/>
      <c r="QCJ43" s="191"/>
      <c r="QCK43" s="191"/>
      <c r="QCL43" s="191"/>
      <c r="QCM43" s="191"/>
      <c r="QCN43" s="191"/>
      <c r="QCO43" s="191"/>
      <c r="QCP43" s="191"/>
      <c r="QCQ43" s="191"/>
      <c r="QCR43" s="191"/>
      <c r="QCS43" s="191"/>
      <c r="QCT43" s="191"/>
      <c r="QCU43" s="191"/>
      <c r="QCV43" s="191"/>
      <c r="QCW43" s="191"/>
      <c r="QCX43" s="191"/>
      <c r="QCY43" s="191"/>
      <c r="QCZ43" s="191"/>
      <c r="QDA43" s="191"/>
      <c r="QDB43" s="191"/>
      <c r="QDC43" s="191"/>
      <c r="QDD43" s="191"/>
      <c r="QDE43" s="191"/>
      <c r="QDF43" s="191"/>
      <c r="QDG43" s="191"/>
      <c r="QDH43" s="191"/>
      <c r="QDI43" s="191"/>
      <c r="QDJ43" s="191"/>
      <c r="QDK43" s="191"/>
      <c r="QDL43" s="191"/>
      <c r="QDM43" s="191"/>
      <c r="QDN43" s="191"/>
      <c r="QDO43" s="191"/>
      <c r="QDP43" s="191"/>
      <c r="QDQ43" s="191"/>
      <c r="QDR43" s="191"/>
      <c r="QDS43" s="191"/>
      <c r="QDT43" s="191"/>
      <c r="QDU43" s="191"/>
      <c r="QDV43" s="191"/>
      <c r="QDW43" s="191"/>
      <c r="QDX43" s="191"/>
      <c r="QDY43" s="191"/>
      <c r="QDZ43" s="191"/>
      <c r="QEA43" s="191"/>
      <c r="QEB43" s="191"/>
      <c r="QEC43" s="191"/>
      <c r="QED43" s="191"/>
      <c r="QEE43" s="191"/>
      <c r="QEF43" s="191"/>
      <c r="QEG43" s="191"/>
      <c r="QEH43" s="191"/>
      <c r="QEI43" s="191"/>
      <c r="QEJ43" s="191"/>
      <c r="QEK43" s="191"/>
      <c r="QEL43" s="191"/>
      <c r="QEM43" s="191"/>
      <c r="QEN43" s="191"/>
      <c r="QEO43" s="191"/>
      <c r="QEP43" s="191"/>
      <c r="QEQ43" s="191"/>
      <c r="QER43" s="191"/>
      <c r="QES43" s="191"/>
      <c r="QET43" s="191"/>
      <c r="QEU43" s="191"/>
      <c r="QEV43" s="191"/>
      <c r="QEW43" s="191"/>
      <c r="QEX43" s="191"/>
      <c r="QEY43" s="191"/>
      <c r="QEZ43" s="191"/>
      <c r="QFA43" s="191"/>
      <c r="QFB43" s="191"/>
      <c r="QFC43" s="191"/>
      <c r="QFD43" s="191"/>
      <c r="QFE43" s="191"/>
      <c r="QFF43" s="191"/>
      <c r="QFG43" s="191"/>
      <c r="QFH43" s="191"/>
      <c r="QFI43" s="191"/>
      <c r="QFJ43" s="191"/>
      <c r="QFK43" s="191"/>
      <c r="QFL43" s="191"/>
      <c r="QFM43" s="191"/>
      <c r="QFN43" s="191"/>
      <c r="QFO43" s="191"/>
      <c r="QFP43" s="191"/>
      <c r="QFQ43" s="191"/>
      <c r="QFR43" s="191"/>
      <c r="QFS43" s="191"/>
      <c r="QFT43" s="191"/>
      <c r="QFU43" s="191"/>
      <c r="QFV43" s="191"/>
      <c r="QFW43" s="191"/>
      <c r="QFX43" s="191"/>
      <c r="QFY43" s="191"/>
      <c r="QFZ43" s="191"/>
      <c r="QGA43" s="191"/>
      <c r="QGB43" s="191"/>
      <c r="QGC43" s="191"/>
      <c r="QGD43" s="191"/>
      <c r="QGE43" s="191"/>
      <c r="QGF43" s="191"/>
      <c r="QGG43" s="191"/>
      <c r="QGH43" s="191"/>
      <c r="QGI43" s="191"/>
      <c r="QGJ43" s="191"/>
      <c r="QGK43" s="191"/>
      <c r="QGL43" s="191"/>
      <c r="QGM43" s="191"/>
      <c r="QGN43" s="191"/>
      <c r="QGO43" s="191"/>
      <c r="QGP43" s="191"/>
      <c r="QGQ43" s="191"/>
      <c r="QGR43" s="191"/>
      <c r="QGS43" s="191"/>
      <c r="QGT43" s="191"/>
      <c r="QGU43" s="191"/>
      <c r="QGV43" s="191"/>
      <c r="QGW43" s="191"/>
      <c r="QGX43" s="191"/>
      <c r="QGY43" s="191"/>
      <c r="QGZ43" s="191"/>
      <c r="QHA43" s="191"/>
      <c r="QHB43" s="191"/>
      <c r="QHC43" s="191"/>
      <c r="QHD43" s="191"/>
      <c r="QHE43" s="191"/>
      <c r="QHF43" s="191"/>
      <c r="QHG43" s="191"/>
      <c r="QHH43" s="191"/>
      <c r="QHI43" s="191"/>
      <c r="QHJ43" s="191"/>
      <c r="QHK43" s="191"/>
      <c r="QHL43" s="191"/>
      <c r="QHM43" s="191"/>
      <c r="QHN43" s="191"/>
      <c r="QHO43" s="191"/>
      <c r="QHP43" s="191"/>
      <c r="QHQ43" s="191"/>
      <c r="QHR43" s="191"/>
      <c r="QHS43" s="191"/>
      <c r="QHT43" s="191"/>
      <c r="QHU43" s="191"/>
      <c r="QHV43" s="191"/>
      <c r="QHW43" s="191"/>
      <c r="QHX43" s="191"/>
      <c r="QHY43" s="191"/>
      <c r="QHZ43" s="191"/>
      <c r="QIA43" s="191"/>
      <c r="QIB43" s="191"/>
      <c r="QIC43" s="191"/>
      <c r="QID43" s="191"/>
      <c r="QIE43" s="191"/>
      <c r="QIF43" s="191"/>
      <c r="QIG43" s="191"/>
      <c r="QIH43" s="191"/>
      <c r="QII43" s="191"/>
      <c r="QIJ43" s="191"/>
      <c r="QIK43" s="191"/>
      <c r="QIL43" s="191"/>
      <c r="QIM43" s="191"/>
      <c r="QIN43" s="191"/>
      <c r="QIO43" s="191"/>
      <c r="QIP43" s="191"/>
      <c r="QIQ43" s="191"/>
      <c r="QIR43" s="191"/>
      <c r="QIS43" s="191"/>
      <c r="QIT43" s="191"/>
      <c r="QIU43" s="191"/>
      <c r="QIV43" s="191"/>
      <c r="QIW43" s="191"/>
      <c r="QIX43" s="191"/>
      <c r="QIY43" s="191"/>
      <c r="QIZ43" s="191"/>
      <c r="QJA43" s="191"/>
      <c r="QJB43" s="191"/>
      <c r="QJC43" s="191"/>
      <c r="QJD43" s="191"/>
      <c r="QJE43" s="191"/>
      <c r="QJF43" s="191"/>
      <c r="QJG43" s="191"/>
      <c r="QJH43" s="191"/>
      <c r="QJI43" s="191"/>
      <c r="QJJ43" s="191"/>
      <c r="QJK43" s="191"/>
      <c r="QJL43" s="191"/>
      <c r="QJM43" s="191"/>
      <c r="QJN43" s="191"/>
      <c r="QJO43" s="191"/>
      <c r="QJP43" s="191"/>
      <c r="QJQ43" s="191"/>
      <c r="QJR43" s="191"/>
      <c r="QJS43" s="191"/>
      <c r="QJT43" s="191"/>
      <c r="QJU43" s="191"/>
      <c r="QJV43" s="191"/>
      <c r="QJW43" s="191"/>
      <c r="QJX43" s="191"/>
      <c r="QJY43" s="191"/>
      <c r="QJZ43" s="191"/>
      <c r="QKA43" s="191"/>
      <c r="QKB43" s="191"/>
      <c r="QKC43" s="191"/>
      <c r="QKD43" s="191"/>
      <c r="QKE43" s="191"/>
      <c r="QKF43" s="191"/>
      <c r="QKG43" s="191"/>
      <c r="QKH43" s="191"/>
      <c r="QKI43" s="191"/>
      <c r="QKJ43" s="191"/>
      <c r="QKK43" s="191"/>
      <c r="QKL43" s="191"/>
      <c r="QKM43" s="191"/>
      <c r="QKN43" s="191"/>
      <c r="QKO43" s="191"/>
      <c r="QKP43" s="191"/>
      <c r="QKQ43" s="191"/>
      <c r="QKR43" s="191"/>
      <c r="QKS43" s="191"/>
      <c r="QKT43" s="191"/>
      <c r="QKU43" s="191"/>
      <c r="QKV43" s="191"/>
      <c r="QKW43" s="191"/>
      <c r="QKX43" s="191"/>
      <c r="QKY43" s="191"/>
      <c r="QKZ43" s="191"/>
      <c r="QLA43" s="191"/>
      <c r="QLB43" s="191"/>
      <c r="QLC43" s="191"/>
      <c r="QLD43" s="191"/>
      <c r="QLE43" s="191"/>
      <c r="QLF43" s="191"/>
      <c r="QLG43" s="191"/>
      <c r="QLH43" s="191"/>
      <c r="QLI43" s="191"/>
      <c r="QLJ43" s="191"/>
      <c r="QLK43" s="191"/>
      <c r="QLL43" s="191"/>
      <c r="QLM43" s="191"/>
      <c r="QLN43" s="191"/>
      <c r="QLO43" s="191"/>
      <c r="QLP43" s="191"/>
      <c r="QLQ43" s="191"/>
      <c r="QLR43" s="191"/>
      <c r="QLS43" s="191"/>
      <c r="QLT43" s="191"/>
      <c r="QLU43" s="191"/>
      <c r="QLV43" s="191"/>
      <c r="QLW43" s="191"/>
      <c r="QLX43" s="191"/>
      <c r="QLY43" s="191"/>
      <c r="QLZ43" s="191"/>
      <c r="QMA43" s="191"/>
      <c r="QMB43" s="191"/>
      <c r="QMC43" s="191"/>
      <c r="QMD43" s="191"/>
      <c r="QME43" s="191"/>
      <c r="QMF43" s="191"/>
      <c r="QMG43" s="191"/>
      <c r="QMH43" s="191"/>
      <c r="QMI43" s="191"/>
      <c r="QMJ43" s="191"/>
      <c r="QMK43" s="191"/>
      <c r="QML43" s="191"/>
      <c r="QMM43" s="191"/>
      <c r="QMN43" s="191"/>
      <c r="QMO43" s="191"/>
      <c r="QMP43" s="191"/>
      <c r="QMQ43" s="191"/>
      <c r="QMR43" s="191"/>
      <c r="QMS43" s="191"/>
      <c r="QMT43" s="191"/>
      <c r="QMU43" s="191"/>
      <c r="QMV43" s="191"/>
      <c r="QMW43" s="191"/>
      <c r="QMX43" s="191"/>
      <c r="QMY43" s="191"/>
      <c r="QMZ43" s="191"/>
      <c r="QNA43" s="191"/>
      <c r="QNB43" s="191"/>
      <c r="QNC43" s="191"/>
      <c r="QND43" s="191"/>
      <c r="QNE43" s="191"/>
      <c r="QNF43" s="191"/>
      <c r="QNG43" s="191"/>
      <c r="QNH43" s="191"/>
      <c r="QNI43" s="191"/>
      <c r="QNJ43" s="191"/>
      <c r="QNK43" s="191"/>
      <c r="QNL43" s="191"/>
      <c r="QNM43" s="191"/>
      <c r="QNN43" s="191"/>
      <c r="QNO43" s="191"/>
      <c r="QNP43" s="191"/>
      <c r="QNQ43" s="191"/>
      <c r="QNR43" s="191"/>
      <c r="QNS43" s="191"/>
      <c r="QNT43" s="191"/>
      <c r="QNU43" s="191"/>
      <c r="QNV43" s="191"/>
      <c r="QNW43" s="191"/>
      <c r="QNX43" s="191"/>
      <c r="QNY43" s="191"/>
      <c r="QNZ43" s="191"/>
      <c r="QOA43" s="191"/>
      <c r="QOB43" s="191"/>
      <c r="QOC43" s="191"/>
      <c r="QOD43" s="191"/>
      <c r="QOE43" s="191"/>
      <c r="QOF43" s="191"/>
      <c r="QOG43" s="191"/>
      <c r="QOH43" s="191"/>
      <c r="QOI43" s="191"/>
      <c r="QOJ43" s="191"/>
      <c r="QOK43" s="191"/>
      <c r="QOL43" s="191"/>
      <c r="QOM43" s="191"/>
      <c r="QON43" s="191"/>
      <c r="QOO43" s="191"/>
      <c r="QOP43" s="191"/>
      <c r="QOQ43" s="191"/>
      <c r="QOR43" s="191"/>
      <c r="QOS43" s="191"/>
      <c r="QOT43" s="191"/>
      <c r="QOU43" s="191"/>
      <c r="QOV43" s="191"/>
      <c r="QOW43" s="191"/>
      <c r="QOX43" s="191"/>
      <c r="QOY43" s="191"/>
      <c r="QOZ43" s="191"/>
      <c r="QPA43" s="191"/>
      <c r="QPB43" s="191"/>
      <c r="QPC43" s="191"/>
      <c r="QPD43" s="191"/>
      <c r="QPE43" s="191"/>
      <c r="QPF43" s="191"/>
      <c r="QPG43" s="191"/>
      <c r="QPH43" s="191"/>
      <c r="QPI43" s="191"/>
      <c r="QPJ43" s="191"/>
      <c r="QPK43" s="191"/>
      <c r="QPL43" s="191"/>
      <c r="QPM43" s="191"/>
      <c r="QPN43" s="191"/>
      <c r="QPO43" s="191"/>
      <c r="QPP43" s="191"/>
      <c r="QPQ43" s="191"/>
      <c r="QPR43" s="191"/>
      <c r="QPS43" s="191"/>
      <c r="QPT43" s="191"/>
      <c r="QPU43" s="191"/>
      <c r="QPV43" s="191"/>
      <c r="QPW43" s="191"/>
      <c r="QPX43" s="191"/>
      <c r="QPY43" s="191"/>
      <c r="QPZ43" s="191"/>
      <c r="QQA43" s="191"/>
      <c r="QQB43" s="191"/>
      <c r="QQC43" s="191"/>
      <c r="QQD43" s="191"/>
      <c r="QQE43" s="191"/>
      <c r="QQF43" s="191"/>
      <c r="QQG43" s="191"/>
      <c r="QQH43" s="191"/>
      <c r="QQI43" s="191"/>
      <c r="QQJ43" s="191"/>
      <c r="QQK43" s="191"/>
      <c r="QQL43" s="191"/>
      <c r="QQM43" s="191"/>
      <c r="QQN43" s="191"/>
      <c r="QQO43" s="191"/>
      <c r="QQP43" s="191"/>
      <c r="QQQ43" s="191"/>
      <c r="QQR43" s="191"/>
      <c r="QQS43" s="191"/>
      <c r="QQT43" s="191"/>
      <c r="QQU43" s="191"/>
      <c r="QQV43" s="191"/>
      <c r="QQW43" s="191"/>
      <c r="QQX43" s="191"/>
      <c r="QQY43" s="191"/>
      <c r="QQZ43" s="191"/>
      <c r="QRA43" s="191"/>
      <c r="QRB43" s="191"/>
      <c r="QRC43" s="191"/>
      <c r="QRD43" s="191"/>
      <c r="QRE43" s="191"/>
      <c r="QRF43" s="191"/>
      <c r="QRG43" s="191"/>
      <c r="QRH43" s="191"/>
      <c r="QRI43" s="191"/>
      <c r="QRJ43" s="191"/>
      <c r="QRK43" s="191"/>
      <c r="QRL43" s="191"/>
      <c r="QRM43" s="191"/>
      <c r="QRN43" s="191"/>
      <c r="QRO43" s="191"/>
      <c r="QRP43" s="191"/>
      <c r="QRQ43" s="191"/>
      <c r="QRR43" s="191"/>
      <c r="QRS43" s="191"/>
      <c r="QRT43" s="191"/>
      <c r="QRU43" s="191"/>
      <c r="QRV43" s="191"/>
      <c r="QRW43" s="191"/>
      <c r="QRX43" s="191"/>
      <c r="QRY43" s="191"/>
      <c r="QRZ43" s="191"/>
      <c r="QSA43" s="191"/>
      <c r="QSB43" s="191"/>
      <c r="QSC43" s="191"/>
      <c r="QSD43" s="191"/>
      <c r="QSE43" s="191"/>
      <c r="QSF43" s="191"/>
      <c r="QSG43" s="191"/>
      <c r="QSH43" s="191"/>
      <c r="QSI43" s="191"/>
      <c r="QSJ43" s="191"/>
      <c r="QSK43" s="191"/>
      <c r="QSL43" s="191"/>
      <c r="QSM43" s="191"/>
      <c r="QSN43" s="191"/>
      <c r="QSO43" s="191"/>
      <c r="QSP43" s="191"/>
      <c r="QSQ43" s="191"/>
      <c r="QSR43" s="191"/>
      <c r="QSS43" s="191"/>
      <c r="QST43" s="191"/>
      <c r="QSU43" s="191"/>
      <c r="QSV43" s="191"/>
      <c r="QSW43" s="191"/>
      <c r="QSX43" s="191"/>
      <c r="QSY43" s="191"/>
      <c r="QSZ43" s="191"/>
      <c r="QTA43" s="191"/>
      <c r="QTB43" s="191"/>
      <c r="QTC43" s="191"/>
      <c r="QTD43" s="191"/>
      <c r="QTE43" s="191"/>
      <c r="QTF43" s="191"/>
      <c r="QTG43" s="191"/>
      <c r="QTH43" s="191"/>
      <c r="QTI43" s="191"/>
      <c r="QTJ43" s="191"/>
      <c r="QTK43" s="191"/>
      <c r="QTL43" s="191"/>
      <c r="QTM43" s="191"/>
      <c r="QTN43" s="191"/>
      <c r="QTO43" s="191"/>
      <c r="QTP43" s="191"/>
      <c r="QTQ43" s="191"/>
      <c r="QTR43" s="191"/>
      <c r="QTS43" s="191"/>
      <c r="QTT43" s="191"/>
      <c r="QTU43" s="191"/>
      <c r="QTV43" s="191"/>
      <c r="QTW43" s="191"/>
      <c r="QTX43" s="191"/>
      <c r="QTY43" s="191"/>
      <c r="QTZ43" s="191"/>
      <c r="QUA43" s="191"/>
      <c r="QUB43" s="191"/>
      <c r="QUC43" s="191"/>
      <c r="QUD43" s="191"/>
      <c r="QUE43" s="191"/>
      <c r="QUF43" s="191"/>
      <c r="QUG43" s="191"/>
      <c r="QUH43" s="191"/>
      <c r="QUI43" s="191"/>
      <c r="QUJ43" s="191"/>
      <c r="QUK43" s="191"/>
      <c r="QUL43" s="191"/>
      <c r="QUM43" s="191"/>
      <c r="QUN43" s="191"/>
      <c r="QUO43" s="191"/>
      <c r="QUP43" s="191"/>
      <c r="QUQ43" s="191"/>
      <c r="QUR43" s="191"/>
      <c r="QUS43" s="191"/>
      <c r="QUT43" s="191"/>
      <c r="QUU43" s="191"/>
      <c r="QUV43" s="191"/>
      <c r="QUW43" s="191"/>
      <c r="QUX43" s="191"/>
      <c r="QUY43" s="191"/>
      <c r="QUZ43" s="191"/>
      <c r="QVA43" s="191"/>
      <c r="QVB43" s="191"/>
      <c r="QVC43" s="191"/>
      <c r="QVD43" s="191"/>
      <c r="QVE43" s="191"/>
      <c r="QVF43" s="191"/>
      <c r="QVG43" s="191"/>
      <c r="QVH43" s="191"/>
      <c r="QVI43" s="191"/>
      <c r="QVJ43" s="191"/>
      <c r="QVK43" s="191"/>
      <c r="QVL43" s="191"/>
      <c r="QVM43" s="191"/>
      <c r="QVN43" s="191"/>
      <c r="QVO43" s="191"/>
      <c r="QVP43" s="191"/>
      <c r="QVQ43" s="191"/>
      <c r="QVR43" s="191"/>
      <c r="QVS43" s="191"/>
      <c r="QVT43" s="191"/>
      <c r="QVU43" s="191"/>
      <c r="QVV43" s="191"/>
      <c r="QVW43" s="191"/>
      <c r="QVX43" s="191"/>
      <c r="QVY43" s="191"/>
      <c r="QVZ43" s="191"/>
      <c r="QWA43" s="191"/>
      <c r="QWB43" s="191"/>
      <c r="QWC43" s="191"/>
      <c r="QWD43" s="191"/>
      <c r="QWE43" s="191"/>
      <c r="QWF43" s="191"/>
      <c r="QWG43" s="191"/>
      <c r="QWH43" s="191"/>
      <c r="QWI43" s="191"/>
      <c r="QWJ43" s="191"/>
      <c r="QWK43" s="191"/>
      <c r="QWL43" s="191"/>
      <c r="QWM43" s="191"/>
      <c r="QWN43" s="191"/>
      <c r="QWO43" s="191"/>
      <c r="QWP43" s="191"/>
      <c r="QWQ43" s="191"/>
      <c r="QWR43" s="191"/>
      <c r="QWS43" s="191"/>
      <c r="QWT43" s="191"/>
      <c r="QWU43" s="191"/>
      <c r="QWV43" s="191"/>
      <c r="QWW43" s="191"/>
      <c r="QWX43" s="191"/>
      <c r="QWY43" s="191"/>
      <c r="QWZ43" s="191"/>
      <c r="QXA43" s="191"/>
      <c r="QXB43" s="191"/>
      <c r="QXC43" s="191"/>
      <c r="QXD43" s="191"/>
      <c r="QXE43" s="191"/>
      <c r="QXF43" s="191"/>
      <c r="QXG43" s="191"/>
      <c r="QXH43" s="191"/>
      <c r="QXI43" s="191"/>
      <c r="QXJ43" s="191"/>
      <c r="QXK43" s="191"/>
      <c r="QXL43" s="191"/>
      <c r="QXM43" s="191"/>
      <c r="QXN43" s="191"/>
      <c r="QXO43" s="191"/>
      <c r="QXP43" s="191"/>
      <c r="QXQ43" s="191"/>
      <c r="QXR43" s="191"/>
      <c r="QXS43" s="191"/>
      <c r="QXT43" s="191"/>
      <c r="QXU43" s="191"/>
      <c r="QXV43" s="191"/>
      <c r="QXW43" s="191"/>
      <c r="QXX43" s="191"/>
      <c r="QXY43" s="191"/>
      <c r="QXZ43" s="191"/>
      <c r="QYA43" s="191"/>
      <c r="QYB43" s="191"/>
      <c r="QYC43" s="191"/>
      <c r="QYD43" s="191"/>
      <c r="QYE43" s="191"/>
      <c r="QYF43" s="191"/>
      <c r="QYG43" s="191"/>
      <c r="QYH43" s="191"/>
      <c r="QYI43" s="191"/>
      <c r="QYJ43" s="191"/>
      <c r="QYK43" s="191"/>
      <c r="QYL43" s="191"/>
      <c r="QYM43" s="191"/>
      <c r="QYN43" s="191"/>
      <c r="QYO43" s="191"/>
      <c r="QYP43" s="191"/>
      <c r="QYQ43" s="191"/>
      <c r="QYR43" s="191"/>
      <c r="QYS43" s="191"/>
      <c r="QYT43" s="191"/>
      <c r="QYU43" s="191"/>
      <c r="QYV43" s="191"/>
      <c r="QYW43" s="191"/>
      <c r="QYX43" s="191"/>
      <c r="QYY43" s="191"/>
      <c r="QYZ43" s="191"/>
      <c r="QZA43" s="191"/>
      <c r="QZB43" s="191"/>
      <c r="QZC43" s="191"/>
      <c r="QZD43" s="191"/>
      <c r="QZE43" s="191"/>
      <c r="QZF43" s="191"/>
      <c r="QZG43" s="191"/>
      <c r="QZH43" s="191"/>
      <c r="QZI43" s="191"/>
      <c r="QZJ43" s="191"/>
      <c r="QZK43" s="191"/>
      <c r="QZL43" s="191"/>
      <c r="QZM43" s="191"/>
      <c r="QZN43" s="191"/>
      <c r="QZO43" s="191"/>
      <c r="QZP43" s="191"/>
      <c r="QZQ43" s="191"/>
      <c r="QZR43" s="191"/>
      <c r="QZS43" s="191"/>
      <c r="QZT43" s="191"/>
      <c r="QZU43" s="191"/>
      <c r="QZV43" s="191"/>
      <c r="QZW43" s="191"/>
      <c r="QZX43" s="191"/>
      <c r="QZY43" s="191"/>
      <c r="QZZ43" s="191"/>
      <c r="RAA43" s="191"/>
      <c r="RAB43" s="191"/>
      <c r="RAC43" s="191"/>
      <c r="RAD43" s="191"/>
      <c r="RAE43" s="191"/>
      <c r="RAF43" s="191"/>
      <c r="RAG43" s="191"/>
      <c r="RAH43" s="191"/>
      <c r="RAI43" s="191"/>
      <c r="RAJ43" s="191"/>
      <c r="RAK43" s="191"/>
      <c r="RAL43" s="191"/>
      <c r="RAM43" s="191"/>
      <c r="RAN43" s="191"/>
      <c r="RAO43" s="191"/>
      <c r="RAP43" s="191"/>
      <c r="RAQ43" s="191"/>
      <c r="RAR43" s="191"/>
      <c r="RAS43" s="191"/>
      <c r="RAT43" s="191"/>
      <c r="RAU43" s="191"/>
      <c r="RAV43" s="191"/>
      <c r="RAW43" s="191"/>
      <c r="RAX43" s="191"/>
      <c r="RAY43" s="191"/>
      <c r="RAZ43" s="191"/>
      <c r="RBA43" s="191"/>
      <c r="RBB43" s="191"/>
      <c r="RBC43" s="191"/>
      <c r="RBD43" s="191"/>
      <c r="RBE43" s="191"/>
      <c r="RBF43" s="191"/>
      <c r="RBG43" s="191"/>
      <c r="RBH43" s="191"/>
      <c r="RBI43" s="191"/>
      <c r="RBJ43" s="191"/>
      <c r="RBK43" s="191"/>
      <c r="RBL43" s="191"/>
      <c r="RBM43" s="191"/>
      <c r="RBN43" s="191"/>
      <c r="RBO43" s="191"/>
      <c r="RBP43" s="191"/>
      <c r="RBQ43" s="191"/>
      <c r="RBR43" s="191"/>
      <c r="RBS43" s="191"/>
      <c r="RBT43" s="191"/>
      <c r="RBU43" s="191"/>
      <c r="RBV43" s="191"/>
      <c r="RBW43" s="191"/>
      <c r="RBX43" s="191"/>
      <c r="RBY43" s="191"/>
      <c r="RBZ43" s="191"/>
      <c r="RCA43" s="191"/>
      <c r="RCB43" s="191"/>
      <c r="RCC43" s="191"/>
      <c r="RCD43" s="191"/>
      <c r="RCE43" s="191"/>
      <c r="RCF43" s="191"/>
      <c r="RCG43" s="191"/>
      <c r="RCH43" s="191"/>
      <c r="RCI43" s="191"/>
      <c r="RCJ43" s="191"/>
      <c r="RCK43" s="191"/>
      <c r="RCL43" s="191"/>
      <c r="RCM43" s="191"/>
      <c r="RCN43" s="191"/>
      <c r="RCO43" s="191"/>
      <c r="RCP43" s="191"/>
      <c r="RCQ43" s="191"/>
      <c r="RCR43" s="191"/>
      <c r="RCS43" s="191"/>
      <c r="RCT43" s="191"/>
      <c r="RCU43" s="191"/>
      <c r="RCV43" s="191"/>
      <c r="RCW43" s="191"/>
      <c r="RCX43" s="191"/>
      <c r="RCY43" s="191"/>
      <c r="RCZ43" s="191"/>
      <c r="RDA43" s="191"/>
      <c r="RDB43" s="191"/>
      <c r="RDC43" s="191"/>
      <c r="RDD43" s="191"/>
      <c r="RDE43" s="191"/>
      <c r="RDF43" s="191"/>
      <c r="RDG43" s="191"/>
      <c r="RDH43" s="191"/>
      <c r="RDI43" s="191"/>
      <c r="RDJ43" s="191"/>
      <c r="RDK43" s="191"/>
      <c r="RDL43" s="191"/>
      <c r="RDM43" s="191"/>
      <c r="RDN43" s="191"/>
      <c r="RDO43" s="191"/>
      <c r="RDP43" s="191"/>
      <c r="RDQ43" s="191"/>
      <c r="RDR43" s="191"/>
      <c r="RDS43" s="191"/>
      <c r="RDT43" s="191"/>
      <c r="RDU43" s="191"/>
      <c r="RDV43" s="191"/>
      <c r="RDW43" s="191"/>
      <c r="RDX43" s="191"/>
      <c r="RDY43" s="191"/>
      <c r="RDZ43" s="191"/>
      <c r="REA43" s="191"/>
      <c r="REB43" s="191"/>
      <c r="REC43" s="191"/>
      <c r="RED43" s="191"/>
      <c r="REE43" s="191"/>
      <c r="REF43" s="191"/>
      <c r="REG43" s="191"/>
      <c r="REH43" s="191"/>
      <c r="REI43" s="191"/>
      <c r="REJ43" s="191"/>
      <c r="REK43" s="191"/>
      <c r="REL43" s="191"/>
      <c r="REM43" s="191"/>
      <c r="REN43" s="191"/>
      <c r="REO43" s="191"/>
      <c r="REP43" s="191"/>
      <c r="REQ43" s="191"/>
      <c r="RER43" s="191"/>
      <c r="RES43" s="191"/>
      <c r="RET43" s="191"/>
      <c r="REU43" s="191"/>
      <c r="REV43" s="191"/>
      <c r="REW43" s="191"/>
      <c r="REX43" s="191"/>
      <c r="REY43" s="191"/>
      <c r="REZ43" s="191"/>
      <c r="RFA43" s="191"/>
      <c r="RFB43" s="191"/>
      <c r="RFC43" s="191"/>
      <c r="RFD43" s="191"/>
      <c r="RFE43" s="191"/>
      <c r="RFF43" s="191"/>
      <c r="RFG43" s="191"/>
      <c r="RFH43" s="191"/>
      <c r="RFI43" s="191"/>
      <c r="RFJ43" s="191"/>
      <c r="RFK43" s="191"/>
      <c r="RFL43" s="191"/>
      <c r="RFM43" s="191"/>
      <c r="RFN43" s="191"/>
      <c r="RFO43" s="191"/>
      <c r="RFP43" s="191"/>
      <c r="RFQ43" s="191"/>
      <c r="RFR43" s="191"/>
      <c r="RFS43" s="191"/>
      <c r="RFT43" s="191"/>
      <c r="RFU43" s="191"/>
      <c r="RFV43" s="191"/>
      <c r="RFW43" s="191"/>
      <c r="RFX43" s="191"/>
      <c r="RFY43" s="191"/>
      <c r="RFZ43" s="191"/>
      <c r="RGA43" s="191"/>
      <c r="RGB43" s="191"/>
      <c r="RGC43" s="191"/>
      <c r="RGD43" s="191"/>
      <c r="RGE43" s="191"/>
      <c r="RGF43" s="191"/>
      <c r="RGG43" s="191"/>
      <c r="RGH43" s="191"/>
      <c r="RGI43" s="191"/>
      <c r="RGJ43" s="191"/>
      <c r="RGK43" s="191"/>
      <c r="RGL43" s="191"/>
      <c r="RGM43" s="191"/>
      <c r="RGN43" s="191"/>
      <c r="RGO43" s="191"/>
      <c r="RGP43" s="191"/>
      <c r="RGQ43" s="191"/>
      <c r="RGR43" s="191"/>
      <c r="RGS43" s="191"/>
      <c r="RGT43" s="191"/>
      <c r="RGU43" s="191"/>
      <c r="RGV43" s="191"/>
      <c r="RGW43" s="191"/>
      <c r="RGX43" s="191"/>
      <c r="RGY43" s="191"/>
      <c r="RGZ43" s="191"/>
      <c r="RHA43" s="191"/>
      <c r="RHB43" s="191"/>
      <c r="RHC43" s="191"/>
      <c r="RHD43" s="191"/>
      <c r="RHE43" s="191"/>
      <c r="RHF43" s="191"/>
      <c r="RHG43" s="191"/>
      <c r="RHH43" s="191"/>
      <c r="RHI43" s="191"/>
      <c r="RHJ43" s="191"/>
      <c r="RHK43" s="191"/>
      <c r="RHL43" s="191"/>
      <c r="RHM43" s="191"/>
      <c r="RHN43" s="191"/>
      <c r="RHO43" s="191"/>
      <c r="RHP43" s="191"/>
      <c r="RHQ43" s="191"/>
      <c r="RHR43" s="191"/>
      <c r="RHS43" s="191"/>
      <c r="RHT43" s="191"/>
      <c r="RHU43" s="191"/>
      <c r="RHV43" s="191"/>
      <c r="RHW43" s="191"/>
      <c r="RHX43" s="191"/>
      <c r="RHY43" s="191"/>
      <c r="RHZ43" s="191"/>
      <c r="RIA43" s="191"/>
      <c r="RIB43" s="191"/>
      <c r="RIC43" s="191"/>
      <c r="RID43" s="191"/>
      <c r="RIE43" s="191"/>
      <c r="RIF43" s="191"/>
      <c r="RIG43" s="191"/>
      <c r="RIH43" s="191"/>
      <c r="RII43" s="191"/>
      <c r="RIJ43" s="191"/>
      <c r="RIK43" s="191"/>
      <c r="RIL43" s="191"/>
      <c r="RIM43" s="191"/>
      <c r="RIN43" s="191"/>
      <c r="RIO43" s="191"/>
      <c r="RIP43" s="191"/>
      <c r="RIQ43" s="191"/>
      <c r="RIR43" s="191"/>
      <c r="RIS43" s="191"/>
      <c r="RIT43" s="191"/>
      <c r="RIU43" s="191"/>
      <c r="RIV43" s="191"/>
      <c r="RIW43" s="191"/>
      <c r="RIX43" s="191"/>
      <c r="RIY43" s="191"/>
      <c r="RIZ43" s="191"/>
      <c r="RJA43" s="191"/>
      <c r="RJB43" s="191"/>
      <c r="RJC43" s="191"/>
      <c r="RJD43" s="191"/>
      <c r="RJE43" s="191"/>
      <c r="RJF43" s="191"/>
      <c r="RJG43" s="191"/>
      <c r="RJH43" s="191"/>
      <c r="RJI43" s="191"/>
      <c r="RJJ43" s="191"/>
      <c r="RJK43" s="191"/>
      <c r="RJL43" s="191"/>
      <c r="RJM43" s="191"/>
      <c r="RJN43" s="191"/>
      <c r="RJO43" s="191"/>
      <c r="RJP43" s="191"/>
      <c r="RJQ43" s="191"/>
      <c r="RJR43" s="191"/>
      <c r="RJS43" s="191"/>
      <c r="RJT43" s="191"/>
      <c r="RJU43" s="191"/>
      <c r="RJV43" s="191"/>
      <c r="RJW43" s="191"/>
      <c r="RJX43" s="191"/>
      <c r="RJY43" s="191"/>
      <c r="RJZ43" s="191"/>
      <c r="RKA43" s="191"/>
      <c r="RKB43" s="191"/>
      <c r="RKC43" s="191"/>
      <c r="RKD43" s="191"/>
      <c r="RKE43" s="191"/>
      <c r="RKF43" s="191"/>
      <c r="RKG43" s="191"/>
      <c r="RKH43" s="191"/>
      <c r="RKI43" s="191"/>
      <c r="RKJ43" s="191"/>
      <c r="RKK43" s="191"/>
      <c r="RKL43" s="191"/>
      <c r="RKM43" s="191"/>
      <c r="RKN43" s="191"/>
      <c r="RKO43" s="191"/>
      <c r="RKP43" s="191"/>
      <c r="RKQ43" s="191"/>
      <c r="RKR43" s="191"/>
      <c r="RKS43" s="191"/>
      <c r="RKT43" s="191"/>
      <c r="RKU43" s="191"/>
      <c r="RKV43" s="191"/>
      <c r="RKW43" s="191"/>
      <c r="RKX43" s="191"/>
      <c r="RKY43" s="191"/>
      <c r="RKZ43" s="191"/>
      <c r="RLA43" s="191"/>
      <c r="RLB43" s="191"/>
      <c r="RLC43" s="191"/>
      <c r="RLD43" s="191"/>
      <c r="RLE43" s="191"/>
      <c r="RLF43" s="191"/>
      <c r="RLG43" s="191"/>
      <c r="RLH43" s="191"/>
      <c r="RLI43" s="191"/>
      <c r="RLJ43" s="191"/>
      <c r="RLK43" s="191"/>
      <c r="RLL43" s="191"/>
      <c r="RLM43" s="191"/>
      <c r="RLN43" s="191"/>
      <c r="RLO43" s="191"/>
      <c r="RLP43" s="191"/>
      <c r="RLQ43" s="191"/>
      <c r="RLR43" s="191"/>
      <c r="RLS43" s="191"/>
      <c r="RLT43" s="191"/>
      <c r="RLU43" s="191"/>
      <c r="RLV43" s="191"/>
      <c r="RLW43" s="191"/>
      <c r="RLX43" s="191"/>
      <c r="RLY43" s="191"/>
      <c r="RLZ43" s="191"/>
      <c r="RMA43" s="191"/>
      <c r="RMB43" s="191"/>
      <c r="RMC43" s="191"/>
      <c r="RMD43" s="191"/>
      <c r="RME43" s="191"/>
      <c r="RMF43" s="191"/>
      <c r="RMG43" s="191"/>
      <c r="RMH43" s="191"/>
      <c r="RMI43" s="191"/>
      <c r="RMJ43" s="191"/>
      <c r="RMK43" s="191"/>
      <c r="RML43" s="191"/>
      <c r="RMM43" s="191"/>
      <c r="RMN43" s="191"/>
      <c r="RMO43" s="191"/>
      <c r="RMP43" s="191"/>
      <c r="RMQ43" s="191"/>
      <c r="RMR43" s="191"/>
      <c r="RMS43" s="191"/>
      <c r="RMT43" s="191"/>
      <c r="RMU43" s="191"/>
      <c r="RMV43" s="191"/>
      <c r="RMW43" s="191"/>
      <c r="RMX43" s="191"/>
      <c r="RMY43" s="191"/>
      <c r="RMZ43" s="191"/>
      <c r="RNA43" s="191"/>
      <c r="RNB43" s="191"/>
      <c r="RNC43" s="191"/>
      <c r="RND43" s="191"/>
      <c r="RNE43" s="191"/>
      <c r="RNF43" s="191"/>
      <c r="RNG43" s="191"/>
      <c r="RNH43" s="191"/>
      <c r="RNI43" s="191"/>
      <c r="RNJ43" s="191"/>
      <c r="RNK43" s="191"/>
      <c r="RNL43" s="191"/>
      <c r="RNM43" s="191"/>
      <c r="RNN43" s="191"/>
      <c r="RNO43" s="191"/>
      <c r="RNP43" s="191"/>
      <c r="RNQ43" s="191"/>
      <c r="RNR43" s="191"/>
      <c r="RNS43" s="191"/>
      <c r="RNT43" s="191"/>
      <c r="RNU43" s="191"/>
      <c r="RNV43" s="191"/>
      <c r="RNW43" s="191"/>
      <c r="RNX43" s="191"/>
      <c r="RNY43" s="191"/>
      <c r="RNZ43" s="191"/>
      <c r="ROA43" s="191"/>
      <c r="ROB43" s="191"/>
      <c r="ROC43" s="191"/>
      <c r="ROD43" s="191"/>
      <c r="ROE43" s="191"/>
      <c r="ROF43" s="191"/>
      <c r="ROG43" s="191"/>
      <c r="ROH43" s="191"/>
      <c r="ROI43" s="191"/>
      <c r="ROJ43" s="191"/>
      <c r="ROK43" s="191"/>
      <c r="ROL43" s="191"/>
      <c r="ROM43" s="191"/>
      <c r="RON43" s="191"/>
      <c r="ROO43" s="191"/>
      <c r="ROP43" s="191"/>
      <c r="ROQ43" s="191"/>
      <c r="ROR43" s="191"/>
      <c r="ROS43" s="191"/>
      <c r="ROT43" s="191"/>
      <c r="ROU43" s="191"/>
      <c r="ROV43" s="191"/>
      <c r="ROW43" s="191"/>
      <c r="ROX43" s="191"/>
      <c r="ROY43" s="191"/>
      <c r="ROZ43" s="191"/>
      <c r="RPA43" s="191"/>
      <c r="RPB43" s="191"/>
      <c r="RPC43" s="191"/>
      <c r="RPD43" s="191"/>
      <c r="RPE43" s="191"/>
      <c r="RPF43" s="191"/>
      <c r="RPG43" s="191"/>
      <c r="RPH43" s="191"/>
      <c r="RPI43" s="191"/>
      <c r="RPJ43" s="191"/>
      <c r="RPK43" s="191"/>
      <c r="RPL43" s="191"/>
      <c r="RPM43" s="191"/>
      <c r="RPN43" s="191"/>
      <c r="RPO43" s="191"/>
      <c r="RPP43" s="191"/>
      <c r="RPQ43" s="191"/>
      <c r="RPR43" s="191"/>
      <c r="RPS43" s="191"/>
      <c r="RPT43" s="191"/>
      <c r="RPU43" s="191"/>
      <c r="RPV43" s="191"/>
      <c r="RPW43" s="191"/>
      <c r="RPX43" s="191"/>
      <c r="RPY43" s="191"/>
      <c r="RPZ43" s="191"/>
      <c r="RQA43" s="191"/>
      <c r="RQB43" s="191"/>
      <c r="RQC43" s="191"/>
      <c r="RQD43" s="191"/>
      <c r="RQE43" s="191"/>
      <c r="RQF43" s="191"/>
      <c r="RQG43" s="191"/>
      <c r="RQH43" s="191"/>
      <c r="RQI43" s="191"/>
      <c r="RQJ43" s="191"/>
      <c r="RQK43" s="191"/>
      <c r="RQL43" s="191"/>
      <c r="RQM43" s="191"/>
      <c r="RQN43" s="191"/>
      <c r="RQO43" s="191"/>
      <c r="RQP43" s="191"/>
      <c r="RQQ43" s="191"/>
      <c r="RQR43" s="191"/>
      <c r="RQS43" s="191"/>
      <c r="RQT43" s="191"/>
      <c r="RQU43" s="191"/>
      <c r="RQV43" s="191"/>
      <c r="RQW43" s="191"/>
      <c r="RQX43" s="191"/>
      <c r="RQY43" s="191"/>
      <c r="RQZ43" s="191"/>
      <c r="RRA43" s="191"/>
      <c r="RRB43" s="191"/>
      <c r="RRC43" s="191"/>
      <c r="RRD43" s="191"/>
      <c r="RRE43" s="191"/>
      <c r="RRF43" s="191"/>
      <c r="RRG43" s="191"/>
      <c r="RRH43" s="191"/>
      <c r="RRI43" s="191"/>
      <c r="RRJ43" s="191"/>
      <c r="RRK43" s="191"/>
      <c r="RRL43" s="191"/>
      <c r="RRM43" s="191"/>
      <c r="RRN43" s="191"/>
      <c r="RRO43" s="191"/>
      <c r="RRP43" s="191"/>
      <c r="RRQ43" s="191"/>
      <c r="RRR43" s="191"/>
      <c r="RRS43" s="191"/>
      <c r="RRT43" s="191"/>
      <c r="RRU43" s="191"/>
      <c r="RRV43" s="191"/>
      <c r="RRW43" s="191"/>
      <c r="RRX43" s="191"/>
      <c r="RRY43" s="191"/>
      <c r="RRZ43" s="191"/>
      <c r="RSA43" s="191"/>
      <c r="RSB43" s="191"/>
      <c r="RSC43" s="191"/>
      <c r="RSD43" s="191"/>
      <c r="RSE43" s="191"/>
      <c r="RSF43" s="191"/>
      <c r="RSG43" s="191"/>
      <c r="RSH43" s="191"/>
      <c r="RSI43" s="191"/>
      <c r="RSJ43" s="191"/>
      <c r="RSK43" s="191"/>
      <c r="RSL43" s="191"/>
      <c r="RSM43" s="191"/>
      <c r="RSN43" s="191"/>
      <c r="RSO43" s="191"/>
      <c r="RSP43" s="191"/>
      <c r="RSQ43" s="191"/>
      <c r="RSR43" s="191"/>
      <c r="RSS43" s="191"/>
      <c r="RST43" s="191"/>
      <c r="RSU43" s="191"/>
      <c r="RSV43" s="191"/>
      <c r="RSW43" s="191"/>
      <c r="RSX43" s="191"/>
      <c r="RSY43" s="191"/>
      <c r="RSZ43" s="191"/>
      <c r="RTA43" s="191"/>
      <c r="RTB43" s="191"/>
      <c r="RTC43" s="191"/>
      <c r="RTD43" s="191"/>
      <c r="RTE43" s="191"/>
      <c r="RTF43" s="191"/>
      <c r="RTG43" s="191"/>
      <c r="RTH43" s="191"/>
      <c r="RTI43" s="191"/>
      <c r="RTJ43" s="191"/>
      <c r="RTK43" s="191"/>
      <c r="RTL43" s="191"/>
      <c r="RTM43" s="191"/>
      <c r="RTN43" s="191"/>
      <c r="RTO43" s="191"/>
      <c r="RTP43" s="191"/>
      <c r="RTQ43" s="191"/>
      <c r="RTR43" s="191"/>
      <c r="RTS43" s="191"/>
      <c r="RTT43" s="191"/>
      <c r="RTU43" s="191"/>
      <c r="RTV43" s="191"/>
      <c r="RTW43" s="191"/>
      <c r="RTX43" s="191"/>
      <c r="RTY43" s="191"/>
      <c r="RTZ43" s="191"/>
      <c r="RUA43" s="191"/>
      <c r="RUB43" s="191"/>
      <c r="RUC43" s="191"/>
      <c r="RUD43" s="191"/>
      <c r="RUE43" s="191"/>
      <c r="RUF43" s="191"/>
      <c r="RUG43" s="191"/>
      <c r="RUH43" s="191"/>
      <c r="RUI43" s="191"/>
      <c r="RUJ43" s="191"/>
      <c r="RUK43" s="191"/>
      <c r="RUL43" s="191"/>
      <c r="RUM43" s="191"/>
      <c r="RUN43" s="191"/>
      <c r="RUO43" s="191"/>
      <c r="RUP43" s="191"/>
      <c r="RUQ43" s="191"/>
      <c r="RUR43" s="191"/>
      <c r="RUS43" s="191"/>
      <c r="RUT43" s="191"/>
      <c r="RUU43" s="191"/>
      <c r="RUV43" s="191"/>
      <c r="RUW43" s="191"/>
      <c r="RUX43" s="191"/>
      <c r="RUY43" s="191"/>
      <c r="RUZ43" s="191"/>
      <c r="RVA43" s="191"/>
      <c r="RVB43" s="191"/>
      <c r="RVC43" s="191"/>
      <c r="RVD43" s="191"/>
      <c r="RVE43" s="191"/>
      <c r="RVF43" s="191"/>
      <c r="RVG43" s="191"/>
      <c r="RVH43" s="191"/>
      <c r="RVI43" s="191"/>
      <c r="RVJ43" s="191"/>
      <c r="RVK43" s="191"/>
      <c r="RVL43" s="191"/>
      <c r="RVM43" s="191"/>
      <c r="RVN43" s="191"/>
      <c r="RVO43" s="191"/>
      <c r="RVP43" s="191"/>
      <c r="RVQ43" s="191"/>
      <c r="RVR43" s="191"/>
      <c r="RVS43" s="191"/>
      <c r="RVT43" s="191"/>
      <c r="RVU43" s="191"/>
      <c r="RVV43" s="191"/>
      <c r="RVW43" s="191"/>
      <c r="RVX43" s="191"/>
      <c r="RVY43" s="191"/>
      <c r="RVZ43" s="191"/>
      <c r="RWA43" s="191"/>
      <c r="RWB43" s="191"/>
      <c r="RWC43" s="191"/>
      <c r="RWD43" s="191"/>
      <c r="RWE43" s="191"/>
      <c r="RWF43" s="191"/>
      <c r="RWG43" s="191"/>
      <c r="RWH43" s="191"/>
      <c r="RWI43" s="191"/>
      <c r="RWJ43" s="191"/>
      <c r="RWK43" s="191"/>
      <c r="RWL43" s="191"/>
      <c r="RWM43" s="191"/>
      <c r="RWN43" s="191"/>
      <c r="RWO43" s="191"/>
      <c r="RWP43" s="191"/>
      <c r="RWQ43" s="191"/>
      <c r="RWR43" s="191"/>
      <c r="RWS43" s="191"/>
      <c r="RWT43" s="191"/>
      <c r="RWU43" s="191"/>
      <c r="RWV43" s="191"/>
      <c r="RWW43" s="191"/>
      <c r="RWX43" s="191"/>
      <c r="RWY43" s="191"/>
      <c r="RWZ43" s="191"/>
      <c r="RXA43" s="191"/>
      <c r="RXB43" s="191"/>
      <c r="RXC43" s="191"/>
      <c r="RXD43" s="191"/>
      <c r="RXE43" s="191"/>
      <c r="RXF43" s="191"/>
      <c r="RXG43" s="191"/>
      <c r="RXH43" s="191"/>
      <c r="RXI43" s="191"/>
      <c r="RXJ43" s="191"/>
      <c r="RXK43" s="191"/>
      <c r="RXL43" s="191"/>
      <c r="RXM43" s="191"/>
      <c r="RXN43" s="191"/>
      <c r="RXO43" s="191"/>
      <c r="RXP43" s="191"/>
      <c r="RXQ43" s="191"/>
      <c r="RXR43" s="191"/>
      <c r="RXS43" s="191"/>
      <c r="RXT43" s="191"/>
      <c r="RXU43" s="191"/>
      <c r="RXV43" s="191"/>
      <c r="RXW43" s="191"/>
      <c r="RXX43" s="191"/>
      <c r="RXY43" s="191"/>
      <c r="RXZ43" s="191"/>
      <c r="RYA43" s="191"/>
      <c r="RYB43" s="191"/>
      <c r="RYC43" s="191"/>
      <c r="RYD43" s="191"/>
      <c r="RYE43" s="191"/>
      <c r="RYF43" s="191"/>
      <c r="RYG43" s="191"/>
      <c r="RYH43" s="191"/>
      <c r="RYI43" s="191"/>
      <c r="RYJ43" s="191"/>
      <c r="RYK43" s="191"/>
      <c r="RYL43" s="191"/>
      <c r="RYM43" s="191"/>
      <c r="RYN43" s="191"/>
      <c r="RYO43" s="191"/>
      <c r="RYP43" s="191"/>
      <c r="RYQ43" s="191"/>
      <c r="RYR43" s="191"/>
      <c r="RYS43" s="191"/>
      <c r="RYT43" s="191"/>
      <c r="RYU43" s="191"/>
      <c r="RYV43" s="191"/>
      <c r="RYW43" s="191"/>
      <c r="RYX43" s="191"/>
      <c r="RYY43" s="191"/>
      <c r="RYZ43" s="191"/>
      <c r="RZA43" s="191"/>
      <c r="RZB43" s="191"/>
      <c r="RZC43" s="191"/>
      <c r="RZD43" s="191"/>
      <c r="RZE43" s="191"/>
      <c r="RZF43" s="191"/>
      <c r="RZG43" s="191"/>
      <c r="RZH43" s="191"/>
      <c r="RZI43" s="191"/>
      <c r="RZJ43" s="191"/>
      <c r="RZK43" s="191"/>
      <c r="RZL43" s="191"/>
      <c r="RZM43" s="191"/>
      <c r="RZN43" s="191"/>
      <c r="RZO43" s="191"/>
      <c r="RZP43" s="191"/>
      <c r="RZQ43" s="191"/>
      <c r="RZR43" s="191"/>
      <c r="RZS43" s="191"/>
      <c r="RZT43" s="191"/>
      <c r="RZU43" s="191"/>
      <c r="RZV43" s="191"/>
      <c r="RZW43" s="191"/>
      <c r="RZX43" s="191"/>
      <c r="RZY43" s="191"/>
      <c r="RZZ43" s="191"/>
      <c r="SAA43" s="191"/>
      <c r="SAB43" s="191"/>
      <c r="SAC43" s="191"/>
      <c r="SAD43" s="191"/>
      <c r="SAE43" s="191"/>
      <c r="SAF43" s="191"/>
      <c r="SAG43" s="191"/>
      <c r="SAH43" s="191"/>
      <c r="SAI43" s="191"/>
      <c r="SAJ43" s="191"/>
      <c r="SAK43" s="191"/>
      <c r="SAL43" s="191"/>
      <c r="SAM43" s="191"/>
      <c r="SAN43" s="191"/>
      <c r="SAO43" s="191"/>
      <c r="SAP43" s="191"/>
      <c r="SAQ43" s="191"/>
      <c r="SAR43" s="191"/>
      <c r="SAS43" s="191"/>
      <c r="SAT43" s="191"/>
      <c r="SAU43" s="191"/>
      <c r="SAV43" s="191"/>
      <c r="SAW43" s="191"/>
      <c r="SAX43" s="191"/>
      <c r="SAY43" s="191"/>
      <c r="SAZ43" s="191"/>
      <c r="SBA43" s="191"/>
      <c r="SBB43" s="191"/>
      <c r="SBC43" s="191"/>
      <c r="SBD43" s="191"/>
      <c r="SBE43" s="191"/>
      <c r="SBF43" s="191"/>
      <c r="SBG43" s="191"/>
      <c r="SBH43" s="191"/>
      <c r="SBI43" s="191"/>
      <c r="SBJ43" s="191"/>
      <c r="SBK43" s="191"/>
      <c r="SBL43" s="191"/>
      <c r="SBM43" s="191"/>
      <c r="SBN43" s="191"/>
      <c r="SBO43" s="191"/>
      <c r="SBP43" s="191"/>
      <c r="SBQ43" s="191"/>
      <c r="SBR43" s="191"/>
      <c r="SBS43" s="191"/>
      <c r="SBT43" s="191"/>
      <c r="SBU43" s="191"/>
      <c r="SBV43" s="191"/>
      <c r="SBW43" s="191"/>
      <c r="SBX43" s="191"/>
      <c r="SBY43" s="191"/>
      <c r="SBZ43" s="191"/>
      <c r="SCA43" s="191"/>
      <c r="SCB43" s="191"/>
      <c r="SCC43" s="191"/>
      <c r="SCD43" s="191"/>
      <c r="SCE43" s="191"/>
      <c r="SCF43" s="191"/>
      <c r="SCG43" s="191"/>
      <c r="SCH43" s="191"/>
      <c r="SCI43" s="191"/>
      <c r="SCJ43" s="191"/>
      <c r="SCK43" s="191"/>
      <c r="SCL43" s="191"/>
      <c r="SCM43" s="191"/>
      <c r="SCN43" s="191"/>
      <c r="SCO43" s="191"/>
      <c r="SCP43" s="191"/>
      <c r="SCQ43" s="191"/>
      <c r="SCR43" s="191"/>
      <c r="SCS43" s="191"/>
      <c r="SCT43" s="191"/>
      <c r="SCU43" s="191"/>
      <c r="SCV43" s="191"/>
      <c r="SCW43" s="191"/>
      <c r="SCX43" s="191"/>
      <c r="SCY43" s="191"/>
      <c r="SCZ43" s="191"/>
      <c r="SDA43" s="191"/>
      <c r="SDB43" s="191"/>
      <c r="SDC43" s="191"/>
      <c r="SDD43" s="191"/>
      <c r="SDE43" s="191"/>
      <c r="SDF43" s="191"/>
      <c r="SDG43" s="191"/>
      <c r="SDH43" s="191"/>
      <c r="SDI43" s="191"/>
      <c r="SDJ43" s="191"/>
      <c r="SDK43" s="191"/>
      <c r="SDL43" s="191"/>
      <c r="SDM43" s="191"/>
      <c r="SDN43" s="191"/>
      <c r="SDO43" s="191"/>
      <c r="SDP43" s="191"/>
      <c r="SDQ43" s="191"/>
      <c r="SDR43" s="191"/>
      <c r="SDS43" s="191"/>
      <c r="SDT43" s="191"/>
      <c r="SDU43" s="191"/>
      <c r="SDV43" s="191"/>
      <c r="SDW43" s="191"/>
      <c r="SDX43" s="191"/>
      <c r="SDY43" s="191"/>
      <c r="SDZ43" s="191"/>
      <c r="SEA43" s="191"/>
      <c r="SEB43" s="191"/>
      <c r="SEC43" s="191"/>
      <c r="SED43" s="191"/>
      <c r="SEE43" s="191"/>
      <c r="SEF43" s="191"/>
      <c r="SEG43" s="191"/>
      <c r="SEH43" s="191"/>
      <c r="SEI43" s="191"/>
      <c r="SEJ43" s="191"/>
      <c r="SEK43" s="191"/>
      <c r="SEL43" s="191"/>
      <c r="SEM43" s="191"/>
      <c r="SEN43" s="191"/>
      <c r="SEO43" s="191"/>
      <c r="SEP43" s="191"/>
      <c r="SEQ43" s="191"/>
      <c r="SER43" s="191"/>
      <c r="SES43" s="191"/>
      <c r="SET43" s="191"/>
      <c r="SEU43" s="191"/>
      <c r="SEV43" s="191"/>
      <c r="SEW43" s="191"/>
      <c r="SEX43" s="191"/>
      <c r="SEY43" s="191"/>
      <c r="SEZ43" s="191"/>
      <c r="SFA43" s="191"/>
      <c r="SFB43" s="191"/>
      <c r="SFC43" s="191"/>
      <c r="SFD43" s="191"/>
      <c r="SFE43" s="191"/>
      <c r="SFF43" s="191"/>
      <c r="SFG43" s="191"/>
      <c r="SFH43" s="191"/>
      <c r="SFI43" s="191"/>
      <c r="SFJ43" s="191"/>
      <c r="SFK43" s="191"/>
      <c r="SFL43" s="191"/>
      <c r="SFM43" s="191"/>
      <c r="SFN43" s="191"/>
      <c r="SFO43" s="191"/>
      <c r="SFP43" s="191"/>
      <c r="SFQ43" s="191"/>
      <c r="SFR43" s="191"/>
      <c r="SFS43" s="191"/>
      <c r="SFT43" s="191"/>
      <c r="SFU43" s="191"/>
      <c r="SFV43" s="191"/>
      <c r="SFW43" s="191"/>
      <c r="SFX43" s="191"/>
      <c r="SFY43" s="191"/>
      <c r="SFZ43" s="191"/>
      <c r="SGA43" s="191"/>
      <c r="SGB43" s="191"/>
      <c r="SGC43" s="191"/>
      <c r="SGD43" s="191"/>
      <c r="SGE43" s="191"/>
      <c r="SGF43" s="191"/>
      <c r="SGG43" s="191"/>
      <c r="SGH43" s="191"/>
      <c r="SGI43" s="191"/>
      <c r="SGJ43" s="191"/>
      <c r="SGK43" s="191"/>
      <c r="SGL43" s="191"/>
      <c r="SGM43" s="191"/>
      <c r="SGN43" s="191"/>
      <c r="SGO43" s="191"/>
      <c r="SGP43" s="191"/>
      <c r="SGQ43" s="191"/>
      <c r="SGR43" s="191"/>
      <c r="SGS43" s="191"/>
      <c r="SGT43" s="191"/>
      <c r="SGU43" s="191"/>
      <c r="SGV43" s="191"/>
      <c r="SGW43" s="191"/>
      <c r="SGX43" s="191"/>
      <c r="SGY43" s="191"/>
      <c r="SGZ43" s="191"/>
      <c r="SHA43" s="191"/>
      <c r="SHB43" s="191"/>
      <c r="SHC43" s="191"/>
      <c r="SHD43" s="191"/>
      <c r="SHE43" s="191"/>
      <c r="SHF43" s="191"/>
      <c r="SHG43" s="191"/>
      <c r="SHH43" s="191"/>
      <c r="SHI43" s="191"/>
      <c r="SHJ43" s="191"/>
      <c r="SHK43" s="191"/>
      <c r="SHL43" s="191"/>
      <c r="SHM43" s="191"/>
      <c r="SHN43" s="191"/>
      <c r="SHO43" s="191"/>
      <c r="SHP43" s="191"/>
      <c r="SHQ43" s="191"/>
      <c r="SHR43" s="191"/>
      <c r="SHS43" s="191"/>
      <c r="SHT43" s="191"/>
      <c r="SHU43" s="191"/>
      <c r="SHV43" s="191"/>
      <c r="SHW43" s="191"/>
      <c r="SHX43" s="191"/>
      <c r="SHY43" s="191"/>
      <c r="SHZ43" s="191"/>
      <c r="SIA43" s="191"/>
      <c r="SIB43" s="191"/>
      <c r="SIC43" s="191"/>
      <c r="SID43" s="191"/>
      <c r="SIE43" s="191"/>
      <c r="SIF43" s="191"/>
      <c r="SIG43" s="191"/>
      <c r="SIH43" s="191"/>
      <c r="SII43" s="191"/>
      <c r="SIJ43" s="191"/>
      <c r="SIK43" s="191"/>
      <c r="SIL43" s="191"/>
      <c r="SIM43" s="191"/>
      <c r="SIN43" s="191"/>
      <c r="SIO43" s="191"/>
      <c r="SIP43" s="191"/>
      <c r="SIQ43" s="191"/>
      <c r="SIR43" s="191"/>
      <c r="SIS43" s="191"/>
      <c r="SIT43" s="191"/>
      <c r="SIU43" s="191"/>
      <c r="SIV43" s="191"/>
      <c r="SIW43" s="191"/>
      <c r="SIX43" s="191"/>
      <c r="SIY43" s="191"/>
      <c r="SIZ43" s="191"/>
      <c r="SJA43" s="191"/>
      <c r="SJB43" s="191"/>
      <c r="SJC43" s="191"/>
      <c r="SJD43" s="191"/>
      <c r="SJE43" s="191"/>
      <c r="SJF43" s="191"/>
      <c r="SJG43" s="191"/>
      <c r="SJH43" s="191"/>
      <c r="SJI43" s="191"/>
      <c r="SJJ43" s="191"/>
      <c r="SJK43" s="191"/>
      <c r="SJL43" s="191"/>
      <c r="SJM43" s="191"/>
      <c r="SJN43" s="191"/>
      <c r="SJO43" s="191"/>
      <c r="SJP43" s="191"/>
      <c r="SJQ43" s="191"/>
      <c r="SJR43" s="191"/>
      <c r="SJS43" s="191"/>
      <c r="SJT43" s="191"/>
      <c r="SJU43" s="191"/>
      <c r="SJV43" s="191"/>
      <c r="SJW43" s="191"/>
      <c r="SJX43" s="191"/>
      <c r="SJY43" s="191"/>
      <c r="SJZ43" s="191"/>
      <c r="SKA43" s="191"/>
      <c r="SKB43" s="191"/>
      <c r="SKC43" s="191"/>
      <c r="SKD43" s="191"/>
      <c r="SKE43" s="191"/>
      <c r="SKF43" s="191"/>
      <c r="SKG43" s="191"/>
      <c r="SKH43" s="191"/>
      <c r="SKI43" s="191"/>
      <c r="SKJ43" s="191"/>
      <c r="SKK43" s="191"/>
      <c r="SKL43" s="191"/>
      <c r="SKM43" s="191"/>
      <c r="SKN43" s="191"/>
      <c r="SKO43" s="191"/>
      <c r="SKP43" s="191"/>
      <c r="SKQ43" s="191"/>
      <c r="SKR43" s="191"/>
      <c r="SKS43" s="191"/>
      <c r="SKT43" s="191"/>
      <c r="SKU43" s="191"/>
      <c r="SKV43" s="191"/>
      <c r="SKW43" s="191"/>
      <c r="SKX43" s="191"/>
      <c r="SKY43" s="191"/>
      <c r="SKZ43" s="191"/>
      <c r="SLA43" s="191"/>
      <c r="SLB43" s="191"/>
      <c r="SLC43" s="191"/>
      <c r="SLD43" s="191"/>
      <c r="SLE43" s="191"/>
      <c r="SLF43" s="191"/>
      <c r="SLG43" s="191"/>
      <c r="SLH43" s="191"/>
      <c r="SLI43" s="191"/>
      <c r="SLJ43" s="191"/>
      <c r="SLK43" s="191"/>
      <c r="SLL43" s="191"/>
      <c r="SLM43" s="191"/>
      <c r="SLN43" s="191"/>
      <c r="SLO43" s="191"/>
      <c r="SLP43" s="191"/>
      <c r="SLQ43" s="191"/>
      <c r="SLR43" s="191"/>
      <c r="SLS43" s="191"/>
      <c r="SLT43" s="191"/>
      <c r="SLU43" s="191"/>
      <c r="SLV43" s="191"/>
      <c r="SLW43" s="191"/>
      <c r="SLX43" s="191"/>
      <c r="SLY43" s="191"/>
      <c r="SLZ43" s="191"/>
      <c r="SMA43" s="191"/>
      <c r="SMB43" s="191"/>
      <c r="SMC43" s="191"/>
      <c r="SMD43" s="191"/>
      <c r="SME43" s="191"/>
      <c r="SMF43" s="191"/>
      <c r="SMG43" s="191"/>
      <c r="SMH43" s="191"/>
      <c r="SMI43" s="191"/>
      <c r="SMJ43" s="191"/>
      <c r="SMK43" s="191"/>
      <c r="SML43" s="191"/>
      <c r="SMM43" s="191"/>
      <c r="SMN43" s="191"/>
      <c r="SMO43" s="191"/>
      <c r="SMP43" s="191"/>
      <c r="SMQ43" s="191"/>
      <c r="SMR43" s="191"/>
      <c r="SMS43" s="191"/>
      <c r="SMT43" s="191"/>
      <c r="SMU43" s="191"/>
      <c r="SMV43" s="191"/>
      <c r="SMW43" s="191"/>
      <c r="SMX43" s="191"/>
      <c r="SMY43" s="191"/>
      <c r="SMZ43" s="191"/>
      <c r="SNA43" s="191"/>
      <c r="SNB43" s="191"/>
      <c r="SNC43" s="191"/>
      <c r="SND43" s="191"/>
      <c r="SNE43" s="191"/>
      <c r="SNF43" s="191"/>
      <c r="SNG43" s="191"/>
      <c r="SNH43" s="191"/>
      <c r="SNI43" s="191"/>
      <c r="SNJ43" s="191"/>
      <c r="SNK43" s="191"/>
      <c r="SNL43" s="191"/>
      <c r="SNM43" s="191"/>
      <c r="SNN43" s="191"/>
      <c r="SNO43" s="191"/>
      <c r="SNP43" s="191"/>
      <c r="SNQ43" s="191"/>
      <c r="SNR43" s="191"/>
      <c r="SNS43" s="191"/>
      <c r="SNT43" s="191"/>
      <c r="SNU43" s="191"/>
      <c r="SNV43" s="191"/>
      <c r="SNW43" s="191"/>
      <c r="SNX43" s="191"/>
      <c r="SNY43" s="191"/>
      <c r="SNZ43" s="191"/>
      <c r="SOA43" s="191"/>
      <c r="SOB43" s="191"/>
      <c r="SOC43" s="191"/>
      <c r="SOD43" s="191"/>
      <c r="SOE43" s="191"/>
      <c r="SOF43" s="191"/>
      <c r="SOG43" s="191"/>
      <c r="SOH43" s="191"/>
      <c r="SOI43" s="191"/>
      <c r="SOJ43" s="191"/>
      <c r="SOK43" s="191"/>
      <c r="SOL43" s="191"/>
      <c r="SOM43" s="191"/>
      <c r="SON43" s="191"/>
      <c r="SOO43" s="191"/>
      <c r="SOP43" s="191"/>
      <c r="SOQ43" s="191"/>
      <c r="SOR43" s="191"/>
      <c r="SOS43" s="191"/>
      <c r="SOT43" s="191"/>
      <c r="SOU43" s="191"/>
      <c r="SOV43" s="191"/>
      <c r="SOW43" s="191"/>
      <c r="SOX43" s="191"/>
      <c r="SOY43" s="191"/>
      <c r="SOZ43" s="191"/>
      <c r="SPA43" s="191"/>
      <c r="SPB43" s="191"/>
      <c r="SPC43" s="191"/>
      <c r="SPD43" s="191"/>
      <c r="SPE43" s="191"/>
      <c r="SPF43" s="191"/>
      <c r="SPG43" s="191"/>
      <c r="SPH43" s="191"/>
      <c r="SPI43" s="191"/>
      <c r="SPJ43" s="191"/>
      <c r="SPK43" s="191"/>
      <c r="SPL43" s="191"/>
      <c r="SPM43" s="191"/>
      <c r="SPN43" s="191"/>
      <c r="SPO43" s="191"/>
      <c r="SPP43" s="191"/>
      <c r="SPQ43" s="191"/>
      <c r="SPR43" s="191"/>
      <c r="SPS43" s="191"/>
      <c r="SPT43" s="191"/>
      <c r="SPU43" s="191"/>
      <c r="SPV43" s="191"/>
      <c r="SPW43" s="191"/>
      <c r="SPX43" s="191"/>
      <c r="SPY43" s="191"/>
      <c r="SPZ43" s="191"/>
      <c r="SQA43" s="191"/>
      <c r="SQB43" s="191"/>
      <c r="SQC43" s="191"/>
      <c r="SQD43" s="191"/>
      <c r="SQE43" s="191"/>
      <c r="SQF43" s="191"/>
      <c r="SQG43" s="191"/>
      <c r="SQH43" s="191"/>
      <c r="SQI43" s="191"/>
      <c r="SQJ43" s="191"/>
      <c r="SQK43" s="191"/>
      <c r="SQL43" s="191"/>
      <c r="SQM43" s="191"/>
      <c r="SQN43" s="191"/>
      <c r="SQO43" s="191"/>
      <c r="SQP43" s="191"/>
      <c r="SQQ43" s="191"/>
      <c r="SQR43" s="191"/>
      <c r="SQS43" s="191"/>
      <c r="SQT43" s="191"/>
      <c r="SQU43" s="191"/>
      <c r="SQV43" s="191"/>
      <c r="SQW43" s="191"/>
      <c r="SQX43" s="191"/>
      <c r="SQY43" s="191"/>
      <c r="SQZ43" s="191"/>
      <c r="SRA43" s="191"/>
      <c r="SRB43" s="191"/>
      <c r="SRC43" s="191"/>
      <c r="SRD43" s="191"/>
      <c r="SRE43" s="191"/>
      <c r="SRF43" s="191"/>
      <c r="SRG43" s="191"/>
      <c r="SRH43" s="191"/>
      <c r="SRI43" s="191"/>
      <c r="SRJ43" s="191"/>
      <c r="SRK43" s="191"/>
      <c r="SRL43" s="191"/>
      <c r="SRM43" s="191"/>
      <c r="SRN43" s="191"/>
      <c r="SRO43" s="191"/>
      <c r="SRP43" s="191"/>
      <c r="SRQ43" s="191"/>
      <c r="SRR43" s="191"/>
      <c r="SRS43" s="191"/>
      <c r="SRT43" s="191"/>
      <c r="SRU43" s="191"/>
      <c r="SRV43" s="191"/>
      <c r="SRW43" s="191"/>
      <c r="SRX43" s="191"/>
      <c r="SRY43" s="191"/>
      <c r="SRZ43" s="191"/>
      <c r="SSA43" s="191"/>
      <c r="SSB43" s="191"/>
      <c r="SSC43" s="191"/>
      <c r="SSD43" s="191"/>
      <c r="SSE43" s="191"/>
      <c r="SSF43" s="191"/>
      <c r="SSG43" s="191"/>
      <c r="SSH43" s="191"/>
      <c r="SSI43" s="191"/>
      <c r="SSJ43" s="191"/>
      <c r="SSK43" s="191"/>
      <c r="SSL43" s="191"/>
      <c r="SSM43" s="191"/>
      <c r="SSN43" s="191"/>
      <c r="SSO43" s="191"/>
      <c r="SSP43" s="191"/>
      <c r="SSQ43" s="191"/>
      <c r="SSR43" s="191"/>
      <c r="SSS43" s="191"/>
      <c r="SST43" s="191"/>
      <c r="SSU43" s="191"/>
      <c r="SSV43" s="191"/>
      <c r="SSW43" s="191"/>
      <c r="SSX43" s="191"/>
      <c r="SSY43" s="191"/>
      <c r="SSZ43" s="191"/>
      <c r="STA43" s="191"/>
      <c r="STB43" s="191"/>
      <c r="STC43" s="191"/>
      <c r="STD43" s="191"/>
      <c r="STE43" s="191"/>
      <c r="STF43" s="191"/>
      <c r="STG43" s="191"/>
      <c r="STH43" s="191"/>
      <c r="STI43" s="191"/>
      <c r="STJ43" s="191"/>
      <c r="STK43" s="191"/>
      <c r="STL43" s="191"/>
      <c r="STM43" s="191"/>
      <c r="STN43" s="191"/>
      <c r="STO43" s="191"/>
      <c r="STP43" s="191"/>
      <c r="STQ43" s="191"/>
      <c r="STR43" s="191"/>
      <c r="STS43" s="191"/>
      <c r="STT43" s="191"/>
      <c r="STU43" s="191"/>
      <c r="STV43" s="191"/>
      <c r="STW43" s="191"/>
      <c r="STX43" s="191"/>
      <c r="STY43" s="191"/>
      <c r="STZ43" s="191"/>
      <c r="SUA43" s="191"/>
      <c r="SUB43" s="191"/>
      <c r="SUC43" s="191"/>
      <c r="SUD43" s="191"/>
      <c r="SUE43" s="191"/>
      <c r="SUF43" s="191"/>
      <c r="SUG43" s="191"/>
      <c r="SUH43" s="191"/>
      <c r="SUI43" s="191"/>
      <c r="SUJ43" s="191"/>
      <c r="SUK43" s="191"/>
      <c r="SUL43" s="191"/>
      <c r="SUM43" s="191"/>
      <c r="SUN43" s="191"/>
      <c r="SUO43" s="191"/>
      <c r="SUP43" s="191"/>
      <c r="SUQ43" s="191"/>
      <c r="SUR43" s="191"/>
      <c r="SUS43" s="191"/>
      <c r="SUT43" s="191"/>
      <c r="SUU43" s="191"/>
      <c r="SUV43" s="191"/>
      <c r="SUW43" s="191"/>
      <c r="SUX43" s="191"/>
      <c r="SUY43" s="191"/>
      <c r="SUZ43" s="191"/>
      <c r="SVA43" s="191"/>
      <c r="SVB43" s="191"/>
      <c r="SVC43" s="191"/>
      <c r="SVD43" s="191"/>
      <c r="SVE43" s="191"/>
      <c r="SVF43" s="191"/>
      <c r="SVG43" s="191"/>
      <c r="SVH43" s="191"/>
      <c r="SVI43" s="191"/>
      <c r="SVJ43" s="191"/>
      <c r="SVK43" s="191"/>
      <c r="SVL43" s="191"/>
      <c r="SVM43" s="191"/>
      <c r="SVN43" s="191"/>
      <c r="SVO43" s="191"/>
      <c r="SVP43" s="191"/>
      <c r="SVQ43" s="191"/>
      <c r="SVR43" s="191"/>
      <c r="SVS43" s="191"/>
      <c r="SVT43" s="191"/>
      <c r="SVU43" s="191"/>
      <c r="SVV43" s="191"/>
      <c r="SVW43" s="191"/>
      <c r="SVX43" s="191"/>
      <c r="SVY43" s="191"/>
      <c r="SVZ43" s="191"/>
      <c r="SWA43" s="191"/>
      <c r="SWB43" s="191"/>
      <c r="SWC43" s="191"/>
      <c r="SWD43" s="191"/>
      <c r="SWE43" s="191"/>
      <c r="SWF43" s="191"/>
      <c r="SWG43" s="191"/>
      <c r="SWH43" s="191"/>
      <c r="SWI43" s="191"/>
      <c r="SWJ43" s="191"/>
      <c r="SWK43" s="191"/>
      <c r="SWL43" s="191"/>
      <c r="SWM43" s="191"/>
      <c r="SWN43" s="191"/>
      <c r="SWO43" s="191"/>
      <c r="SWP43" s="191"/>
      <c r="SWQ43" s="191"/>
      <c r="SWR43" s="191"/>
      <c r="SWS43" s="191"/>
      <c r="SWT43" s="191"/>
      <c r="SWU43" s="191"/>
      <c r="SWV43" s="191"/>
      <c r="SWW43" s="191"/>
      <c r="SWX43" s="191"/>
      <c r="SWY43" s="191"/>
      <c r="SWZ43" s="191"/>
      <c r="SXA43" s="191"/>
      <c r="SXB43" s="191"/>
      <c r="SXC43" s="191"/>
      <c r="SXD43" s="191"/>
      <c r="SXE43" s="191"/>
      <c r="SXF43" s="191"/>
      <c r="SXG43" s="191"/>
      <c r="SXH43" s="191"/>
      <c r="SXI43" s="191"/>
      <c r="SXJ43" s="191"/>
      <c r="SXK43" s="191"/>
      <c r="SXL43" s="191"/>
      <c r="SXM43" s="191"/>
      <c r="SXN43" s="191"/>
      <c r="SXO43" s="191"/>
      <c r="SXP43" s="191"/>
      <c r="SXQ43" s="191"/>
      <c r="SXR43" s="191"/>
      <c r="SXS43" s="191"/>
      <c r="SXT43" s="191"/>
      <c r="SXU43" s="191"/>
      <c r="SXV43" s="191"/>
      <c r="SXW43" s="191"/>
      <c r="SXX43" s="191"/>
      <c r="SXY43" s="191"/>
      <c r="SXZ43" s="191"/>
      <c r="SYA43" s="191"/>
      <c r="SYB43" s="191"/>
      <c r="SYC43" s="191"/>
      <c r="SYD43" s="191"/>
      <c r="SYE43" s="191"/>
      <c r="SYF43" s="191"/>
      <c r="SYG43" s="191"/>
      <c r="SYH43" s="191"/>
      <c r="SYI43" s="191"/>
      <c r="SYJ43" s="191"/>
      <c r="SYK43" s="191"/>
      <c r="SYL43" s="191"/>
      <c r="SYM43" s="191"/>
      <c r="SYN43" s="191"/>
      <c r="SYO43" s="191"/>
      <c r="SYP43" s="191"/>
      <c r="SYQ43" s="191"/>
      <c r="SYR43" s="191"/>
      <c r="SYS43" s="191"/>
      <c r="SYT43" s="191"/>
      <c r="SYU43" s="191"/>
      <c r="SYV43" s="191"/>
      <c r="SYW43" s="191"/>
      <c r="SYX43" s="191"/>
      <c r="SYY43" s="191"/>
      <c r="SYZ43" s="191"/>
      <c r="SZA43" s="191"/>
      <c r="SZB43" s="191"/>
      <c r="SZC43" s="191"/>
      <c r="SZD43" s="191"/>
      <c r="SZE43" s="191"/>
      <c r="SZF43" s="191"/>
      <c r="SZG43" s="191"/>
      <c r="SZH43" s="191"/>
      <c r="SZI43" s="191"/>
      <c r="SZJ43" s="191"/>
      <c r="SZK43" s="191"/>
      <c r="SZL43" s="191"/>
      <c r="SZM43" s="191"/>
      <c r="SZN43" s="191"/>
      <c r="SZO43" s="191"/>
      <c r="SZP43" s="191"/>
      <c r="SZQ43" s="191"/>
      <c r="SZR43" s="191"/>
      <c r="SZS43" s="191"/>
      <c r="SZT43" s="191"/>
      <c r="SZU43" s="191"/>
      <c r="SZV43" s="191"/>
      <c r="SZW43" s="191"/>
      <c r="SZX43" s="191"/>
      <c r="SZY43" s="191"/>
      <c r="SZZ43" s="191"/>
      <c r="TAA43" s="191"/>
      <c r="TAB43" s="191"/>
      <c r="TAC43" s="191"/>
      <c r="TAD43" s="191"/>
      <c r="TAE43" s="191"/>
      <c r="TAF43" s="191"/>
      <c r="TAG43" s="191"/>
      <c r="TAH43" s="191"/>
      <c r="TAI43" s="191"/>
      <c r="TAJ43" s="191"/>
      <c r="TAK43" s="191"/>
      <c r="TAL43" s="191"/>
      <c r="TAM43" s="191"/>
      <c r="TAN43" s="191"/>
      <c r="TAO43" s="191"/>
      <c r="TAP43" s="191"/>
      <c r="TAQ43" s="191"/>
      <c r="TAR43" s="191"/>
      <c r="TAS43" s="191"/>
      <c r="TAT43" s="191"/>
      <c r="TAU43" s="191"/>
      <c r="TAV43" s="191"/>
      <c r="TAW43" s="191"/>
      <c r="TAX43" s="191"/>
      <c r="TAY43" s="191"/>
      <c r="TAZ43" s="191"/>
      <c r="TBA43" s="191"/>
      <c r="TBB43" s="191"/>
      <c r="TBC43" s="191"/>
      <c r="TBD43" s="191"/>
      <c r="TBE43" s="191"/>
      <c r="TBF43" s="191"/>
      <c r="TBG43" s="191"/>
      <c r="TBH43" s="191"/>
      <c r="TBI43" s="191"/>
      <c r="TBJ43" s="191"/>
      <c r="TBK43" s="191"/>
      <c r="TBL43" s="191"/>
      <c r="TBM43" s="191"/>
      <c r="TBN43" s="191"/>
      <c r="TBO43" s="191"/>
      <c r="TBP43" s="191"/>
      <c r="TBQ43" s="191"/>
      <c r="TBR43" s="191"/>
      <c r="TBS43" s="191"/>
      <c r="TBT43" s="191"/>
      <c r="TBU43" s="191"/>
      <c r="TBV43" s="191"/>
      <c r="TBW43" s="191"/>
      <c r="TBX43" s="191"/>
      <c r="TBY43" s="191"/>
      <c r="TBZ43" s="191"/>
      <c r="TCA43" s="191"/>
      <c r="TCB43" s="191"/>
      <c r="TCC43" s="191"/>
      <c r="TCD43" s="191"/>
      <c r="TCE43" s="191"/>
      <c r="TCF43" s="191"/>
      <c r="TCG43" s="191"/>
      <c r="TCH43" s="191"/>
      <c r="TCI43" s="191"/>
      <c r="TCJ43" s="191"/>
      <c r="TCK43" s="191"/>
      <c r="TCL43" s="191"/>
      <c r="TCM43" s="191"/>
      <c r="TCN43" s="191"/>
      <c r="TCO43" s="191"/>
      <c r="TCP43" s="191"/>
      <c r="TCQ43" s="191"/>
      <c r="TCR43" s="191"/>
      <c r="TCS43" s="191"/>
      <c r="TCT43" s="191"/>
      <c r="TCU43" s="191"/>
      <c r="TCV43" s="191"/>
      <c r="TCW43" s="191"/>
      <c r="TCX43" s="191"/>
      <c r="TCY43" s="191"/>
      <c r="TCZ43" s="191"/>
      <c r="TDA43" s="191"/>
      <c r="TDB43" s="191"/>
      <c r="TDC43" s="191"/>
      <c r="TDD43" s="191"/>
      <c r="TDE43" s="191"/>
      <c r="TDF43" s="191"/>
      <c r="TDG43" s="191"/>
      <c r="TDH43" s="191"/>
      <c r="TDI43" s="191"/>
      <c r="TDJ43" s="191"/>
      <c r="TDK43" s="191"/>
      <c r="TDL43" s="191"/>
      <c r="TDM43" s="191"/>
      <c r="TDN43" s="191"/>
      <c r="TDO43" s="191"/>
      <c r="TDP43" s="191"/>
      <c r="TDQ43" s="191"/>
      <c r="TDR43" s="191"/>
      <c r="TDS43" s="191"/>
      <c r="TDT43" s="191"/>
      <c r="TDU43" s="191"/>
      <c r="TDV43" s="191"/>
      <c r="TDW43" s="191"/>
      <c r="TDX43" s="191"/>
      <c r="TDY43" s="191"/>
      <c r="TDZ43" s="191"/>
      <c r="TEA43" s="191"/>
      <c r="TEB43" s="191"/>
      <c r="TEC43" s="191"/>
      <c r="TED43" s="191"/>
      <c r="TEE43" s="191"/>
      <c r="TEF43" s="191"/>
      <c r="TEG43" s="191"/>
      <c r="TEH43" s="191"/>
      <c r="TEI43" s="191"/>
      <c r="TEJ43" s="191"/>
      <c r="TEK43" s="191"/>
      <c r="TEL43" s="191"/>
      <c r="TEM43" s="191"/>
      <c r="TEN43" s="191"/>
      <c r="TEO43" s="191"/>
      <c r="TEP43" s="191"/>
      <c r="TEQ43" s="191"/>
      <c r="TER43" s="191"/>
      <c r="TES43" s="191"/>
      <c r="TET43" s="191"/>
      <c r="TEU43" s="191"/>
      <c r="TEV43" s="191"/>
      <c r="TEW43" s="191"/>
      <c r="TEX43" s="191"/>
      <c r="TEY43" s="191"/>
      <c r="TEZ43" s="191"/>
      <c r="TFA43" s="191"/>
      <c r="TFB43" s="191"/>
      <c r="TFC43" s="191"/>
      <c r="TFD43" s="191"/>
      <c r="TFE43" s="191"/>
      <c r="TFF43" s="191"/>
      <c r="TFG43" s="191"/>
      <c r="TFH43" s="191"/>
      <c r="TFI43" s="191"/>
      <c r="TFJ43" s="191"/>
      <c r="TFK43" s="191"/>
      <c r="TFL43" s="191"/>
      <c r="TFM43" s="191"/>
      <c r="TFN43" s="191"/>
      <c r="TFO43" s="191"/>
      <c r="TFP43" s="191"/>
      <c r="TFQ43" s="191"/>
      <c r="TFR43" s="191"/>
      <c r="TFS43" s="191"/>
      <c r="TFT43" s="191"/>
      <c r="TFU43" s="191"/>
      <c r="TFV43" s="191"/>
      <c r="TFW43" s="191"/>
      <c r="TFX43" s="191"/>
      <c r="TFY43" s="191"/>
      <c r="TFZ43" s="191"/>
      <c r="TGA43" s="191"/>
      <c r="TGB43" s="191"/>
      <c r="TGC43" s="191"/>
      <c r="TGD43" s="191"/>
      <c r="TGE43" s="191"/>
      <c r="TGF43" s="191"/>
      <c r="TGG43" s="191"/>
      <c r="TGH43" s="191"/>
      <c r="TGI43" s="191"/>
      <c r="TGJ43" s="191"/>
      <c r="TGK43" s="191"/>
      <c r="TGL43" s="191"/>
      <c r="TGM43" s="191"/>
      <c r="TGN43" s="191"/>
      <c r="TGO43" s="191"/>
      <c r="TGP43" s="191"/>
      <c r="TGQ43" s="191"/>
      <c r="TGR43" s="191"/>
      <c r="TGS43" s="191"/>
      <c r="TGT43" s="191"/>
      <c r="TGU43" s="191"/>
      <c r="TGV43" s="191"/>
      <c r="TGW43" s="191"/>
      <c r="TGX43" s="191"/>
      <c r="TGY43" s="191"/>
      <c r="TGZ43" s="191"/>
      <c r="THA43" s="191"/>
      <c r="THB43" s="191"/>
      <c r="THC43" s="191"/>
      <c r="THD43" s="191"/>
      <c r="THE43" s="191"/>
      <c r="THF43" s="191"/>
      <c r="THG43" s="191"/>
      <c r="THH43" s="191"/>
      <c r="THI43" s="191"/>
      <c r="THJ43" s="191"/>
      <c r="THK43" s="191"/>
      <c r="THL43" s="191"/>
      <c r="THM43" s="191"/>
      <c r="THN43" s="191"/>
      <c r="THO43" s="191"/>
      <c r="THP43" s="191"/>
      <c r="THQ43" s="191"/>
      <c r="THR43" s="191"/>
      <c r="THS43" s="191"/>
      <c r="THT43" s="191"/>
      <c r="THU43" s="191"/>
      <c r="THV43" s="191"/>
      <c r="THW43" s="191"/>
      <c r="THX43" s="191"/>
      <c r="THY43" s="191"/>
      <c r="THZ43" s="191"/>
      <c r="TIA43" s="191"/>
      <c r="TIB43" s="191"/>
      <c r="TIC43" s="191"/>
      <c r="TID43" s="191"/>
      <c r="TIE43" s="191"/>
      <c r="TIF43" s="191"/>
      <c r="TIG43" s="191"/>
      <c r="TIH43" s="191"/>
      <c r="TII43" s="191"/>
      <c r="TIJ43" s="191"/>
      <c r="TIK43" s="191"/>
      <c r="TIL43" s="191"/>
      <c r="TIM43" s="191"/>
      <c r="TIN43" s="191"/>
      <c r="TIO43" s="191"/>
      <c r="TIP43" s="191"/>
      <c r="TIQ43" s="191"/>
      <c r="TIR43" s="191"/>
      <c r="TIS43" s="191"/>
      <c r="TIT43" s="191"/>
      <c r="TIU43" s="191"/>
      <c r="TIV43" s="191"/>
      <c r="TIW43" s="191"/>
      <c r="TIX43" s="191"/>
      <c r="TIY43" s="191"/>
      <c r="TIZ43" s="191"/>
      <c r="TJA43" s="191"/>
      <c r="TJB43" s="191"/>
      <c r="TJC43" s="191"/>
      <c r="TJD43" s="191"/>
      <c r="TJE43" s="191"/>
      <c r="TJF43" s="191"/>
      <c r="TJG43" s="191"/>
      <c r="TJH43" s="191"/>
      <c r="TJI43" s="191"/>
      <c r="TJJ43" s="191"/>
      <c r="TJK43" s="191"/>
      <c r="TJL43" s="191"/>
      <c r="TJM43" s="191"/>
      <c r="TJN43" s="191"/>
      <c r="TJO43" s="191"/>
      <c r="TJP43" s="191"/>
      <c r="TJQ43" s="191"/>
      <c r="TJR43" s="191"/>
      <c r="TJS43" s="191"/>
      <c r="TJT43" s="191"/>
      <c r="TJU43" s="191"/>
      <c r="TJV43" s="191"/>
      <c r="TJW43" s="191"/>
      <c r="TJX43" s="191"/>
      <c r="TJY43" s="191"/>
      <c r="TJZ43" s="191"/>
      <c r="TKA43" s="191"/>
      <c r="TKB43" s="191"/>
      <c r="TKC43" s="191"/>
      <c r="TKD43" s="191"/>
      <c r="TKE43" s="191"/>
      <c r="TKF43" s="191"/>
      <c r="TKG43" s="191"/>
      <c r="TKH43" s="191"/>
      <c r="TKI43" s="191"/>
      <c r="TKJ43" s="191"/>
      <c r="TKK43" s="191"/>
      <c r="TKL43" s="191"/>
      <c r="TKM43" s="191"/>
      <c r="TKN43" s="191"/>
      <c r="TKO43" s="191"/>
      <c r="TKP43" s="191"/>
      <c r="TKQ43" s="191"/>
      <c r="TKR43" s="191"/>
      <c r="TKS43" s="191"/>
      <c r="TKT43" s="191"/>
      <c r="TKU43" s="191"/>
      <c r="TKV43" s="191"/>
      <c r="TKW43" s="191"/>
      <c r="TKX43" s="191"/>
      <c r="TKY43" s="191"/>
      <c r="TKZ43" s="191"/>
      <c r="TLA43" s="191"/>
      <c r="TLB43" s="191"/>
      <c r="TLC43" s="191"/>
      <c r="TLD43" s="191"/>
      <c r="TLE43" s="191"/>
      <c r="TLF43" s="191"/>
      <c r="TLG43" s="191"/>
      <c r="TLH43" s="191"/>
      <c r="TLI43" s="191"/>
      <c r="TLJ43" s="191"/>
      <c r="TLK43" s="191"/>
      <c r="TLL43" s="191"/>
      <c r="TLM43" s="191"/>
      <c r="TLN43" s="191"/>
      <c r="TLO43" s="191"/>
      <c r="TLP43" s="191"/>
      <c r="TLQ43" s="191"/>
      <c r="TLR43" s="191"/>
      <c r="TLS43" s="191"/>
      <c r="TLT43" s="191"/>
      <c r="TLU43" s="191"/>
      <c r="TLV43" s="191"/>
      <c r="TLW43" s="191"/>
      <c r="TLX43" s="191"/>
      <c r="TLY43" s="191"/>
      <c r="TLZ43" s="191"/>
      <c r="TMA43" s="191"/>
      <c r="TMB43" s="191"/>
      <c r="TMC43" s="191"/>
      <c r="TMD43" s="191"/>
      <c r="TME43" s="191"/>
      <c r="TMF43" s="191"/>
      <c r="TMG43" s="191"/>
      <c r="TMH43" s="191"/>
      <c r="TMI43" s="191"/>
      <c r="TMJ43" s="191"/>
      <c r="TMK43" s="191"/>
      <c r="TML43" s="191"/>
      <c r="TMM43" s="191"/>
      <c r="TMN43" s="191"/>
      <c r="TMO43" s="191"/>
      <c r="TMP43" s="191"/>
      <c r="TMQ43" s="191"/>
      <c r="TMR43" s="191"/>
      <c r="TMS43" s="191"/>
      <c r="TMT43" s="191"/>
      <c r="TMU43" s="191"/>
      <c r="TMV43" s="191"/>
      <c r="TMW43" s="191"/>
      <c r="TMX43" s="191"/>
      <c r="TMY43" s="191"/>
      <c r="TMZ43" s="191"/>
      <c r="TNA43" s="191"/>
      <c r="TNB43" s="191"/>
      <c r="TNC43" s="191"/>
      <c r="TND43" s="191"/>
      <c r="TNE43" s="191"/>
      <c r="TNF43" s="191"/>
      <c r="TNG43" s="191"/>
      <c r="TNH43" s="191"/>
      <c r="TNI43" s="191"/>
      <c r="TNJ43" s="191"/>
      <c r="TNK43" s="191"/>
      <c r="TNL43" s="191"/>
      <c r="TNM43" s="191"/>
      <c r="TNN43" s="191"/>
      <c r="TNO43" s="191"/>
      <c r="TNP43" s="191"/>
      <c r="TNQ43" s="191"/>
      <c r="TNR43" s="191"/>
      <c r="TNS43" s="191"/>
      <c r="TNT43" s="191"/>
      <c r="TNU43" s="191"/>
      <c r="TNV43" s="191"/>
      <c r="TNW43" s="191"/>
      <c r="TNX43" s="191"/>
      <c r="TNY43" s="191"/>
      <c r="TNZ43" s="191"/>
      <c r="TOA43" s="191"/>
      <c r="TOB43" s="191"/>
      <c r="TOC43" s="191"/>
      <c r="TOD43" s="191"/>
      <c r="TOE43" s="191"/>
      <c r="TOF43" s="191"/>
      <c r="TOG43" s="191"/>
      <c r="TOH43" s="191"/>
      <c r="TOI43" s="191"/>
      <c r="TOJ43" s="191"/>
      <c r="TOK43" s="191"/>
      <c r="TOL43" s="191"/>
      <c r="TOM43" s="191"/>
      <c r="TON43" s="191"/>
      <c r="TOO43" s="191"/>
      <c r="TOP43" s="191"/>
      <c r="TOQ43" s="191"/>
      <c r="TOR43" s="191"/>
      <c r="TOS43" s="191"/>
      <c r="TOT43" s="191"/>
      <c r="TOU43" s="191"/>
      <c r="TOV43" s="191"/>
      <c r="TOW43" s="191"/>
      <c r="TOX43" s="191"/>
      <c r="TOY43" s="191"/>
      <c r="TOZ43" s="191"/>
      <c r="TPA43" s="191"/>
      <c r="TPB43" s="191"/>
      <c r="TPC43" s="191"/>
      <c r="TPD43" s="191"/>
      <c r="TPE43" s="191"/>
      <c r="TPF43" s="191"/>
      <c r="TPG43" s="191"/>
      <c r="TPH43" s="191"/>
      <c r="TPI43" s="191"/>
      <c r="TPJ43" s="191"/>
      <c r="TPK43" s="191"/>
      <c r="TPL43" s="191"/>
      <c r="TPM43" s="191"/>
      <c r="TPN43" s="191"/>
      <c r="TPO43" s="191"/>
      <c r="TPP43" s="191"/>
      <c r="TPQ43" s="191"/>
      <c r="TPR43" s="191"/>
      <c r="TPS43" s="191"/>
      <c r="TPT43" s="191"/>
      <c r="TPU43" s="191"/>
      <c r="TPV43" s="191"/>
      <c r="TPW43" s="191"/>
      <c r="TPX43" s="191"/>
      <c r="TPY43" s="191"/>
      <c r="TPZ43" s="191"/>
      <c r="TQA43" s="191"/>
      <c r="TQB43" s="191"/>
      <c r="TQC43" s="191"/>
      <c r="TQD43" s="191"/>
      <c r="TQE43" s="191"/>
      <c r="TQF43" s="191"/>
      <c r="TQG43" s="191"/>
      <c r="TQH43" s="191"/>
      <c r="TQI43" s="191"/>
      <c r="TQJ43" s="191"/>
      <c r="TQK43" s="191"/>
      <c r="TQL43" s="191"/>
      <c r="TQM43" s="191"/>
      <c r="TQN43" s="191"/>
      <c r="TQO43" s="191"/>
      <c r="TQP43" s="191"/>
      <c r="TQQ43" s="191"/>
      <c r="TQR43" s="191"/>
      <c r="TQS43" s="191"/>
      <c r="TQT43" s="191"/>
      <c r="TQU43" s="191"/>
      <c r="TQV43" s="191"/>
      <c r="TQW43" s="191"/>
      <c r="TQX43" s="191"/>
      <c r="TQY43" s="191"/>
      <c r="TQZ43" s="191"/>
      <c r="TRA43" s="191"/>
      <c r="TRB43" s="191"/>
      <c r="TRC43" s="191"/>
      <c r="TRD43" s="191"/>
      <c r="TRE43" s="191"/>
      <c r="TRF43" s="191"/>
      <c r="TRG43" s="191"/>
      <c r="TRH43" s="191"/>
      <c r="TRI43" s="191"/>
      <c r="TRJ43" s="191"/>
      <c r="TRK43" s="191"/>
      <c r="TRL43" s="191"/>
      <c r="TRM43" s="191"/>
      <c r="TRN43" s="191"/>
      <c r="TRO43" s="191"/>
      <c r="TRP43" s="191"/>
      <c r="TRQ43" s="191"/>
      <c r="TRR43" s="191"/>
      <c r="TRS43" s="191"/>
      <c r="TRT43" s="191"/>
      <c r="TRU43" s="191"/>
      <c r="TRV43" s="191"/>
      <c r="TRW43" s="191"/>
      <c r="TRX43" s="191"/>
      <c r="TRY43" s="191"/>
      <c r="TRZ43" s="191"/>
      <c r="TSA43" s="191"/>
      <c r="TSB43" s="191"/>
      <c r="TSC43" s="191"/>
      <c r="TSD43" s="191"/>
      <c r="TSE43" s="191"/>
      <c r="TSF43" s="191"/>
      <c r="TSG43" s="191"/>
      <c r="TSH43" s="191"/>
      <c r="TSI43" s="191"/>
      <c r="TSJ43" s="191"/>
      <c r="TSK43" s="191"/>
      <c r="TSL43" s="191"/>
      <c r="TSM43" s="191"/>
      <c r="TSN43" s="191"/>
      <c r="TSO43" s="191"/>
      <c r="TSP43" s="191"/>
      <c r="TSQ43" s="191"/>
      <c r="TSR43" s="191"/>
      <c r="TSS43" s="191"/>
      <c r="TST43" s="191"/>
      <c r="TSU43" s="191"/>
      <c r="TSV43" s="191"/>
      <c r="TSW43" s="191"/>
      <c r="TSX43" s="191"/>
      <c r="TSY43" s="191"/>
      <c r="TSZ43" s="191"/>
      <c r="TTA43" s="191"/>
      <c r="TTB43" s="191"/>
      <c r="TTC43" s="191"/>
      <c r="TTD43" s="191"/>
      <c r="TTE43" s="191"/>
      <c r="TTF43" s="191"/>
      <c r="TTG43" s="191"/>
      <c r="TTH43" s="191"/>
      <c r="TTI43" s="191"/>
      <c r="TTJ43" s="191"/>
      <c r="TTK43" s="191"/>
      <c r="TTL43" s="191"/>
      <c r="TTM43" s="191"/>
      <c r="TTN43" s="191"/>
      <c r="TTO43" s="191"/>
      <c r="TTP43" s="191"/>
      <c r="TTQ43" s="191"/>
      <c r="TTR43" s="191"/>
      <c r="TTS43" s="191"/>
      <c r="TTT43" s="191"/>
      <c r="TTU43" s="191"/>
      <c r="TTV43" s="191"/>
      <c r="TTW43" s="191"/>
      <c r="TTX43" s="191"/>
      <c r="TTY43" s="191"/>
      <c r="TTZ43" s="191"/>
      <c r="TUA43" s="191"/>
      <c r="TUB43" s="191"/>
      <c r="TUC43" s="191"/>
      <c r="TUD43" s="191"/>
      <c r="TUE43" s="191"/>
      <c r="TUF43" s="191"/>
      <c r="TUG43" s="191"/>
      <c r="TUH43" s="191"/>
      <c r="TUI43" s="191"/>
      <c r="TUJ43" s="191"/>
      <c r="TUK43" s="191"/>
      <c r="TUL43" s="191"/>
      <c r="TUM43" s="191"/>
      <c r="TUN43" s="191"/>
      <c r="TUO43" s="191"/>
      <c r="TUP43" s="191"/>
      <c r="TUQ43" s="191"/>
      <c r="TUR43" s="191"/>
      <c r="TUS43" s="191"/>
      <c r="TUT43" s="191"/>
      <c r="TUU43" s="191"/>
      <c r="TUV43" s="191"/>
      <c r="TUW43" s="191"/>
      <c r="TUX43" s="191"/>
      <c r="TUY43" s="191"/>
      <c r="TUZ43" s="191"/>
      <c r="TVA43" s="191"/>
      <c r="TVB43" s="191"/>
      <c r="TVC43" s="191"/>
      <c r="TVD43" s="191"/>
      <c r="TVE43" s="191"/>
      <c r="TVF43" s="191"/>
      <c r="TVG43" s="191"/>
      <c r="TVH43" s="191"/>
      <c r="TVI43" s="191"/>
      <c r="TVJ43" s="191"/>
      <c r="TVK43" s="191"/>
      <c r="TVL43" s="191"/>
      <c r="TVM43" s="191"/>
      <c r="TVN43" s="191"/>
      <c r="TVO43" s="191"/>
      <c r="TVP43" s="191"/>
      <c r="TVQ43" s="191"/>
      <c r="TVR43" s="191"/>
      <c r="TVS43" s="191"/>
      <c r="TVT43" s="191"/>
      <c r="TVU43" s="191"/>
      <c r="TVV43" s="191"/>
      <c r="TVW43" s="191"/>
      <c r="TVX43" s="191"/>
      <c r="TVY43" s="191"/>
      <c r="TVZ43" s="191"/>
      <c r="TWA43" s="191"/>
      <c r="TWB43" s="191"/>
      <c r="TWC43" s="191"/>
      <c r="TWD43" s="191"/>
      <c r="TWE43" s="191"/>
      <c r="TWF43" s="191"/>
      <c r="TWG43" s="191"/>
      <c r="TWH43" s="191"/>
      <c r="TWI43" s="191"/>
      <c r="TWJ43" s="191"/>
      <c r="TWK43" s="191"/>
      <c r="TWL43" s="191"/>
      <c r="TWM43" s="191"/>
      <c r="TWN43" s="191"/>
      <c r="TWO43" s="191"/>
      <c r="TWP43" s="191"/>
      <c r="TWQ43" s="191"/>
      <c r="TWR43" s="191"/>
      <c r="TWS43" s="191"/>
      <c r="TWT43" s="191"/>
      <c r="TWU43" s="191"/>
      <c r="TWV43" s="191"/>
      <c r="TWW43" s="191"/>
      <c r="TWX43" s="191"/>
      <c r="TWY43" s="191"/>
      <c r="TWZ43" s="191"/>
      <c r="TXA43" s="191"/>
      <c r="TXB43" s="191"/>
      <c r="TXC43" s="191"/>
      <c r="TXD43" s="191"/>
      <c r="TXE43" s="191"/>
      <c r="TXF43" s="191"/>
      <c r="TXG43" s="191"/>
      <c r="TXH43" s="191"/>
      <c r="TXI43" s="191"/>
      <c r="TXJ43" s="191"/>
      <c r="TXK43" s="191"/>
      <c r="TXL43" s="191"/>
      <c r="TXM43" s="191"/>
      <c r="TXN43" s="191"/>
      <c r="TXO43" s="191"/>
      <c r="TXP43" s="191"/>
      <c r="TXQ43" s="191"/>
      <c r="TXR43" s="191"/>
      <c r="TXS43" s="191"/>
      <c r="TXT43" s="191"/>
      <c r="TXU43" s="191"/>
      <c r="TXV43" s="191"/>
      <c r="TXW43" s="191"/>
      <c r="TXX43" s="191"/>
      <c r="TXY43" s="191"/>
      <c r="TXZ43" s="191"/>
      <c r="TYA43" s="191"/>
      <c r="TYB43" s="191"/>
      <c r="TYC43" s="191"/>
      <c r="TYD43" s="191"/>
      <c r="TYE43" s="191"/>
      <c r="TYF43" s="191"/>
      <c r="TYG43" s="191"/>
      <c r="TYH43" s="191"/>
      <c r="TYI43" s="191"/>
      <c r="TYJ43" s="191"/>
      <c r="TYK43" s="191"/>
      <c r="TYL43" s="191"/>
      <c r="TYM43" s="191"/>
      <c r="TYN43" s="191"/>
      <c r="TYO43" s="191"/>
      <c r="TYP43" s="191"/>
      <c r="TYQ43" s="191"/>
      <c r="TYR43" s="191"/>
      <c r="TYS43" s="191"/>
      <c r="TYT43" s="191"/>
      <c r="TYU43" s="191"/>
      <c r="TYV43" s="191"/>
      <c r="TYW43" s="191"/>
      <c r="TYX43" s="191"/>
      <c r="TYY43" s="191"/>
      <c r="TYZ43" s="191"/>
      <c r="TZA43" s="191"/>
      <c r="TZB43" s="191"/>
      <c r="TZC43" s="191"/>
      <c r="TZD43" s="191"/>
      <c r="TZE43" s="191"/>
      <c r="TZF43" s="191"/>
      <c r="TZG43" s="191"/>
      <c r="TZH43" s="191"/>
      <c r="TZI43" s="191"/>
      <c r="TZJ43" s="191"/>
      <c r="TZK43" s="191"/>
      <c r="TZL43" s="191"/>
      <c r="TZM43" s="191"/>
      <c r="TZN43" s="191"/>
      <c r="TZO43" s="191"/>
      <c r="TZP43" s="191"/>
      <c r="TZQ43" s="191"/>
      <c r="TZR43" s="191"/>
      <c r="TZS43" s="191"/>
      <c r="TZT43" s="191"/>
      <c r="TZU43" s="191"/>
      <c r="TZV43" s="191"/>
      <c r="TZW43" s="191"/>
      <c r="TZX43" s="191"/>
      <c r="TZY43" s="191"/>
      <c r="TZZ43" s="191"/>
      <c r="UAA43" s="191"/>
      <c r="UAB43" s="191"/>
      <c r="UAC43" s="191"/>
      <c r="UAD43" s="191"/>
      <c r="UAE43" s="191"/>
      <c r="UAF43" s="191"/>
      <c r="UAG43" s="191"/>
      <c r="UAH43" s="191"/>
      <c r="UAI43" s="191"/>
      <c r="UAJ43" s="191"/>
      <c r="UAK43" s="191"/>
      <c r="UAL43" s="191"/>
      <c r="UAM43" s="191"/>
      <c r="UAN43" s="191"/>
      <c r="UAO43" s="191"/>
      <c r="UAP43" s="191"/>
      <c r="UAQ43" s="191"/>
      <c r="UAR43" s="191"/>
      <c r="UAS43" s="191"/>
      <c r="UAT43" s="191"/>
      <c r="UAU43" s="191"/>
      <c r="UAV43" s="191"/>
      <c r="UAW43" s="191"/>
      <c r="UAX43" s="191"/>
      <c r="UAY43" s="191"/>
      <c r="UAZ43" s="191"/>
      <c r="UBA43" s="191"/>
      <c r="UBB43" s="191"/>
      <c r="UBC43" s="191"/>
      <c r="UBD43" s="191"/>
      <c r="UBE43" s="191"/>
      <c r="UBF43" s="191"/>
      <c r="UBG43" s="191"/>
      <c r="UBH43" s="191"/>
      <c r="UBI43" s="191"/>
      <c r="UBJ43" s="191"/>
      <c r="UBK43" s="191"/>
      <c r="UBL43" s="191"/>
      <c r="UBM43" s="191"/>
      <c r="UBN43" s="191"/>
      <c r="UBO43" s="191"/>
      <c r="UBP43" s="191"/>
      <c r="UBQ43" s="191"/>
      <c r="UBR43" s="191"/>
      <c r="UBS43" s="191"/>
      <c r="UBT43" s="191"/>
      <c r="UBU43" s="191"/>
      <c r="UBV43" s="191"/>
      <c r="UBW43" s="191"/>
      <c r="UBX43" s="191"/>
      <c r="UBY43" s="191"/>
      <c r="UBZ43" s="191"/>
      <c r="UCA43" s="191"/>
      <c r="UCB43" s="191"/>
      <c r="UCC43" s="191"/>
      <c r="UCD43" s="191"/>
      <c r="UCE43" s="191"/>
      <c r="UCF43" s="191"/>
      <c r="UCG43" s="191"/>
      <c r="UCH43" s="191"/>
      <c r="UCI43" s="191"/>
      <c r="UCJ43" s="191"/>
      <c r="UCK43" s="191"/>
      <c r="UCL43" s="191"/>
      <c r="UCM43" s="191"/>
      <c r="UCN43" s="191"/>
      <c r="UCO43" s="191"/>
      <c r="UCP43" s="191"/>
      <c r="UCQ43" s="191"/>
      <c r="UCR43" s="191"/>
      <c r="UCS43" s="191"/>
      <c r="UCT43" s="191"/>
      <c r="UCU43" s="191"/>
      <c r="UCV43" s="191"/>
      <c r="UCW43" s="191"/>
      <c r="UCX43" s="191"/>
      <c r="UCY43" s="191"/>
      <c r="UCZ43" s="191"/>
      <c r="UDA43" s="191"/>
      <c r="UDB43" s="191"/>
      <c r="UDC43" s="191"/>
      <c r="UDD43" s="191"/>
      <c r="UDE43" s="191"/>
      <c r="UDF43" s="191"/>
      <c r="UDG43" s="191"/>
      <c r="UDH43" s="191"/>
      <c r="UDI43" s="191"/>
      <c r="UDJ43" s="191"/>
      <c r="UDK43" s="191"/>
      <c r="UDL43" s="191"/>
      <c r="UDM43" s="191"/>
      <c r="UDN43" s="191"/>
      <c r="UDO43" s="191"/>
      <c r="UDP43" s="191"/>
      <c r="UDQ43" s="191"/>
      <c r="UDR43" s="191"/>
      <c r="UDS43" s="191"/>
      <c r="UDT43" s="191"/>
      <c r="UDU43" s="191"/>
      <c r="UDV43" s="191"/>
      <c r="UDW43" s="191"/>
      <c r="UDX43" s="191"/>
      <c r="UDY43" s="191"/>
      <c r="UDZ43" s="191"/>
      <c r="UEA43" s="191"/>
      <c r="UEB43" s="191"/>
      <c r="UEC43" s="191"/>
      <c r="UED43" s="191"/>
      <c r="UEE43" s="191"/>
      <c r="UEF43" s="191"/>
      <c r="UEG43" s="191"/>
      <c r="UEH43" s="191"/>
      <c r="UEI43" s="191"/>
      <c r="UEJ43" s="191"/>
      <c r="UEK43" s="191"/>
      <c r="UEL43" s="191"/>
      <c r="UEM43" s="191"/>
      <c r="UEN43" s="191"/>
      <c r="UEO43" s="191"/>
      <c r="UEP43" s="191"/>
      <c r="UEQ43" s="191"/>
      <c r="UER43" s="191"/>
      <c r="UES43" s="191"/>
      <c r="UET43" s="191"/>
      <c r="UEU43" s="191"/>
      <c r="UEV43" s="191"/>
      <c r="UEW43" s="191"/>
      <c r="UEX43" s="191"/>
      <c r="UEY43" s="191"/>
      <c r="UEZ43" s="191"/>
      <c r="UFA43" s="191"/>
      <c r="UFB43" s="191"/>
      <c r="UFC43" s="191"/>
      <c r="UFD43" s="191"/>
      <c r="UFE43" s="191"/>
      <c r="UFF43" s="191"/>
      <c r="UFG43" s="191"/>
      <c r="UFH43" s="191"/>
      <c r="UFI43" s="191"/>
      <c r="UFJ43" s="191"/>
      <c r="UFK43" s="191"/>
      <c r="UFL43" s="191"/>
      <c r="UFM43" s="191"/>
      <c r="UFN43" s="191"/>
      <c r="UFO43" s="191"/>
      <c r="UFP43" s="191"/>
      <c r="UFQ43" s="191"/>
      <c r="UFR43" s="191"/>
      <c r="UFS43" s="191"/>
      <c r="UFT43" s="191"/>
      <c r="UFU43" s="191"/>
      <c r="UFV43" s="191"/>
      <c r="UFW43" s="191"/>
      <c r="UFX43" s="191"/>
      <c r="UFY43" s="191"/>
      <c r="UFZ43" s="191"/>
      <c r="UGA43" s="191"/>
      <c r="UGB43" s="191"/>
      <c r="UGC43" s="191"/>
      <c r="UGD43" s="191"/>
      <c r="UGE43" s="191"/>
      <c r="UGF43" s="191"/>
      <c r="UGG43" s="191"/>
      <c r="UGH43" s="191"/>
      <c r="UGI43" s="191"/>
      <c r="UGJ43" s="191"/>
      <c r="UGK43" s="191"/>
      <c r="UGL43" s="191"/>
      <c r="UGM43" s="191"/>
      <c r="UGN43" s="191"/>
      <c r="UGO43" s="191"/>
      <c r="UGP43" s="191"/>
      <c r="UGQ43" s="191"/>
      <c r="UGR43" s="191"/>
      <c r="UGS43" s="191"/>
      <c r="UGT43" s="191"/>
      <c r="UGU43" s="191"/>
      <c r="UGV43" s="191"/>
      <c r="UGW43" s="191"/>
      <c r="UGX43" s="191"/>
      <c r="UGY43" s="191"/>
      <c r="UGZ43" s="191"/>
      <c r="UHA43" s="191"/>
      <c r="UHB43" s="191"/>
      <c r="UHC43" s="191"/>
      <c r="UHD43" s="191"/>
      <c r="UHE43" s="191"/>
      <c r="UHF43" s="191"/>
      <c r="UHG43" s="191"/>
      <c r="UHH43" s="191"/>
      <c r="UHI43" s="191"/>
      <c r="UHJ43" s="191"/>
      <c r="UHK43" s="191"/>
      <c r="UHL43" s="191"/>
      <c r="UHM43" s="191"/>
      <c r="UHN43" s="191"/>
      <c r="UHO43" s="191"/>
      <c r="UHP43" s="191"/>
      <c r="UHQ43" s="191"/>
      <c r="UHR43" s="191"/>
      <c r="UHS43" s="191"/>
      <c r="UHT43" s="191"/>
      <c r="UHU43" s="191"/>
      <c r="UHV43" s="191"/>
      <c r="UHW43" s="191"/>
      <c r="UHX43" s="191"/>
      <c r="UHY43" s="191"/>
      <c r="UHZ43" s="191"/>
      <c r="UIA43" s="191"/>
      <c r="UIB43" s="191"/>
      <c r="UIC43" s="191"/>
      <c r="UID43" s="191"/>
      <c r="UIE43" s="191"/>
      <c r="UIF43" s="191"/>
      <c r="UIG43" s="191"/>
      <c r="UIH43" s="191"/>
      <c r="UII43" s="191"/>
      <c r="UIJ43" s="191"/>
      <c r="UIK43" s="191"/>
      <c r="UIL43" s="191"/>
      <c r="UIM43" s="191"/>
      <c r="UIN43" s="191"/>
      <c r="UIO43" s="191"/>
      <c r="UIP43" s="191"/>
      <c r="UIQ43" s="191"/>
      <c r="UIR43" s="191"/>
      <c r="UIS43" s="191"/>
      <c r="UIT43" s="191"/>
      <c r="UIU43" s="191"/>
      <c r="UIV43" s="191"/>
      <c r="UIW43" s="191"/>
      <c r="UIX43" s="191"/>
      <c r="UIY43" s="191"/>
      <c r="UIZ43" s="191"/>
      <c r="UJA43" s="191"/>
      <c r="UJB43" s="191"/>
      <c r="UJC43" s="191"/>
      <c r="UJD43" s="191"/>
      <c r="UJE43" s="191"/>
      <c r="UJF43" s="191"/>
      <c r="UJG43" s="191"/>
      <c r="UJH43" s="191"/>
      <c r="UJI43" s="191"/>
      <c r="UJJ43" s="191"/>
      <c r="UJK43" s="191"/>
      <c r="UJL43" s="191"/>
      <c r="UJM43" s="191"/>
      <c r="UJN43" s="191"/>
      <c r="UJO43" s="191"/>
      <c r="UJP43" s="191"/>
      <c r="UJQ43" s="191"/>
      <c r="UJR43" s="191"/>
      <c r="UJS43" s="191"/>
      <c r="UJT43" s="191"/>
      <c r="UJU43" s="191"/>
      <c r="UJV43" s="191"/>
      <c r="UJW43" s="191"/>
      <c r="UJX43" s="191"/>
      <c r="UJY43" s="191"/>
      <c r="UJZ43" s="191"/>
      <c r="UKA43" s="191"/>
      <c r="UKB43" s="191"/>
      <c r="UKC43" s="191"/>
      <c r="UKD43" s="191"/>
      <c r="UKE43" s="191"/>
      <c r="UKF43" s="191"/>
      <c r="UKG43" s="191"/>
      <c r="UKH43" s="191"/>
      <c r="UKI43" s="191"/>
      <c r="UKJ43" s="191"/>
      <c r="UKK43" s="191"/>
      <c r="UKL43" s="191"/>
      <c r="UKM43" s="191"/>
      <c r="UKN43" s="191"/>
      <c r="UKO43" s="191"/>
      <c r="UKP43" s="191"/>
      <c r="UKQ43" s="191"/>
      <c r="UKR43" s="191"/>
      <c r="UKS43" s="191"/>
      <c r="UKT43" s="191"/>
      <c r="UKU43" s="191"/>
      <c r="UKV43" s="191"/>
      <c r="UKW43" s="191"/>
      <c r="UKX43" s="191"/>
      <c r="UKY43" s="191"/>
      <c r="UKZ43" s="191"/>
      <c r="ULA43" s="191"/>
      <c r="ULB43" s="191"/>
      <c r="ULC43" s="191"/>
      <c r="ULD43" s="191"/>
      <c r="ULE43" s="191"/>
      <c r="ULF43" s="191"/>
      <c r="ULG43" s="191"/>
      <c r="ULH43" s="191"/>
      <c r="ULI43" s="191"/>
      <c r="ULJ43" s="191"/>
      <c r="ULK43" s="191"/>
      <c r="ULL43" s="191"/>
      <c r="ULM43" s="191"/>
      <c r="ULN43" s="191"/>
      <c r="ULO43" s="191"/>
      <c r="ULP43" s="191"/>
      <c r="ULQ43" s="191"/>
      <c r="ULR43" s="191"/>
      <c r="ULS43" s="191"/>
      <c r="ULT43" s="191"/>
      <c r="ULU43" s="191"/>
      <c r="ULV43" s="191"/>
      <c r="ULW43" s="191"/>
      <c r="ULX43" s="191"/>
      <c r="ULY43" s="191"/>
      <c r="ULZ43" s="191"/>
      <c r="UMA43" s="191"/>
      <c r="UMB43" s="191"/>
      <c r="UMC43" s="191"/>
      <c r="UMD43" s="191"/>
      <c r="UME43" s="191"/>
      <c r="UMF43" s="191"/>
      <c r="UMG43" s="191"/>
      <c r="UMH43" s="191"/>
      <c r="UMI43" s="191"/>
      <c r="UMJ43" s="191"/>
      <c r="UMK43" s="191"/>
      <c r="UML43" s="191"/>
      <c r="UMM43" s="191"/>
      <c r="UMN43" s="191"/>
      <c r="UMO43" s="191"/>
      <c r="UMP43" s="191"/>
      <c r="UMQ43" s="191"/>
      <c r="UMR43" s="191"/>
      <c r="UMS43" s="191"/>
      <c r="UMT43" s="191"/>
      <c r="UMU43" s="191"/>
      <c r="UMV43" s="191"/>
      <c r="UMW43" s="191"/>
      <c r="UMX43" s="191"/>
      <c r="UMY43" s="191"/>
      <c r="UMZ43" s="191"/>
      <c r="UNA43" s="191"/>
      <c r="UNB43" s="191"/>
      <c r="UNC43" s="191"/>
      <c r="UND43" s="191"/>
      <c r="UNE43" s="191"/>
      <c r="UNF43" s="191"/>
      <c r="UNG43" s="191"/>
      <c r="UNH43" s="191"/>
      <c r="UNI43" s="191"/>
      <c r="UNJ43" s="191"/>
      <c r="UNK43" s="191"/>
      <c r="UNL43" s="191"/>
      <c r="UNM43" s="191"/>
      <c r="UNN43" s="191"/>
      <c r="UNO43" s="191"/>
      <c r="UNP43" s="191"/>
      <c r="UNQ43" s="191"/>
      <c r="UNR43" s="191"/>
      <c r="UNS43" s="191"/>
      <c r="UNT43" s="191"/>
      <c r="UNU43" s="191"/>
      <c r="UNV43" s="191"/>
      <c r="UNW43" s="191"/>
      <c r="UNX43" s="191"/>
      <c r="UNY43" s="191"/>
      <c r="UNZ43" s="191"/>
      <c r="UOA43" s="191"/>
      <c r="UOB43" s="191"/>
      <c r="UOC43" s="191"/>
      <c r="UOD43" s="191"/>
      <c r="UOE43" s="191"/>
      <c r="UOF43" s="191"/>
      <c r="UOG43" s="191"/>
      <c r="UOH43" s="191"/>
      <c r="UOI43" s="191"/>
      <c r="UOJ43" s="191"/>
      <c r="UOK43" s="191"/>
      <c r="UOL43" s="191"/>
      <c r="UOM43" s="191"/>
      <c r="UON43" s="191"/>
      <c r="UOO43" s="191"/>
      <c r="UOP43" s="191"/>
      <c r="UOQ43" s="191"/>
      <c r="UOR43" s="191"/>
      <c r="UOS43" s="191"/>
      <c r="UOT43" s="191"/>
      <c r="UOU43" s="191"/>
      <c r="UOV43" s="191"/>
      <c r="UOW43" s="191"/>
      <c r="UOX43" s="191"/>
      <c r="UOY43" s="191"/>
      <c r="UOZ43" s="191"/>
      <c r="UPA43" s="191"/>
      <c r="UPB43" s="191"/>
      <c r="UPC43" s="191"/>
      <c r="UPD43" s="191"/>
      <c r="UPE43" s="191"/>
      <c r="UPF43" s="191"/>
      <c r="UPG43" s="191"/>
      <c r="UPH43" s="191"/>
      <c r="UPI43" s="191"/>
      <c r="UPJ43" s="191"/>
      <c r="UPK43" s="191"/>
      <c r="UPL43" s="191"/>
      <c r="UPM43" s="191"/>
      <c r="UPN43" s="191"/>
      <c r="UPO43" s="191"/>
      <c r="UPP43" s="191"/>
      <c r="UPQ43" s="191"/>
      <c r="UPR43" s="191"/>
      <c r="UPS43" s="191"/>
      <c r="UPT43" s="191"/>
      <c r="UPU43" s="191"/>
      <c r="UPV43" s="191"/>
      <c r="UPW43" s="191"/>
      <c r="UPX43" s="191"/>
      <c r="UPY43" s="191"/>
      <c r="UPZ43" s="191"/>
      <c r="UQA43" s="191"/>
      <c r="UQB43" s="191"/>
      <c r="UQC43" s="191"/>
      <c r="UQD43" s="191"/>
      <c r="UQE43" s="191"/>
      <c r="UQF43" s="191"/>
      <c r="UQG43" s="191"/>
      <c r="UQH43" s="191"/>
      <c r="UQI43" s="191"/>
      <c r="UQJ43" s="191"/>
      <c r="UQK43" s="191"/>
      <c r="UQL43" s="191"/>
      <c r="UQM43" s="191"/>
      <c r="UQN43" s="191"/>
      <c r="UQO43" s="191"/>
      <c r="UQP43" s="191"/>
      <c r="UQQ43" s="191"/>
      <c r="UQR43" s="191"/>
      <c r="UQS43" s="191"/>
      <c r="UQT43" s="191"/>
      <c r="UQU43" s="191"/>
      <c r="UQV43" s="191"/>
      <c r="UQW43" s="191"/>
      <c r="UQX43" s="191"/>
      <c r="UQY43" s="191"/>
      <c r="UQZ43" s="191"/>
      <c r="URA43" s="191"/>
      <c r="URB43" s="191"/>
      <c r="URC43" s="191"/>
      <c r="URD43" s="191"/>
      <c r="URE43" s="191"/>
      <c r="URF43" s="191"/>
      <c r="URG43" s="191"/>
      <c r="URH43" s="191"/>
      <c r="URI43" s="191"/>
      <c r="URJ43" s="191"/>
      <c r="URK43" s="191"/>
      <c r="URL43" s="191"/>
      <c r="URM43" s="191"/>
      <c r="URN43" s="191"/>
      <c r="URO43" s="191"/>
      <c r="URP43" s="191"/>
      <c r="URQ43" s="191"/>
      <c r="URR43" s="191"/>
      <c r="URS43" s="191"/>
      <c r="URT43" s="191"/>
      <c r="URU43" s="191"/>
      <c r="URV43" s="191"/>
      <c r="URW43" s="191"/>
      <c r="URX43" s="191"/>
      <c r="URY43" s="191"/>
      <c r="URZ43" s="191"/>
      <c r="USA43" s="191"/>
      <c r="USB43" s="191"/>
      <c r="USC43" s="191"/>
      <c r="USD43" s="191"/>
      <c r="USE43" s="191"/>
      <c r="USF43" s="191"/>
      <c r="USG43" s="191"/>
      <c r="USH43" s="191"/>
      <c r="USI43" s="191"/>
      <c r="USJ43" s="191"/>
      <c r="USK43" s="191"/>
      <c r="USL43" s="191"/>
      <c r="USM43" s="191"/>
      <c r="USN43" s="191"/>
      <c r="USO43" s="191"/>
      <c r="USP43" s="191"/>
      <c r="USQ43" s="191"/>
      <c r="USR43" s="191"/>
      <c r="USS43" s="191"/>
      <c r="UST43" s="191"/>
      <c r="USU43" s="191"/>
      <c r="USV43" s="191"/>
      <c r="USW43" s="191"/>
      <c r="USX43" s="191"/>
      <c r="USY43" s="191"/>
      <c r="USZ43" s="191"/>
      <c r="UTA43" s="191"/>
      <c r="UTB43" s="191"/>
      <c r="UTC43" s="191"/>
      <c r="UTD43" s="191"/>
      <c r="UTE43" s="191"/>
      <c r="UTF43" s="191"/>
      <c r="UTG43" s="191"/>
      <c r="UTH43" s="191"/>
      <c r="UTI43" s="191"/>
      <c r="UTJ43" s="191"/>
      <c r="UTK43" s="191"/>
      <c r="UTL43" s="191"/>
      <c r="UTM43" s="191"/>
      <c r="UTN43" s="191"/>
      <c r="UTO43" s="191"/>
      <c r="UTP43" s="191"/>
      <c r="UTQ43" s="191"/>
      <c r="UTR43" s="191"/>
      <c r="UTS43" s="191"/>
      <c r="UTT43" s="191"/>
      <c r="UTU43" s="191"/>
      <c r="UTV43" s="191"/>
      <c r="UTW43" s="191"/>
      <c r="UTX43" s="191"/>
      <c r="UTY43" s="191"/>
      <c r="UTZ43" s="191"/>
      <c r="UUA43" s="191"/>
      <c r="UUB43" s="191"/>
      <c r="UUC43" s="191"/>
      <c r="UUD43" s="191"/>
      <c r="UUE43" s="191"/>
      <c r="UUF43" s="191"/>
      <c r="UUG43" s="191"/>
      <c r="UUH43" s="191"/>
      <c r="UUI43" s="191"/>
      <c r="UUJ43" s="191"/>
      <c r="UUK43" s="191"/>
      <c r="UUL43" s="191"/>
      <c r="UUM43" s="191"/>
      <c r="UUN43" s="191"/>
      <c r="UUO43" s="191"/>
      <c r="UUP43" s="191"/>
      <c r="UUQ43" s="191"/>
      <c r="UUR43" s="191"/>
      <c r="UUS43" s="191"/>
      <c r="UUT43" s="191"/>
      <c r="UUU43" s="191"/>
      <c r="UUV43" s="191"/>
      <c r="UUW43" s="191"/>
      <c r="UUX43" s="191"/>
      <c r="UUY43" s="191"/>
      <c r="UUZ43" s="191"/>
      <c r="UVA43" s="191"/>
      <c r="UVB43" s="191"/>
      <c r="UVC43" s="191"/>
      <c r="UVD43" s="191"/>
      <c r="UVE43" s="191"/>
      <c r="UVF43" s="191"/>
      <c r="UVG43" s="191"/>
      <c r="UVH43" s="191"/>
      <c r="UVI43" s="191"/>
      <c r="UVJ43" s="191"/>
      <c r="UVK43" s="191"/>
      <c r="UVL43" s="191"/>
      <c r="UVM43" s="191"/>
      <c r="UVN43" s="191"/>
      <c r="UVO43" s="191"/>
      <c r="UVP43" s="191"/>
      <c r="UVQ43" s="191"/>
      <c r="UVR43" s="191"/>
      <c r="UVS43" s="191"/>
      <c r="UVT43" s="191"/>
      <c r="UVU43" s="191"/>
      <c r="UVV43" s="191"/>
      <c r="UVW43" s="191"/>
      <c r="UVX43" s="191"/>
      <c r="UVY43" s="191"/>
      <c r="UVZ43" s="191"/>
      <c r="UWA43" s="191"/>
      <c r="UWB43" s="191"/>
      <c r="UWC43" s="191"/>
      <c r="UWD43" s="191"/>
      <c r="UWE43" s="191"/>
      <c r="UWF43" s="191"/>
      <c r="UWG43" s="191"/>
      <c r="UWH43" s="191"/>
      <c r="UWI43" s="191"/>
      <c r="UWJ43" s="191"/>
      <c r="UWK43" s="191"/>
      <c r="UWL43" s="191"/>
      <c r="UWM43" s="191"/>
      <c r="UWN43" s="191"/>
      <c r="UWO43" s="191"/>
      <c r="UWP43" s="191"/>
      <c r="UWQ43" s="191"/>
      <c r="UWR43" s="191"/>
      <c r="UWS43" s="191"/>
      <c r="UWT43" s="191"/>
      <c r="UWU43" s="191"/>
      <c r="UWV43" s="191"/>
      <c r="UWW43" s="191"/>
      <c r="UWX43" s="191"/>
      <c r="UWY43" s="191"/>
      <c r="UWZ43" s="191"/>
      <c r="UXA43" s="191"/>
      <c r="UXB43" s="191"/>
      <c r="UXC43" s="191"/>
      <c r="UXD43" s="191"/>
      <c r="UXE43" s="191"/>
      <c r="UXF43" s="191"/>
      <c r="UXG43" s="191"/>
      <c r="UXH43" s="191"/>
      <c r="UXI43" s="191"/>
      <c r="UXJ43" s="191"/>
      <c r="UXK43" s="191"/>
      <c r="UXL43" s="191"/>
      <c r="UXM43" s="191"/>
      <c r="UXN43" s="191"/>
      <c r="UXO43" s="191"/>
      <c r="UXP43" s="191"/>
      <c r="UXQ43" s="191"/>
      <c r="UXR43" s="191"/>
      <c r="UXS43" s="191"/>
      <c r="UXT43" s="191"/>
      <c r="UXU43" s="191"/>
      <c r="UXV43" s="191"/>
      <c r="UXW43" s="191"/>
      <c r="UXX43" s="191"/>
      <c r="UXY43" s="191"/>
      <c r="UXZ43" s="191"/>
      <c r="UYA43" s="191"/>
      <c r="UYB43" s="191"/>
      <c r="UYC43" s="191"/>
      <c r="UYD43" s="191"/>
      <c r="UYE43" s="191"/>
      <c r="UYF43" s="191"/>
      <c r="UYG43" s="191"/>
      <c r="UYH43" s="191"/>
      <c r="UYI43" s="191"/>
      <c r="UYJ43" s="191"/>
      <c r="UYK43" s="191"/>
      <c r="UYL43" s="191"/>
      <c r="UYM43" s="191"/>
      <c r="UYN43" s="191"/>
      <c r="UYO43" s="191"/>
      <c r="UYP43" s="191"/>
      <c r="UYQ43" s="191"/>
      <c r="UYR43" s="191"/>
      <c r="UYS43" s="191"/>
      <c r="UYT43" s="191"/>
      <c r="UYU43" s="191"/>
      <c r="UYV43" s="191"/>
      <c r="UYW43" s="191"/>
      <c r="UYX43" s="191"/>
      <c r="UYY43" s="191"/>
      <c r="UYZ43" s="191"/>
      <c r="UZA43" s="191"/>
      <c r="UZB43" s="191"/>
      <c r="UZC43" s="191"/>
      <c r="UZD43" s="191"/>
      <c r="UZE43" s="191"/>
      <c r="UZF43" s="191"/>
      <c r="UZG43" s="191"/>
      <c r="UZH43" s="191"/>
      <c r="UZI43" s="191"/>
      <c r="UZJ43" s="191"/>
      <c r="UZK43" s="191"/>
      <c r="UZL43" s="191"/>
      <c r="UZM43" s="191"/>
      <c r="UZN43" s="191"/>
      <c r="UZO43" s="191"/>
      <c r="UZP43" s="191"/>
      <c r="UZQ43" s="191"/>
      <c r="UZR43" s="191"/>
      <c r="UZS43" s="191"/>
      <c r="UZT43" s="191"/>
      <c r="UZU43" s="191"/>
      <c r="UZV43" s="191"/>
      <c r="UZW43" s="191"/>
      <c r="UZX43" s="191"/>
      <c r="UZY43" s="191"/>
      <c r="UZZ43" s="191"/>
      <c r="VAA43" s="191"/>
      <c r="VAB43" s="191"/>
      <c r="VAC43" s="191"/>
      <c r="VAD43" s="191"/>
      <c r="VAE43" s="191"/>
      <c r="VAF43" s="191"/>
      <c r="VAG43" s="191"/>
      <c r="VAH43" s="191"/>
      <c r="VAI43" s="191"/>
      <c r="VAJ43" s="191"/>
      <c r="VAK43" s="191"/>
      <c r="VAL43" s="191"/>
      <c r="VAM43" s="191"/>
      <c r="VAN43" s="191"/>
      <c r="VAO43" s="191"/>
      <c r="VAP43" s="191"/>
      <c r="VAQ43" s="191"/>
      <c r="VAR43" s="191"/>
      <c r="VAS43" s="191"/>
      <c r="VAT43" s="191"/>
      <c r="VAU43" s="191"/>
      <c r="VAV43" s="191"/>
      <c r="VAW43" s="191"/>
      <c r="VAX43" s="191"/>
      <c r="VAY43" s="191"/>
      <c r="VAZ43" s="191"/>
      <c r="VBA43" s="191"/>
      <c r="VBB43" s="191"/>
      <c r="VBC43" s="191"/>
      <c r="VBD43" s="191"/>
      <c r="VBE43" s="191"/>
      <c r="VBF43" s="191"/>
      <c r="VBG43" s="191"/>
      <c r="VBH43" s="191"/>
      <c r="VBI43" s="191"/>
      <c r="VBJ43" s="191"/>
      <c r="VBK43" s="191"/>
      <c r="VBL43" s="191"/>
      <c r="VBM43" s="191"/>
      <c r="VBN43" s="191"/>
      <c r="VBO43" s="191"/>
      <c r="VBP43" s="191"/>
      <c r="VBQ43" s="191"/>
      <c r="VBR43" s="191"/>
      <c r="VBS43" s="191"/>
      <c r="VBT43" s="191"/>
      <c r="VBU43" s="191"/>
      <c r="VBV43" s="191"/>
      <c r="VBW43" s="191"/>
      <c r="VBX43" s="191"/>
      <c r="VBY43" s="191"/>
      <c r="VBZ43" s="191"/>
      <c r="VCA43" s="191"/>
      <c r="VCB43" s="191"/>
      <c r="VCC43" s="191"/>
      <c r="VCD43" s="191"/>
      <c r="VCE43" s="191"/>
      <c r="VCF43" s="191"/>
      <c r="VCG43" s="191"/>
      <c r="VCH43" s="191"/>
      <c r="VCI43" s="191"/>
      <c r="VCJ43" s="191"/>
      <c r="VCK43" s="191"/>
      <c r="VCL43" s="191"/>
      <c r="VCM43" s="191"/>
      <c r="VCN43" s="191"/>
      <c r="VCO43" s="191"/>
      <c r="VCP43" s="191"/>
      <c r="VCQ43" s="191"/>
      <c r="VCR43" s="191"/>
      <c r="VCS43" s="191"/>
      <c r="VCT43" s="191"/>
      <c r="VCU43" s="191"/>
      <c r="VCV43" s="191"/>
      <c r="VCW43" s="191"/>
      <c r="VCX43" s="191"/>
      <c r="VCY43" s="191"/>
      <c r="VCZ43" s="191"/>
      <c r="VDA43" s="191"/>
      <c r="VDB43" s="191"/>
      <c r="VDC43" s="191"/>
      <c r="VDD43" s="191"/>
      <c r="VDE43" s="191"/>
      <c r="VDF43" s="191"/>
      <c r="VDG43" s="191"/>
      <c r="VDH43" s="191"/>
      <c r="VDI43" s="191"/>
      <c r="VDJ43" s="191"/>
      <c r="VDK43" s="191"/>
      <c r="VDL43" s="191"/>
      <c r="VDM43" s="191"/>
      <c r="VDN43" s="191"/>
      <c r="VDO43" s="191"/>
      <c r="VDP43" s="191"/>
      <c r="VDQ43" s="191"/>
      <c r="VDR43" s="191"/>
      <c r="VDS43" s="191"/>
      <c r="VDT43" s="191"/>
      <c r="VDU43" s="191"/>
      <c r="VDV43" s="191"/>
      <c r="VDW43" s="191"/>
      <c r="VDX43" s="191"/>
      <c r="VDY43" s="191"/>
      <c r="VDZ43" s="191"/>
      <c r="VEA43" s="191"/>
      <c r="VEB43" s="191"/>
      <c r="VEC43" s="191"/>
      <c r="VED43" s="191"/>
      <c r="VEE43" s="191"/>
      <c r="VEF43" s="191"/>
      <c r="VEG43" s="191"/>
      <c r="VEH43" s="191"/>
      <c r="VEI43" s="191"/>
      <c r="VEJ43" s="191"/>
      <c r="VEK43" s="191"/>
      <c r="VEL43" s="191"/>
      <c r="VEM43" s="191"/>
      <c r="VEN43" s="191"/>
      <c r="VEO43" s="191"/>
      <c r="VEP43" s="191"/>
      <c r="VEQ43" s="191"/>
      <c r="VER43" s="191"/>
      <c r="VES43" s="191"/>
      <c r="VET43" s="191"/>
      <c r="VEU43" s="191"/>
      <c r="VEV43" s="191"/>
      <c r="VEW43" s="191"/>
      <c r="VEX43" s="191"/>
      <c r="VEY43" s="191"/>
      <c r="VEZ43" s="191"/>
      <c r="VFA43" s="191"/>
      <c r="VFB43" s="191"/>
      <c r="VFC43" s="191"/>
      <c r="VFD43" s="191"/>
      <c r="VFE43" s="191"/>
      <c r="VFF43" s="191"/>
      <c r="VFG43" s="191"/>
      <c r="VFH43" s="191"/>
      <c r="VFI43" s="191"/>
      <c r="VFJ43" s="191"/>
      <c r="VFK43" s="191"/>
      <c r="VFL43" s="191"/>
      <c r="VFM43" s="191"/>
      <c r="VFN43" s="191"/>
      <c r="VFO43" s="191"/>
      <c r="VFP43" s="191"/>
      <c r="VFQ43" s="191"/>
      <c r="VFR43" s="191"/>
      <c r="VFS43" s="191"/>
      <c r="VFT43" s="191"/>
      <c r="VFU43" s="191"/>
      <c r="VFV43" s="191"/>
      <c r="VFW43" s="191"/>
      <c r="VFX43" s="191"/>
      <c r="VFY43" s="191"/>
      <c r="VFZ43" s="191"/>
      <c r="VGA43" s="191"/>
      <c r="VGB43" s="191"/>
      <c r="VGC43" s="191"/>
      <c r="VGD43" s="191"/>
      <c r="VGE43" s="191"/>
      <c r="VGF43" s="191"/>
      <c r="VGG43" s="191"/>
      <c r="VGH43" s="191"/>
      <c r="VGI43" s="191"/>
      <c r="VGJ43" s="191"/>
      <c r="VGK43" s="191"/>
      <c r="VGL43" s="191"/>
      <c r="VGM43" s="191"/>
      <c r="VGN43" s="191"/>
      <c r="VGO43" s="191"/>
      <c r="VGP43" s="191"/>
      <c r="VGQ43" s="191"/>
      <c r="VGR43" s="191"/>
      <c r="VGS43" s="191"/>
      <c r="VGT43" s="191"/>
      <c r="VGU43" s="191"/>
      <c r="VGV43" s="191"/>
      <c r="VGW43" s="191"/>
      <c r="VGX43" s="191"/>
      <c r="VGY43" s="191"/>
      <c r="VGZ43" s="191"/>
      <c r="VHA43" s="191"/>
      <c r="VHB43" s="191"/>
      <c r="VHC43" s="191"/>
      <c r="VHD43" s="191"/>
      <c r="VHE43" s="191"/>
      <c r="VHF43" s="191"/>
      <c r="VHG43" s="191"/>
      <c r="VHH43" s="191"/>
      <c r="VHI43" s="191"/>
      <c r="VHJ43" s="191"/>
      <c r="VHK43" s="191"/>
      <c r="VHL43" s="191"/>
      <c r="VHM43" s="191"/>
      <c r="VHN43" s="191"/>
      <c r="VHO43" s="191"/>
      <c r="VHP43" s="191"/>
      <c r="VHQ43" s="191"/>
      <c r="VHR43" s="191"/>
      <c r="VHS43" s="191"/>
      <c r="VHT43" s="191"/>
      <c r="VHU43" s="191"/>
      <c r="VHV43" s="191"/>
      <c r="VHW43" s="191"/>
      <c r="VHX43" s="191"/>
      <c r="VHY43" s="191"/>
      <c r="VHZ43" s="191"/>
      <c r="VIA43" s="191"/>
      <c r="VIB43" s="191"/>
      <c r="VIC43" s="191"/>
      <c r="VID43" s="191"/>
      <c r="VIE43" s="191"/>
      <c r="VIF43" s="191"/>
      <c r="VIG43" s="191"/>
      <c r="VIH43" s="191"/>
      <c r="VII43" s="191"/>
      <c r="VIJ43" s="191"/>
      <c r="VIK43" s="191"/>
      <c r="VIL43" s="191"/>
      <c r="VIM43" s="191"/>
      <c r="VIN43" s="191"/>
      <c r="VIO43" s="191"/>
      <c r="VIP43" s="191"/>
      <c r="VIQ43" s="191"/>
      <c r="VIR43" s="191"/>
      <c r="VIS43" s="191"/>
      <c r="VIT43" s="191"/>
      <c r="VIU43" s="191"/>
      <c r="VIV43" s="191"/>
      <c r="VIW43" s="191"/>
      <c r="VIX43" s="191"/>
      <c r="VIY43" s="191"/>
      <c r="VIZ43" s="191"/>
      <c r="VJA43" s="191"/>
      <c r="VJB43" s="191"/>
      <c r="VJC43" s="191"/>
      <c r="VJD43" s="191"/>
      <c r="VJE43" s="191"/>
      <c r="VJF43" s="191"/>
      <c r="VJG43" s="191"/>
      <c r="VJH43" s="191"/>
      <c r="VJI43" s="191"/>
      <c r="VJJ43" s="191"/>
      <c r="VJK43" s="191"/>
      <c r="VJL43" s="191"/>
      <c r="VJM43" s="191"/>
      <c r="VJN43" s="191"/>
      <c r="VJO43" s="191"/>
      <c r="VJP43" s="191"/>
      <c r="VJQ43" s="191"/>
      <c r="VJR43" s="191"/>
      <c r="VJS43" s="191"/>
      <c r="VJT43" s="191"/>
      <c r="VJU43" s="191"/>
      <c r="VJV43" s="191"/>
      <c r="VJW43" s="191"/>
      <c r="VJX43" s="191"/>
      <c r="VJY43" s="191"/>
      <c r="VJZ43" s="191"/>
      <c r="VKA43" s="191"/>
      <c r="VKB43" s="191"/>
      <c r="VKC43" s="191"/>
      <c r="VKD43" s="191"/>
      <c r="VKE43" s="191"/>
      <c r="VKF43" s="191"/>
      <c r="VKG43" s="191"/>
      <c r="VKH43" s="191"/>
      <c r="VKI43" s="191"/>
      <c r="VKJ43" s="191"/>
      <c r="VKK43" s="191"/>
      <c r="VKL43" s="191"/>
      <c r="VKM43" s="191"/>
      <c r="VKN43" s="191"/>
      <c r="VKO43" s="191"/>
      <c r="VKP43" s="191"/>
      <c r="VKQ43" s="191"/>
      <c r="VKR43" s="191"/>
      <c r="VKS43" s="191"/>
      <c r="VKT43" s="191"/>
      <c r="VKU43" s="191"/>
      <c r="VKV43" s="191"/>
      <c r="VKW43" s="191"/>
      <c r="VKX43" s="191"/>
      <c r="VKY43" s="191"/>
      <c r="VKZ43" s="191"/>
      <c r="VLA43" s="191"/>
      <c r="VLB43" s="191"/>
      <c r="VLC43" s="191"/>
      <c r="VLD43" s="191"/>
      <c r="VLE43" s="191"/>
      <c r="VLF43" s="191"/>
      <c r="VLG43" s="191"/>
      <c r="VLH43" s="191"/>
      <c r="VLI43" s="191"/>
      <c r="VLJ43" s="191"/>
      <c r="VLK43" s="191"/>
      <c r="VLL43" s="191"/>
      <c r="VLM43" s="191"/>
      <c r="VLN43" s="191"/>
      <c r="VLO43" s="191"/>
      <c r="VLP43" s="191"/>
      <c r="VLQ43" s="191"/>
      <c r="VLR43" s="191"/>
      <c r="VLS43" s="191"/>
      <c r="VLT43" s="191"/>
      <c r="VLU43" s="191"/>
      <c r="VLV43" s="191"/>
      <c r="VLW43" s="191"/>
      <c r="VLX43" s="191"/>
      <c r="VLY43" s="191"/>
      <c r="VLZ43" s="191"/>
      <c r="VMA43" s="191"/>
      <c r="VMB43" s="191"/>
      <c r="VMC43" s="191"/>
      <c r="VMD43" s="191"/>
      <c r="VME43" s="191"/>
      <c r="VMF43" s="191"/>
      <c r="VMG43" s="191"/>
      <c r="VMH43" s="191"/>
      <c r="VMI43" s="191"/>
      <c r="VMJ43" s="191"/>
      <c r="VMK43" s="191"/>
      <c r="VML43" s="191"/>
      <c r="VMM43" s="191"/>
      <c r="VMN43" s="191"/>
      <c r="VMO43" s="191"/>
      <c r="VMP43" s="191"/>
      <c r="VMQ43" s="191"/>
      <c r="VMR43" s="191"/>
      <c r="VMS43" s="191"/>
      <c r="VMT43" s="191"/>
      <c r="VMU43" s="191"/>
      <c r="VMV43" s="191"/>
      <c r="VMW43" s="191"/>
      <c r="VMX43" s="191"/>
      <c r="VMY43" s="191"/>
      <c r="VMZ43" s="191"/>
      <c r="VNA43" s="191"/>
      <c r="VNB43" s="191"/>
      <c r="VNC43" s="191"/>
      <c r="VND43" s="191"/>
      <c r="VNE43" s="191"/>
      <c r="VNF43" s="191"/>
      <c r="VNG43" s="191"/>
      <c r="VNH43" s="191"/>
      <c r="VNI43" s="191"/>
      <c r="VNJ43" s="191"/>
      <c r="VNK43" s="191"/>
      <c r="VNL43" s="191"/>
      <c r="VNM43" s="191"/>
      <c r="VNN43" s="191"/>
      <c r="VNO43" s="191"/>
      <c r="VNP43" s="191"/>
      <c r="VNQ43" s="191"/>
      <c r="VNR43" s="191"/>
      <c r="VNS43" s="191"/>
      <c r="VNT43" s="191"/>
      <c r="VNU43" s="191"/>
      <c r="VNV43" s="191"/>
      <c r="VNW43" s="191"/>
      <c r="VNX43" s="191"/>
      <c r="VNY43" s="191"/>
      <c r="VNZ43" s="191"/>
      <c r="VOA43" s="191"/>
      <c r="VOB43" s="191"/>
      <c r="VOC43" s="191"/>
      <c r="VOD43" s="191"/>
      <c r="VOE43" s="191"/>
      <c r="VOF43" s="191"/>
      <c r="VOG43" s="191"/>
      <c r="VOH43" s="191"/>
      <c r="VOI43" s="191"/>
      <c r="VOJ43" s="191"/>
      <c r="VOK43" s="191"/>
      <c r="VOL43" s="191"/>
      <c r="VOM43" s="191"/>
      <c r="VON43" s="191"/>
      <c r="VOO43" s="191"/>
      <c r="VOP43" s="191"/>
      <c r="VOQ43" s="191"/>
      <c r="VOR43" s="191"/>
      <c r="VOS43" s="191"/>
      <c r="VOT43" s="191"/>
      <c r="VOU43" s="191"/>
      <c r="VOV43" s="191"/>
      <c r="VOW43" s="191"/>
      <c r="VOX43" s="191"/>
      <c r="VOY43" s="191"/>
      <c r="VOZ43" s="191"/>
      <c r="VPA43" s="191"/>
      <c r="VPB43" s="191"/>
      <c r="VPC43" s="191"/>
      <c r="VPD43" s="191"/>
      <c r="VPE43" s="191"/>
      <c r="VPF43" s="191"/>
      <c r="VPG43" s="191"/>
      <c r="VPH43" s="191"/>
      <c r="VPI43" s="191"/>
      <c r="VPJ43" s="191"/>
      <c r="VPK43" s="191"/>
      <c r="VPL43" s="191"/>
      <c r="VPM43" s="191"/>
      <c r="VPN43" s="191"/>
      <c r="VPO43" s="191"/>
      <c r="VPP43" s="191"/>
      <c r="VPQ43" s="191"/>
      <c r="VPR43" s="191"/>
      <c r="VPS43" s="191"/>
      <c r="VPT43" s="191"/>
      <c r="VPU43" s="191"/>
      <c r="VPV43" s="191"/>
      <c r="VPW43" s="191"/>
      <c r="VPX43" s="191"/>
      <c r="VPY43" s="191"/>
      <c r="VPZ43" s="191"/>
      <c r="VQA43" s="191"/>
      <c r="VQB43" s="191"/>
      <c r="VQC43" s="191"/>
      <c r="VQD43" s="191"/>
      <c r="VQE43" s="191"/>
      <c r="VQF43" s="191"/>
      <c r="VQG43" s="191"/>
      <c r="VQH43" s="191"/>
      <c r="VQI43" s="191"/>
      <c r="VQJ43" s="191"/>
      <c r="VQK43" s="191"/>
      <c r="VQL43" s="191"/>
      <c r="VQM43" s="191"/>
      <c r="VQN43" s="191"/>
      <c r="VQO43" s="191"/>
      <c r="VQP43" s="191"/>
      <c r="VQQ43" s="191"/>
      <c r="VQR43" s="191"/>
      <c r="VQS43" s="191"/>
      <c r="VQT43" s="191"/>
      <c r="VQU43" s="191"/>
      <c r="VQV43" s="191"/>
      <c r="VQW43" s="191"/>
      <c r="VQX43" s="191"/>
      <c r="VQY43" s="191"/>
      <c r="VQZ43" s="191"/>
      <c r="VRA43" s="191"/>
      <c r="VRB43" s="191"/>
      <c r="VRC43" s="191"/>
      <c r="VRD43" s="191"/>
      <c r="VRE43" s="191"/>
      <c r="VRF43" s="191"/>
      <c r="VRG43" s="191"/>
      <c r="VRH43" s="191"/>
      <c r="VRI43" s="191"/>
      <c r="VRJ43" s="191"/>
      <c r="VRK43" s="191"/>
      <c r="VRL43" s="191"/>
      <c r="VRM43" s="191"/>
      <c r="VRN43" s="191"/>
      <c r="VRO43" s="191"/>
      <c r="VRP43" s="191"/>
      <c r="VRQ43" s="191"/>
      <c r="VRR43" s="191"/>
      <c r="VRS43" s="191"/>
      <c r="VRT43" s="191"/>
      <c r="VRU43" s="191"/>
      <c r="VRV43" s="191"/>
      <c r="VRW43" s="191"/>
      <c r="VRX43" s="191"/>
      <c r="VRY43" s="191"/>
      <c r="VRZ43" s="191"/>
      <c r="VSA43" s="191"/>
      <c r="VSB43" s="191"/>
      <c r="VSC43" s="191"/>
      <c r="VSD43" s="191"/>
      <c r="VSE43" s="191"/>
      <c r="VSF43" s="191"/>
      <c r="VSG43" s="191"/>
      <c r="VSH43" s="191"/>
      <c r="VSI43" s="191"/>
      <c r="VSJ43" s="191"/>
      <c r="VSK43" s="191"/>
      <c r="VSL43" s="191"/>
      <c r="VSM43" s="191"/>
      <c r="VSN43" s="191"/>
      <c r="VSO43" s="191"/>
      <c r="VSP43" s="191"/>
      <c r="VSQ43" s="191"/>
      <c r="VSR43" s="191"/>
      <c r="VSS43" s="191"/>
      <c r="VST43" s="191"/>
      <c r="VSU43" s="191"/>
      <c r="VSV43" s="191"/>
      <c r="VSW43" s="191"/>
      <c r="VSX43" s="191"/>
      <c r="VSY43" s="191"/>
      <c r="VSZ43" s="191"/>
      <c r="VTA43" s="191"/>
      <c r="VTB43" s="191"/>
      <c r="VTC43" s="191"/>
      <c r="VTD43" s="191"/>
      <c r="VTE43" s="191"/>
      <c r="VTF43" s="191"/>
      <c r="VTG43" s="191"/>
      <c r="VTH43" s="191"/>
      <c r="VTI43" s="191"/>
      <c r="VTJ43" s="191"/>
      <c r="VTK43" s="191"/>
      <c r="VTL43" s="191"/>
      <c r="VTM43" s="191"/>
      <c r="VTN43" s="191"/>
      <c r="VTO43" s="191"/>
      <c r="VTP43" s="191"/>
      <c r="VTQ43" s="191"/>
      <c r="VTR43" s="191"/>
      <c r="VTS43" s="191"/>
      <c r="VTT43" s="191"/>
      <c r="VTU43" s="191"/>
      <c r="VTV43" s="191"/>
      <c r="VTW43" s="191"/>
      <c r="VTX43" s="191"/>
      <c r="VTY43" s="191"/>
      <c r="VTZ43" s="191"/>
      <c r="VUA43" s="191"/>
      <c r="VUB43" s="191"/>
      <c r="VUC43" s="191"/>
      <c r="VUD43" s="191"/>
      <c r="VUE43" s="191"/>
      <c r="VUF43" s="191"/>
      <c r="VUG43" s="191"/>
      <c r="VUH43" s="191"/>
      <c r="VUI43" s="191"/>
      <c r="VUJ43" s="191"/>
      <c r="VUK43" s="191"/>
      <c r="VUL43" s="191"/>
      <c r="VUM43" s="191"/>
      <c r="VUN43" s="191"/>
      <c r="VUO43" s="191"/>
      <c r="VUP43" s="191"/>
      <c r="VUQ43" s="191"/>
      <c r="VUR43" s="191"/>
      <c r="VUS43" s="191"/>
      <c r="VUT43" s="191"/>
      <c r="VUU43" s="191"/>
      <c r="VUV43" s="191"/>
      <c r="VUW43" s="191"/>
      <c r="VUX43" s="191"/>
      <c r="VUY43" s="191"/>
      <c r="VUZ43" s="191"/>
      <c r="VVA43" s="191"/>
      <c r="VVB43" s="191"/>
      <c r="VVC43" s="191"/>
      <c r="VVD43" s="191"/>
      <c r="VVE43" s="191"/>
      <c r="VVF43" s="191"/>
      <c r="VVG43" s="191"/>
      <c r="VVH43" s="191"/>
      <c r="VVI43" s="191"/>
      <c r="VVJ43" s="191"/>
      <c r="VVK43" s="191"/>
      <c r="VVL43" s="191"/>
      <c r="VVM43" s="191"/>
      <c r="VVN43" s="191"/>
      <c r="VVO43" s="191"/>
      <c r="VVP43" s="191"/>
      <c r="VVQ43" s="191"/>
      <c r="VVR43" s="191"/>
      <c r="VVS43" s="191"/>
      <c r="VVT43" s="191"/>
      <c r="VVU43" s="191"/>
      <c r="VVV43" s="191"/>
      <c r="VVW43" s="191"/>
      <c r="VVX43" s="191"/>
      <c r="VVY43" s="191"/>
      <c r="VVZ43" s="191"/>
      <c r="VWA43" s="191"/>
      <c r="VWB43" s="191"/>
      <c r="VWC43" s="191"/>
      <c r="VWD43" s="191"/>
      <c r="VWE43" s="191"/>
      <c r="VWF43" s="191"/>
      <c r="VWG43" s="191"/>
      <c r="VWH43" s="191"/>
      <c r="VWI43" s="191"/>
      <c r="VWJ43" s="191"/>
      <c r="VWK43" s="191"/>
      <c r="VWL43" s="191"/>
      <c r="VWM43" s="191"/>
      <c r="VWN43" s="191"/>
      <c r="VWO43" s="191"/>
      <c r="VWP43" s="191"/>
      <c r="VWQ43" s="191"/>
      <c r="VWR43" s="191"/>
      <c r="VWS43" s="191"/>
      <c r="VWT43" s="191"/>
      <c r="VWU43" s="191"/>
      <c r="VWV43" s="191"/>
      <c r="VWW43" s="191"/>
      <c r="VWX43" s="191"/>
      <c r="VWY43" s="191"/>
      <c r="VWZ43" s="191"/>
      <c r="VXA43" s="191"/>
      <c r="VXB43" s="191"/>
      <c r="VXC43" s="191"/>
      <c r="VXD43" s="191"/>
      <c r="VXE43" s="191"/>
      <c r="VXF43" s="191"/>
      <c r="VXG43" s="191"/>
      <c r="VXH43" s="191"/>
      <c r="VXI43" s="191"/>
      <c r="VXJ43" s="191"/>
      <c r="VXK43" s="191"/>
      <c r="VXL43" s="191"/>
      <c r="VXM43" s="191"/>
      <c r="VXN43" s="191"/>
      <c r="VXO43" s="191"/>
      <c r="VXP43" s="191"/>
      <c r="VXQ43" s="191"/>
      <c r="VXR43" s="191"/>
      <c r="VXS43" s="191"/>
      <c r="VXT43" s="191"/>
      <c r="VXU43" s="191"/>
      <c r="VXV43" s="191"/>
      <c r="VXW43" s="191"/>
      <c r="VXX43" s="191"/>
      <c r="VXY43" s="191"/>
      <c r="VXZ43" s="191"/>
      <c r="VYA43" s="191"/>
      <c r="VYB43" s="191"/>
      <c r="VYC43" s="191"/>
      <c r="VYD43" s="191"/>
      <c r="VYE43" s="191"/>
      <c r="VYF43" s="191"/>
      <c r="VYG43" s="191"/>
      <c r="VYH43" s="191"/>
      <c r="VYI43" s="191"/>
      <c r="VYJ43" s="191"/>
      <c r="VYK43" s="191"/>
      <c r="VYL43" s="191"/>
      <c r="VYM43" s="191"/>
      <c r="VYN43" s="191"/>
      <c r="VYO43" s="191"/>
      <c r="VYP43" s="191"/>
      <c r="VYQ43" s="191"/>
      <c r="VYR43" s="191"/>
      <c r="VYS43" s="191"/>
      <c r="VYT43" s="191"/>
      <c r="VYU43" s="191"/>
      <c r="VYV43" s="191"/>
      <c r="VYW43" s="191"/>
      <c r="VYX43" s="191"/>
      <c r="VYY43" s="191"/>
      <c r="VYZ43" s="191"/>
      <c r="VZA43" s="191"/>
      <c r="VZB43" s="191"/>
      <c r="VZC43" s="191"/>
      <c r="VZD43" s="191"/>
      <c r="VZE43" s="191"/>
      <c r="VZF43" s="191"/>
      <c r="VZG43" s="191"/>
      <c r="VZH43" s="191"/>
      <c r="VZI43" s="191"/>
      <c r="VZJ43" s="191"/>
      <c r="VZK43" s="191"/>
      <c r="VZL43" s="191"/>
      <c r="VZM43" s="191"/>
      <c r="VZN43" s="191"/>
      <c r="VZO43" s="191"/>
      <c r="VZP43" s="191"/>
      <c r="VZQ43" s="191"/>
      <c r="VZR43" s="191"/>
      <c r="VZS43" s="191"/>
      <c r="VZT43" s="191"/>
      <c r="VZU43" s="191"/>
      <c r="VZV43" s="191"/>
      <c r="VZW43" s="191"/>
      <c r="VZX43" s="191"/>
      <c r="VZY43" s="191"/>
      <c r="VZZ43" s="191"/>
      <c r="WAA43" s="191"/>
      <c r="WAB43" s="191"/>
      <c r="WAC43" s="191"/>
      <c r="WAD43" s="191"/>
      <c r="WAE43" s="191"/>
      <c r="WAF43" s="191"/>
      <c r="WAG43" s="191"/>
      <c r="WAH43" s="191"/>
      <c r="WAI43" s="191"/>
      <c r="WAJ43" s="191"/>
      <c r="WAK43" s="191"/>
      <c r="WAL43" s="191"/>
      <c r="WAM43" s="191"/>
      <c r="WAN43" s="191"/>
      <c r="WAO43" s="191"/>
      <c r="WAP43" s="191"/>
      <c r="WAQ43" s="191"/>
      <c r="WAR43" s="191"/>
      <c r="WAS43" s="191"/>
      <c r="WAT43" s="191"/>
      <c r="WAU43" s="191"/>
      <c r="WAV43" s="191"/>
      <c r="WAW43" s="191"/>
      <c r="WAX43" s="191"/>
      <c r="WAY43" s="191"/>
      <c r="WAZ43" s="191"/>
      <c r="WBA43" s="191"/>
      <c r="WBB43" s="191"/>
      <c r="WBC43" s="191"/>
      <c r="WBD43" s="191"/>
      <c r="WBE43" s="191"/>
      <c r="WBF43" s="191"/>
      <c r="WBG43" s="191"/>
      <c r="WBH43" s="191"/>
      <c r="WBI43" s="191"/>
      <c r="WBJ43" s="191"/>
      <c r="WBK43" s="191"/>
      <c r="WBL43" s="191"/>
      <c r="WBM43" s="191"/>
      <c r="WBN43" s="191"/>
      <c r="WBO43" s="191"/>
      <c r="WBP43" s="191"/>
      <c r="WBQ43" s="191"/>
      <c r="WBR43" s="191"/>
      <c r="WBS43" s="191"/>
      <c r="WBT43" s="191"/>
      <c r="WBU43" s="191"/>
      <c r="WBV43" s="191"/>
      <c r="WBW43" s="191"/>
      <c r="WBX43" s="191"/>
      <c r="WBY43" s="191"/>
      <c r="WBZ43" s="191"/>
      <c r="WCA43" s="191"/>
      <c r="WCB43" s="191"/>
      <c r="WCC43" s="191"/>
      <c r="WCD43" s="191"/>
      <c r="WCE43" s="191"/>
      <c r="WCF43" s="191"/>
      <c r="WCG43" s="191"/>
      <c r="WCH43" s="191"/>
      <c r="WCI43" s="191"/>
      <c r="WCJ43" s="191"/>
      <c r="WCK43" s="191"/>
      <c r="WCL43" s="191"/>
      <c r="WCM43" s="191"/>
      <c r="WCN43" s="191"/>
      <c r="WCO43" s="191"/>
      <c r="WCP43" s="191"/>
      <c r="WCQ43" s="191"/>
      <c r="WCR43" s="191"/>
      <c r="WCS43" s="191"/>
      <c r="WCT43" s="191"/>
      <c r="WCU43" s="191"/>
      <c r="WCV43" s="191"/>
      <c r="WCW43" s="191"/>
      <c r="WCX43" s="191"/>
      <c r="WCY43" s="191"/>
      <c r="WCZ43" s="191"/>
      <c r="WDA43" s="191"/>
      <c r="WDB43" s="191"/>
      <c r="WDC43" s="191"/>
      <c r="WDD43" s="191"/>
      <c r="WDE43" s="191"/>
      <c r="WDF43" s="191"/>
      <c r="WDG43" s="191"/>
      <c r="WDH43" s="191"/>
      <c r="WDI43" s="191"/>
      <c r="WDJ43" s="191"/>
      <c r="WDK43" s="191"/>
      <c r="WDL43" s="191"/>
      <c r="WDM43" s="191"/>
      <c r="WDN43" s="191"/>
      <c r="WDO43" s="191"/>
      <c r="WDP43" s="191"/>
      <c r="WDQ43" s="191"/>
      <c r="WDR43" s="191"/>
      <c r="WDS43" s="191"/>
      <c r="WDT43" s="191"/>
      <c r="WDU43" s="191"/>
      <c r="WDV43" s="191"/>
      <c r="WDW43" s="191"/>
      <c r="WDX43" s="191"/>
      <c r="WDY43" s="191"/>
      <c r="WDZ43" s="191"/>
      <c r="WEA43" s="191"/>
      <c r="WEB43" s="191"/>
      <c r="WEC43" s="191"/>
      <c r="WED43" s="191"/>
      <c r="WEE43" s="191"/>
      <c r="WEF43" s="191"/>
      <c r="WEG43" s="191"/>
      <c r="WEH43" s="191"/>
      <c r="WEI43" s="191"/>
      <c r="WEJ43" s="191"/>
      <c r="WEK43" s="191"/>
      <c r="WEL43" s="191"/>
      <c r="WEM43" s="191"/>
      <c r="WEN43" s="191"/>
      <c r="WEO43" s="191"/>
      <c r="WEP43" s="191"/>
      <c r="WEQ43" s="191"/>
      <c r="WER43" s="191"/>
      <c r="WES43" s="191"/>
      <c r="WET43" s="191"/>
      <c r="WEU43" s="191"/>
      <c r="WEV43" s="191"/>
      <c r="WEW43" s="191"/>
      <c r="WEX43" s="191"/>
      <c r="WEY43" s="191"/>
      <c r="WEZ43" s="191"/>
      <c r="WFA43" s="191"/>
      <c r="WFB43" s="191"/>
      <c r="WFC43" s="191"/>
      <c r="WFD43" s="191"/>
      <c r="WFE43" s="191"/>
      <c r="WFF43" s="191"/>
      <c r="WFG43" s="191"/>
      <c r="WFH43" s="191"/>
      <c r="WFI43" s="191"/>
      <c r="WFJ43" s="191"/>
      <c r="WFK43" s="191"/>
      <c r="WFL43" s="191"/>
      <c r="WFM43" s="191"/>
      <c r="WFN43" s="191"/>
      <c r="WFO43" s="191"/>
      <c r="WFP43" s="191"/>
      <c r="WFQ43" s="191"/>
      <c r="WFR43" s="191"/>
      <c r="WFS43" s="191"/>
      <c r="WFT43" s="191"/>
      <c r="WFU43" s="191"/>
      <c r="WFV43" s="191"/>
      <c r="WFW43" s="191"/>
      <c r="WFX43" s="191"/>
      <c r="WFY43" s="191"/>
      <c r="WFZ43" s="191"/>
      <c r="WGA43" s="191"/>
      <c r="WGB43" s="191"/>
      <c r="WGC43" s="191"/>
      <c r="WGD43" s="191"/>
      <c r="WGE43" s="191"/>
      <c r="WGF43" s="191"/>
      <c r="WGG43" s="191"/>
      <c r="WGH43" s="191"/>
      <c r="WGI43" s="191"/>
      <c r="WGJ43" s="191"/>
      <c r="WGK43" s="191"/>
      <c r="WGL43" s="191"/>
      <c r="WGM43" s="191"/>
      <c r="WGN43" s="191"/>
      <c r="WGO43" s="191"/>
      <c r="WGP43" s="191"/>
      <c r="WGQ43" s="191"/>
      <c r="WGR43" s="191"/>
      <c r="WGS43" s="191"/>
      <c r="WGT43" s="191"/>
      <c r="WGU43" s="191"/>
      <c r="WGV43" s="191"/>
      <c r="WGW43" s="191"/>
      <c r="WGX43" s="191"/>
      <c r="WGY43" s="191"/>
      <c r="WGZ43" s="191"/>
      <c r="WHA43" s="191"/>
      <c r="WHB43" s="191"/>
      <c r="WHC43" s="191"/>
      <c r="WHD43" s="191"/>
      <c r="WHE43" s="191"/>
      <c r="WHF43" s="191"/>
      <c r="WHG43" s="191"/>
      <c r="WHH43" s="191"/>
      <c r="WHI43" s="191"/>
      <c r="WHJ43" s="191"/>
      <c r="WHK43" s="191"/>
      <c r="WHL43" s="191"/>
      <c r="WHM43" s="191"/>
      <c r="WHN43" s="191"/>
      <c r="WHO43" s="191"/>
      <c r="WHP43" s="191"/>
      <c r="WHQ43" s="191"/>
      <c r="WHR43" s="191"/>
      <c r="WHS43" s="191"/>
      <c r="WHT43" s="191"/>
      <c r="WHU43" s="191"/>
      <c r="WHV43" s="191"/>
      <c r="WHW43" s="191"/>
      <c r="WHX43" s="191"/>
      <c r="WHY43" s="191"/>
      <c r="WHZ43" s="191"/>
      <c r="WIA43" s="191"/>
      <c r="WIB43" s="191"/>
      <c r="WIC43" s="191"/>
      <c r="WID43" s="191"/>
      <c r="WIE43" s="191"/>
      <c r="WIF43" s="191"/>
      <c r="WIG43" s="191"/>
      <c r="WIH43" s="191"/>
      <c r="WII43" s="191"/>
      <c r="WIJ43" s="191"/>
      <c r="WIK43" s="191"/>
      <c r="WIL43" s="191"/>
      <c r="WIM43" s="191"/>
      <c r="WIN43" s="191"/>
      <c r="WIO43" s="191"/>
      <c r="WIP43" s="191"/>
      <c r="WIQ43" s="191"/>
      <c r="WIR43" s="191"/>
      <c r="WIS43" s="191"/>
      <c r="WIT43" s="191"/>
      <c r="WIU43" s="191"/>
      <c r="WIV43" s="191"/>
      <c r="WIW43" s="191"/>
      <c r="WIX43" s="191"/>
      <c r="WIY43" s="191"/>
      <c r="WIZ43" s="191"/>
      <c r="WJA43" s="191"/>
      <c r="WJB43" s="191"/>
      <c r="WJC43" s="191"/>
      <c r="WJD43" s="191"/>
      <c r="WJE43" s="191"/>
      <c r="WJF43" s="191"/>
      <c r="WJG43" s="191"/>
      <c r="WJH43" s="191"/>
      <c r="WJI43" s="191"/>
      <c r="WJJ43" s="191"/>
      <c r="WJK43" s="191"/>
      <c r="WJL43" s="191"/>
      <c r="WJM43" s="191"/>
      <c r="WJN43" s="191"/>
      <c r="WJO43" s="191"/>
      <c r="WJP43" s="191"/>
      <c r="WJQ43" s="191"/>
      <c r="WJR43" s="191"/>
      <c r="WJS43" s="191"/>
      <c r="WJT43" s="191"/>
      <c r="WJU43" s="191"/>
      <c r="WJV43" s="191"/>
      <c r="WJW43" s="191"/>
      <c r="WJX43" s="191"/>
      <c r="WJY43" s="191"/>
      <c r="WJZ43" s="191"/>
      <c r="WKA43" s="191"/>
      <c r="WKB43" s="191"/>
      <c r="WKC43" s="191"/>
      <c r="WKD43" s="191"/>
      <c r="WKE43" s="191"/>
      <c r="WKF43" s="191"/>
      <c r="WKG43" s="191"/>
      <c r="WKH43" s="191"/>
      <c r="WKI43" s="191"/>
      <c r="WKJ43" s="191"/>
      <c r="WKK43" s="191"/>
      <c r="WKL43" s="191"/>
      <c r="WKM43" s="191"/>
      <c r="WKN43" s="191"/>
      <c r="WKO43" s="191"/>
      <c r="WKP43" s="191"/>
      <c r="WKQ43" s="191"/>
      <c r="WKR43" s="191"/>
      <c r="WKS43" s="191"/>
      <c r="WKT43" s="191"/>
      <c r="WKU43" s="191"/>
      <c r="WKV43" s="191"/>
      <c r="WKW43" s="191"/>
      <c r="WKX43" s="191"/>
      <c r="WKY43" s="191"/>
      <c r="WKZ43" s="191"/>
      <c r="WLA43" s="191"/>
      <c r="WLB43" s="191"/>
      <c r="WLC43" s="191"/>
      <c r="WLD43" s="191"/>
      <c r="WLE43" s="191"/>
      <c r="WLF43" s="191"/>
      <c r="WLG43" s="191"/>
      <c r="WLH43" s="191"/>
      <c r="WLI43" s="191"/>
      <c r="WLJ43" s="191"/>
      <c r="WLK43" s="191"/>
      <c r="WLL43" s="191"/>
      <c r="WLM43" s="191"/>
      <c r="WLN43" s="191"/>
      <c r="WLO43" s="191"/>
      <c r="WLP43" s="191"/>
      <c r="WLQ43" s="191"/>
      <c r="WLR43" s="191"/>
      <c r="WLS43" s="191"/>
      <c r="WLT43" s="191"/>
      <c r="WLU43" s="191"/>
      <c r="WLV43" s="191"/>
      <c r="WLW43" s="191"/>
      <c r="WLX43" s="191"/>
      <c r="WLY43" s="191"/>
      <c r="WLZ43" s="191"/>
      <c r="WMA43" s="191"/>
      <c r="WMB43" s="191"/>
      <c r="WMC43" s="191"/>
      <c r="WMD43" s="191"/>
      <c r="WME43" s="191"/>
      <c r="WMF43" s="191"/>
      <c r="WMG43" s="191"/>
      <c r="WMH43" s="191"/>
      <c r="WMI43" s="191"/>
      <c r="WMJ43" s="191"/>
      <c r="WMK43" s="191"/>
      <c r="WML43" s="191"/>
      <c r="WMM43" s="191"/>
      <c r="WMN43" s="191"/>
      <c r="WMO43" s="191"/>
      <c r="WMP43" s="191"/>
      <c r="WMQ43" s="191"/>
      <c r="WMR43" s="191"/>
      <c r="WMS43" s="191"/>
      <c r="WMT43" s="191"/>
      <c r="WMU43" s="191"/>
      <c r="WMV43" s="191"/>
      <c r="WMW43" s="191"/>
      <c r="WMX43" s="191"/>
      <c r="WMY43" s="191"/>
      <c r="WMZ43" s="191"/>
      <c r="WNA43" s="191"/>
      <c r="WNB43" s="191"/>
      <c r="WNC43" s="191"/>
      <c r="WND43" s="191"/>
      <c r="WNE43" s="191"/>
      <c r="WNF43" s="191"/>
      <c r="WNG43" s="191"/>
      <c r="WNH43" s="191"/>
      <c r="WNI43" s="191"/>
      <c r="WNJ43" s="191"/>
      <c r="WNK43" s="191"/>
      <c r="WNL43" s="191"/>
      <c r="WNM43" s="191"/>
      <c r="WNN43" s="191"/>
      <c r="WNO43" s="191"/>
      <c r="WNP43" s="191"/>
      <c r="WNQ43" s="191"/>
      <c r="WNR43" s="191"/>
      <c r="WNS43" s="191"/>
      <c r="WNT43" s="191"/>
      <c r="WNU43" s="191"/>
      <c r="WNV43" s="191"/>
      <c r="WNW43" s="191"/>
      <c r="WNX43" s="191"/>
      <c r="WNY43" s="191"/>
      <c r="WNZ43" s="191"/>
      <c r="WOA43" s="191"/>
      <c r="WOB43" s="191"/>
      <c r="WOC43" s="191"/>
      <c r="WOD43" s="191"/>
      <c r="WOE43" s="191"/>
      <c r="WOF43" s="191"/>
      <c r="WOG43" s="191"/>
      <c r="WOH43" s="191"/>
      <c r="WOI43" s="191"/>
      <c r="WOJ43" s="191"/>
      <c r="WOK43" s="191"/>
      <c r="WOL43" s="191"/>
      <c r="WOM43" s="191"/>
      <c r="WON43" s="191"/>
      <c r="WOO43" s="191"/>
      <c r="WOP43" s="191"/>
      <c r="WOQ43" s="191"/>
      <c r="WOR43" s="191"/>
      <c r="WOS43" s="191"/>
      <c r="WOT43" s="191"/>
      <c r="WOU43" s="191"/>
      <c r="WOV43" s="191"/>
      <c r="WOW43" s="191"/>
      <c r="WOX43" s="191"/>
      <c r="WOY43" s="191"/>
      <c r="WOZ43" s="191"/>
      <c r="WPA43" s="191"/>
      <c r="WPB43" s="191"/>
      <c r="WPC43" s="191"/>
      <c r="WPD43" s="191"/>
      <c r="WPE43" s="191"/>
      <c r="WPF43" s="191"/>
      <c r="WPG43" s="191"/>
      <c r="WPH43" s="191"/>
      <c r="WPI43" s="191"/>
      <c r="WPJ43" s="191"/>
      <c r="WPK43" s="191"/>
      <c r="WPL43" s="191"/>
      <c r="WPM43" s="191"/>
      <c r="WPN43" s="191"/>
      <c r="WPO43" s="191"/>
      <c r="WPP43" s="191"/>
      <c r="WPQ43" s="191"/>
      <c r="WPR43" s="191"/>
      <c r="WPS43" s="191"/>
      <c r="WPT43" s="191"/>
      <c r="WPU43" s="191"/>
      <c r="WPV43" s="191"/>
      <c r="WPW43" s="191"/>
      <c r="WPX43" s="191"/>
      <c r="WPY43" s="191"/>
      <c r="WPZ43" s="191"/>
      <c r="WQA43" s="191"/>
      <c r="WQB43" s="191"/>
      <c r="WQC43" s="191"/>
      <c r="WQD43" s="191"/>
      <c r="WQE43" s="191"/>
      <c r="WQF43" s="191"/>
      <c r="WQG43" s="191"/>
      <c r="WQH43" s="191"/>
      <c r="WQI43" s="191"/>
      <c r="WQJ43" s="191"/>
      <c r="WQK43" s="191"/>
      <c r="WQL43" s="191"/>
      <c r="WQM43" s="191"/>
      <c r="WQN43" s="191"/>
      <c r="WQO43" s="191"/>
      <c r="WQP43" s="191"/>
      <c r="WQQ43" s="191"/>
      <c r="WQR43" s="191"/>
      <c r="WQS43" s="191"/>
      <c r="WQT43" s="191"/>
      <c r="WQU43" s="191"/>
      <c r="WQV43" s="191"/>
      <c r="WQW43" s="191"/>
      <c r="WQX43" s="191"/>
      <c r="WQY43" s="191"/>
      <c r="WQZ43" s="191"/>
      <c r="WRA43" s="191"/>
      <c r="WRB43" s="191"/>
      <c r="WRC43" s="191"/>
      <c r="WRD43" s="191"/>
      <c r="WRE43" s="191"/>
      <c r="WRF43" s="191"/>
      <c r="WRG43" s="191"/>
      <c r="WRH43" s="191"/>
      <c r="WRI43" s="191"/>
      <c r="WRJ43" s="191"/>
      <c r="WRK43" s="191"/>
      <c r="WRL43" s="191"/>
      <c r="WRM43" s="191"/>
      <c r="WRN43" s="191"/>
      <c r="WRO43" s="191"/>
      <c r="WRP43" s="191"/>
      <c r="WRQ43" s="191"/>
      <c r="WRR43" s="191"/>
      <c r="WRS43" s="191"/>
      <c r="WRT43" s="191"/>
      <c r="WRU43" s="191"/>
      <c r="WRV43" s="191"/>
      <c r="WRW43" s="191"/>
      <c r="WRX43" s="191"/>
      <c r="WRY43" s="191"/>
      <c r="WRZ43" s="191"/>
      <c r="WSA43" s="191"/>
      <c r="WSB43" s="191"/>
      <c r="WSC43" s="191"/>
      <c r="WSD43" s="191"/>
      <c r="WSE43" s="191"/>
      <c r="WSF43" s="191"/>
      <c r="WSG43" s="191"/>
      <c r="WSH43" s="191"/>
      <c r="WSI43" s="191"/>
      <c r="WSJ43" s="191"/>
      <c r="WSK43" s="191"/>
      <c r="WSL43" s="191"/>
      <c r="WSM43" s="191"/>
      <c r="WSN43" s="191"/>
      <c r="WSO43" s="191"/>
      <c r="WSP43" s="191"/>
      <c r="WSQ43" s="191"/>
      <c r="WSR43" s="191"/>
      <c r="WSS43" s="191"/>
      <c r="WST43" s="191"/>
      <c r="WSU43" s="191"/>
      <c r="WSV43" s="191"/>
      <c r="WSW43" s="191"/>
      <c r="WSX43" s="191"/>
      <c r="WSY43" s="191"/>
      <c r="WSZ43" s="191"/>
      <c r="WTA43" s="191"/>
      <c r="WTB43" s="191"/>
      <c r="WTC43" s="191"/>
      <c r="WTD43" s="191"/>
      <c r="WTE43" s="191"/>
      <c r="WTF43" s="191"/>
      <c r="WTG43" s="191"/>
      <c r="WTH43" s="191"/>
      <c r="WTI43" s="191"/>
      <c r="WTJ43" s="191"/>
      <c r="WTK43" s="191"/>
      <c r="WTL43" s="191"/>
      <c r="WTM43" s="191"/>
      <c r="WTN43" s="191"/>
      <c r="WTO43" s="191"/>
      <c r="WTP43" s="191"/>
      <c r="WTQ43" s="191"/>
      <c r="WTR43" s="191"/>
      <c r="WTS43" s="191"/>
      <c r="WTT43" s="191"/>
      <c r="WTU43" s="191"/>
      <c r="WTV43" s="191"/>
      <c r="WTW43" s="191"/>
      <c r="WTX43" s="191"/>
      <c r="WTY43" s="191"/>
      <c r="WTZ43" s="191"/>
      <c r="WUA43" s="191"/>
      <c r="WUB43" s="191"/>
      <c r="WUC43" s="191"/>
      <c r="WUD43" s="191"/>
      <c r="WUE43" s="191"/>
      <c r="WUF43" s="191"/>
      <c r="WUG43" s="191"/>
      <c r="WUH43" s="191"/>
      <c r="WUI43" s="191"/>
      <c r="WUJ43" s="191"/>
      <c r="WUK43" s="191"/>
      <c r="WUL43" s="191"/>
      <c r="WUM43" s="191"/>
      <c r="WUN43" s="191"/>
      <c r="WUO43" s="191"/>
      <c r="WUP43" s="191"/>
      <c r="WUQ43" s="191"/>
      <c r="WUR43" s="191"/>
      <c r="WUS43" s="191"/>
      <c r="WUT43" s="191"/>
      <c r="WUU43" s="191"/>
      <c r="WUV43" s="191"/>
      <c r="WUW43" s="191"/>
      <c r="WUX43" s="191"/>
      <c r="WUY43" s="191"/>
      <c r="WUZ43" s="191"/>
      <c r="WVA43" s="191"/>
      <c r="WVB43" s="191"/>
      <c r="WVC43" s="191"/>
      <c r="WVD43" s="191"/>
      <c r="WVE43" s="191"/>
      <c r="WVF43" s="191"/>
      <c r="WVG43" s="191"/>
      <c r="WVH43" s="191"/>
      <c r="WVI43" s="191"/>
      <c r="WVJ43" s="191"/>
      <c r="WVK43" s="191"/>
      <c r="WVL43" s="191"/>
      <c r="WVM43" s="191"/>
      <c r="WVN43" s="191"/>
      <c r="WVO43" s="191"/>
      <c r="WVP43" s="191"/>
      <c r="WVQ43" s="191"/>
      <c r="WVR43" s="191"/>
      <c r="WVS43" s="191"/>
      <c r="WVT43" s="191"/>
      <c r="WVU43" s="191"/>
      <c r="WVV43" s="191"/>
      <c r="WVW43" s="191"/>
      <c r="WVX43" s="191"/>
      <c r="WVY43" s="191"/>
      <c r="WVZ43" s="191"/>
      <c r="WWA43" s="191"/>
      <c r="WWB43" s="191"/>
      <c r="WWC43" s="191"/>
      <c r="WWD43" s="191"/>
      <c r="WWE43" s="191"/>
      <c r="WWF43" s="191"/>
      <c r="WWG43" s="191"/>
      <c r="WWH43" s="191"/>
      <c r="WWI43" s="191"/>
      <c r="WWJ43" s="191"/>
      <c r="WWK43" s="191"/>
      <c r="WWL43" s="191"/>
      <c r="WWM43" s="191"/>
      <c r="WWN43" s="191"/>
      <c r="WWO43" s="191"/>
      <c r="WWP43" s="191"/>
      <c r="WWQ43" s="191"/>
      <c r="WWR43" s="191"/>
      <c r="WWS43" s="191"/>
      <c r="WWT43" s="191"/>
      <c r="WWU43" s="191"/>
      <c r="WWV43" s="191"/>
      <c r="WWW43" s="191"/>
      <c r="WWX43" s="191"/>
      <c r="WWY43" s="191"/>
      <c r="WWZ43" s="191"/>
      <c r="WXA43" s="191"/>
      <c r="WXB43" s="191"/>
      <c r="WXC43" s="191"/>
      <c r="WXD43" s="191"/>
      <c r="WXE43" s="191"/>
      <c r="WXF43" s="191"/>
      <c r="WXG43" s="191"/>
      <c r="WXH43" s="191"/>
      <c r="WXI43" s="191"/>
      <c r="WXJ43" s="191"/>
      <c r="WXK43" s="191"/>
      <c r="WXL43" s="191"/>
      <c r="WXM43" s="191"/>
      <c r="WXN43" s="191"/>
      <c r="WXO43" s="191"/>
      <c r="WXP43" s="191"/>
      <c r="WXQ43" s="191"/>
      <c r="WXR43" s="191"/>
      <c r="WXS43" s="191"/>
      <c r="WXT43" s="191"/>
    </row>
    <row r="44" spans="1:202 1149:16192" x14ac:dyDescent="0.25">
      <c r="C44" s="318"/>
      <c r="D44" s="318"/>
      <c r="E44" s="318"/>
      <c r="F44" s="318"/>
      <c r="G44" s="318"/>
      <c r="H44" s="198"/>
      <c r="J44" s="258"/>
    </row>
    <row r="45" spans="1:202 1149:16192" x14ac:dyDescent="0.25">
      <c r="C45" s="198"/>
      <c r="D45" s="198"/>
      <c r="E45" s="198"/>
      <c r="F45" s="198"/>
      <c r="G45" s="198"/>
      <c r="H45" s="198"/>
      <c r="J45" s="258"/>
    </row>
    <row r="46" spans="1:202 1149:16192" x14ac:dyDescent="0.25">
      <c r="C46" s="198"/>
      <c r="D46" s="198"/>
      <c r="E46" s="198"/>
      <c r="F46" s="198"/>
      <c r="G46" s="198"/>
      <c r="H46" s="198"/>
    </row>
    <row r="47" spans="1:202 1149:16192" x14ac:dyDescent="0.25">
      <c r="C47" s="198"/>
      <c r="D47" s="198"/>
      <c r="E47" s="198"/>
      <c r="F47" s="198"/>
      <c r="G47" s="198"/>
      <c r="H47" s="198"/>
    </row>
  </sheetData>
  <mergeCells count="11">
    <mergeCell ref="A13:E13"/>
    <mergeCell ref="A16:E16"/>
    <mergeCell ref="F16:J16"/>
    <mergeCell ref="E34:F34"/>
    <mergeCell ref="C42:G44"/>
    <mergeCell ref="A1:J1"/>
    <mergeCell ref="H9:J9"/>
    <mergeCell ref="I10:J10"/>
    <mergeCell ref="I11:J11"/>
    <mergeCell ref="A12:G12"/>
    <mergeCell ref="I12:J1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ignoredErrors>
    <ignoredError sqref="I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6" sqref="E16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7" customWidth="1"/>
    <col min="4" max="5" width="8.28515625" customWidth="1"/>
    <col min="6" max="6" width="15.140625" customWidth="1"/>
    <col min="7" max="7" width="10" customWidth="1"/>
    <col min="8" max="8" width="11.85546875" customWidth="1"/>
    <col min="9" max="9" width="14.7109375" customWidth="1"/>
    <col min="10" max="10" width="8.28515625" customWidth="1"/>
    <col min="11" max="11" width="10.5703125" customWidth="1"/>
    <col min="12" max="12" width="12.85546875" customWidth="1"/>
    <col min="13" max="13" width="9.42578125" customWidth="1"/>
    <col min="14" max="14" width="17.42578125" customWidth="1"/>
    <col min="15" max="15" width="13.140625" customWidth="1"/>
    <col min="16" max="16" width="12.5703125" customWidth="1"/>
    <col min="17" max="17" width="7" customWidth="1"/>
    <col min="18" max="18" width="14.85546875" bestFit="1" customWidth="1"/>
    <col min="19" max="19" width="13.7109375" bestFit="1" customWidth="1"/>
    <col min="20" max="20" width="16.85546875" bestFit="1" customWidth="1"/>
    <col min="21" max="21" width="16.5703125" bestFit="1" customWidth="1"/>
    <col min="22" max="22" width="19.7109375" bestFit="1" customWidth="1"/>
    <col min="23" max="23" width="10.140625" customWidth="1"/>
    <col min="24" max="24" width="13.140625" bestFit="1" customWidth="1"/>
    <col min="25" max="25" width="12.5703125" bestFit="1" customWidth="1"/>
    <col min="26" max="26" width="15.42578125" bestFit="1" customWidth="1"/>
    <col min="27" max="27" width="14.7109375" bestFit="1" customWidth="1"/>
    <col min="28" max="28" width="17.85546875" bestFit="1" customWidth="1"/>
    <col min="29" max="29" width="12.5703125" bestFit="1" customWidth="1"/>
    <col min="30" max="30" width="6" customWidth="1"/>
    <col min="31" max="31" width="12.85546875" bestFit="1" customWidth="1"/>
    <col min="32" max="32" width="6.7109375" customWidth="1"/>
    <col min="33" max="33" width="6.42578125" customWidth="1"/>
    <col min="34" max="34" width="14.28515625" bestFit="1" customWidth="1"/>
    <col min="35" max="35" width="19.28515625" bestFit="1" customWidth="1"/>
    <col min="36" max="36" width="12.85546875" bestFit="1" customWidth="1"/>
    <col min="37" max="37" width="22.42578125" bestFit="1" customWidth="1"/>
    <col min="38" max="38" width="15" bestFit="1" customWidth="1"/>
    <col min="39" max="39" width="18.140625" bestFit="1" customWidth="1"/>
    <col min="40" max="40" width="12.5703125" bestFit="1" customWidth="1"/>
  </cols>
  <sheetData>
    <row r="1" spans="1:16" x14ac:dyDescent="0.25">
      <c r="A1" s="184" t="s">
        <v>3</v>
      </c>
      <c r="B1" t="s">
        <v>2709</v>
      </c>
    </row>
    <row r="3" spans="1:16" x14ac:dyDescent="0.25">
      <c r="A3" s="184" t="s">
        <v>2686</v>
      </c>
      <c r="B3" s="184" t="s">
        <v>2708</v>
      </c>
    </row>
    <row r="4" spans="1:16" x14ac:dyDescent="0.25">
      <c r="A4" s="184" t="s">
        <v>2553</v>
      </c>
      <c r="B4" t="s">
        <v>255</v>
      </c>
      <c r="C4" t="s">
        <v>225</v>
      </c>
      <c r="D4" t="s">
        <v>132</v>
      </c>
      <c r="E4" t="s">
        <v>788</v>
      </c>
      <c r="F4" t="s">
        <v>2419</v>
      </c>
      <c r="G4" t="s">
        <v>157</v>
      </c>
      <c r="H4" t="s">
        <v>139</v>
      </c>
      <c r="I4" t="s">
        <v>135</v>
      </c>
      <c r="J4" t="s">
        <v>144</v>
      </c>
      <c r="K4" t="s">
        <v>125</v>
      </c>
      <c r="L4" t="s">
        <v>838</v>
      </c>
      <c r="M4" t="s">
        <v>116</v>
      </c>
      <c r="N4" t="s">
        <v>226</v>
      </c>
      <c r="O4" t="s">
        <v>236</v>
      </c>
      <c r="P4" t="s">
        <v>2554</v>
      </c>
    </row>
    <row r="5" spans="1:16" x14ac:dyDescent="0.25">
      <c r="A5" s="185" t="s">
        <v>57</v>
      </c>
      <c r="B5" s="186"/>
      <c r="C5" s="186"/>
      <c r="D5" s="186"/>
      <c r="E5" s="186"/>
      <c r="F5" s="186">
        <v>79950</v>
      </c>
      <c r="G5" s="186"/>
      <c r="H5" s="186">
        <v>6670</v>
      </c>
      <c r="I5" s="186">
        <v>7500</v>
      </c>
      <c r="J5" s="186">
        <v>106050</v>
      </c>
      <c r="K5" s="186">
        <v>100000</v>
      </c>
      <c r="L5" s="186"/>
      <c r="M5" s="186">
        <v>93500</v>
      </c>
      <c r="N5" s="186"/>
      <c r="O5" s="186"/>
      <c r="P5" s="186">
        <v>393670</v>
      </c>
    </row>
    <row r="6" spans="1:16" x14ac:dyDescent="0.25">
      <c r="A6" s="185" t="s">
        <v>60</v>
      </c>
      <c r="B6" s="186"/>
      <c r="C6" s="186"/>
      <c r="D6" s="186"/>
      <c r="E6" s="186">
        <v>5000</v>
      </c>
      <c r="F6" s="186">
        <v>22000</v>
      </c>
      <c r="G6" s="186"/>
      <c r="H6" s="186"/>
      <c r="I6" s="186"/>
      <c r="J6" s="186">
        <v>132000</v>
      </c>
      <c r="K6" s="186"/>
      <c r="L6" s="186">
        <v>11987</v>
      </c>
      <c r="M6" s="186">
        <v>40850</v>
      </c>
      <c r="N6" s="186">
        <v>13000</v>
      </c>
      <c r="O6" s="186"/>
      <c r="P6" s="186">
        <v>224837</v>
      </c>
    </row>
    <row r="7" spans="1:16" x14ac:dyDescent="0.25">
      <c r="A7" s="185" t="s">
        <v>12</v>
      </c>
      <c r="B7" s="186"/>
      <c r="C7" s="186"/>
      <c r="D7" s="186"/>
      <c r="E7" s="186"/>
      <c r="F7" s="186">
        <v>8000</v>
      </c>
      <c r="G7" s="186"/>
      <c r="H7" s="186"/>
      <c r="I7" s="186"/>
      <c r="J7" s="186">
        <v>7000</v>
      </c>
      <c r="K7" s="186"/>
      <c r="L7" s="186"/>
      <c r="M7" s="186">
        <v>32000</v>
      </c>
      <c r="N7" s="186"/>
      <c r="O7" s="186">
        <v>10400</v>
      </c>
      <c r="P7" s="186">
        <v>57400</v>
      </c>
    </row>
    <row r="8" spans="1:16" x14ac:dyDescent="0.25">
      <c r="A8" s="185" t="s">
        <v>58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>
        <v>10300</v>
      </c>
      <c r="N8" s="186">
        <v>13000</v>
      </c>
      <c r="O8" s="186"/>
      <c r="P8" s="186">
        <v>23300</v>
      </c>
    </row>
    <row r="9" spans="1:16" x14ac:dyDescent="0.25">
      <c r="A9" s="185" t="s">
        <v>16</v>
      </c>
      <c r="B9" s="186"/>
      <c r="C9" s="186">
        <v>300000</v>
      </c>
      <c r="D9" s="186">
        <v>25000</v>
      </c>
      <c r="E9" s="186"/>
      <c r="F9" s="186"/>
      <c r="G9" s="186"/>
      <c r="H9" s="186"/>
      <c r="I9" s="186"/>
      <c r="J9" s="186"/>
      <c r="K9" s="186"/>
      <c r="L9" s="186"/>
      <c r="M9" s="186">
        <v>16000</v>
      </c>
      <c r="N9" s="186"/>
      <c r="O9" s="186"/>
      <c r="P9" s="186">
        <v>341000</v>
      </c>
    </row>
    <row r="10" spans="1:16" x14ac:dyDescent="0.25">
      <c r="A10" s="185" t="s">
        <v>1904</v>
      </c>
      <c r="B10" s="186">
        <v>23100</v>
      </c>
      <c r="C10" s="186"/>
      <c r="D10" s="186"/>
      <c r="E10" s="186"/>
      <c r="F10" s="186"/>
      <c r="G10" s="186">
        <v>1496270</v>
      </c>
      <c r="H10" s="186"/>
      <c r="I10" s="186">
        <v>79929</v>
      </c>
      <c r="J10" s="186">
        <v>85000</v>
      </c>
      <c r="K10" s="186"/>
      <c r="L10" s="186"/>
      <c r="M10" s="186"/>
      <c r="N10" s="186"/>
      <c r="O10" s="186"/>
      <c r="P10" s="186">
        <v>1684299</v>
      </c>
    </row>
    <row r="11" spans="1:16" x14ac:dyDescent="0.25">
      <c r="A11" s="185" t="s">
        <v>2554</v>
      </c>
      <c r="B11" s="186">
        <v>23100</v>
      </c>
      <c r="C11" s="186">
        <v>300000</v>
      </c>
      <c r="D11" s="186">
        <v>25000</v>
      </c>
      <c r="E11" s="186">
        <v>5000</v>
      </c>
      <c r="F11" s="186">
        <v>109950</v>
      </c>
      <c r="G11" s="186">
        <v>1496270</v>
      </c>
      <c r="H11" s="186">
        <v>6670</v>
      </c>
      <c r="I11" s="186">
        <v>87429</v>
      </c>
      <c r="J11" s="186">
        <v>330050</v>
      </c>
      <c r="K11" s="186">
        <v>100000</v>
      </c>
      <c r="L11" s="186">
        <v>11987</v>
      </c>
      <c r="M11" s="186">
        <v>192650</v>
      </c>
      <c r="N11" s="186">
        <v>26000</v>
      </c>
      <c r="O11" s="186">
        <v>10400</v>
      </c>
      <c r="P11" s="186">
        <v>2724506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8"/>
  <sheetViews>
    <sheetView workbookViewId="0">
      <pane ySplit="1" topLeftCell="A667" activePane="bottomLeft" state="frozen"/>
      <selection pane="bottomLeft" activeCell="C595" sqref="C595"/>
    </sheetView>
  </sheetViews>
  <sheetFormatPr baseColWidth="10" defaultColWidth="11.42578125" defaultRowHeight="12.75" x14ac:dyDescent="0.2"/>
  <cols>
    <col min="1" max="1" width="11.42578125" style="42"/>
    <col min="2" max="2" width="56.42578125" style="42" customWidth="1"/>
    <col min="3" max="3" width="20.42578125" style="42" customWidth="1"/>
    <col min="4" max="4" width="14" style="42" customWidth="1"/>
    <col min="5" max="7" width="11.42578125" style="42"/>
    <col min="8" max="8" width="14.42578125" style="42" bestFit="1" customWidth="1"/>
    <col min="9" max="16384" width="11.42578125" style="42"/>
  </cols>
  <sheetData>
    <row r="1" spans="1:14" s="44" customFormat="1" ht="38.25" x14ac:dyDescent="0.25">
      <c r="A1" s="148" t="s">
        <v>0</v>
      </c>
      <c r="B1" s="149" t="s">
        <v>478</v>
      </c>
      <c r="C1" s="149" t="s">
        <v>479</v>
      </c>
      <c r="D1" s="149" t="s">
        <v>480</v>
      </c>
      <c r="E1" s="150" t="s">
        <v>481</v>
      </c>
      <c r="F1" s="151" t="s">
        <v>482</v>
      </c>
      <c r="G1" s="152" t="s">
        <v>483</v>
      </c>
      <c r="H1" s="153" t="s">
        <v>484</v>
      </c>
      <c r="I1" s="151" t="s">
        <v>485</v>
      </c>
      <c r="J1" s="151" t="s">
        <v>486</v>
      </c>
      <c r="K1" s="154" t="s">
        <v>487</v>
      </c>
      <c r="L1" s="149" t="s">
        <v>488</v>
      </c>
      <c r="M1" s="155" t="s">
        <v>489</v>
      </c>
      <c r="N1" s="43"/>
    </row>
    <row r="2" spans="1:14" x14ac:dyDescent="0.2">
      <c r="A2" s="52">
        <v>42004</v>
      </c>
      <c r="B2" s="53" t="s">
        <v>302</v>
      </c>
      <c r="C2" s="54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55" t="s">
        <v>8</v>
      </c>
      <c r="E2" s="56">
        <v>4500</v>
      </c>
      <c r="F2" s="57">
        <f t="shared" ref="F2:F65" si="0">E2/655.957</f>
        <v>6.8602057756834673</v>
      </c>
      <c r="G2" s="58">
        <f t="shared" ref="G2:G65" si="1">E2/H2</f>
        <v>7.8136720508076216</v>
      </c>
      <c r="H2" s="59">
        <v>575.91359999999997</v>
      </c>
      <c r="I2" s="60" t="s">
        <v>61</v>
      </c>
      <c r="J2" s="61" t="s">
        <v>490</v>
      </c>
      <c r="K2" s="62" t="s">
        <v>303</v>
      </c>
      <c r="L2" s="63" t="s">
        <v>14</v>
      </c>
      <c r="M2" s="63" t="s">
        <v>491</v>
      </c>
    </row>
    <row r="3" spans="1:14" x14ac:dyDescent="0.2">
      <c r="A3" s="156">
        <v>42004</v>
      </c>
      <c r="B3" s="132" t="s">
        <v>302</v>
      </c>
      <c r="C3" s="157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158" t="s">
        <v>8</v>
      </c>
      <c r="E3" s="159">
        <v>4500</v>
      </c>
      <c r="F3" s="160">
        <f t="shared" si="0"/>
        <v>6.8602057756834673</v>
      </c>
      <c r="G3" s="161">
        <f t="shared" si="1"/>
        <v>7.8136720508076216</v>
      </c>
      <c r="H3" s="162">
        <v>575.91359999999997</v>
      </c>
      <c r="I3" s="163" t="s">
        <v>61</v>
      </c>
      <c r="J3" s="164" t="s">
        <v>490</v>
      </c>
      <c r="K3" s="165" t="s">
        <v>303</v>
      </c>
      <c r="L3" s="166" t="s">
        <v>14</v>
      </c>
      <c r="M3" s="166" t="s">
        <v>491</v>
      </c>
    </row>
    <row r="4" spans="1:14" x14ac:dyDescent="0.2">
      <c r="A4" s="167">
        <v>42005</v>
      </c>
      <c r="B4" s="133" t="s">
        <v>304</v>
      </c>
      <c r="C4" s="39" t="s">
        <v>125</v>
      </c>
      <c r="D4" s="40" t="s">
        <v>8</v>
      </c>
      <c r="E4" s="45">
        <v>4500</v>
      </c>
      <c r="F4" s="47">
        <f t="shared" si="0"/>
        <v>6.8602057756834673</v>
      </c>
      <c r="G4" s="46">
        <f t="shared" si="1"/>
        <v>7.8136720508076216</v>
      </c>
      <c r="H4" s="48">
        <v>575.91359999999997</v>
      </c>
      <c r="I4" s="49" t="s">
        <v>12</v>
      </c>
      <c r="J4" s="51" t="s">
        <v>490</v>
      </c>
      <c r="K4" s="50" t="s">
        <v>305</v>
      </c>
      <c r="L4" s="41" t="s">
        <v>14</v>
      </c>
      <c r="M4" s="41" t="s">
        <v>491</v>
      </c>
    </row>
    <row r="5" spans="1:14" x14ac:dyDescent="0.2">
      <c r="A5" s="38">
        <v>42010</v>
      </c>
      <c r="B5" s="133" t="s">
        <v>304</v>
      </c>
      <c r="C5" s="39" t="s">
        <v>125</v>
      </c>
      <c r="D5" s="40" t="s">
        <v>8</v>
      </c>
      <c r="E5" s="45">
        <v>4500</v>
      </c>
      <c r="F5" s="47">
        <f t="shared" si="0"/>
        <v>6.8602057756834673</v>
      </c>
      <c r="G5" s="46">
        <f t="shared" si="1"/>
        <v>7.8136720508076216</v>
      </c>
      <c r="H5" s="48">
        <v>575.91359999999997</v>
      </c>
      <c r="I5" s="49" t="s">
        <v>12</v>
      </c>
      <c r="J5" s="51" t="s">
        <v>490</v>
      </c>
      <c r="K5" s="50" t="s">
        <v>305</v>
      </c>
      <c r="L5" s="41" t="s">
        <v>14</v>
      </c>
      <c r="M5" s="41" t="s">
        <v>491</v>
      </c>
    </row>
    <row r="6" spans="1:14" x14ac:dyDescent="0.2">
      <c r="A6" s="38">
        <v>42017</v>
      </c>
      <c r="B6" s="133" t="s">
        <v>306</v>
      </c>
      <c r="C6" s="39" t="s">
        <v>116</v>
      </c>
      <c r="D6" s="40" t="s">
        <v>9</v>
      </c>
      <c r="E6" s="45">
        <v>600</v>
      </c>
      <c r="F6" s="47">
        <f t="shared" si="0"/>
        <v>0.91469410342446233</v>
      </c>
      <c r="G6" s="46">
        <f t="shared" si="1"/>
        <v>1.0418229401076828</v>
      </c>
      <c r="H6" s="48">
        <v>575.91359999999997</v>
      </c>
      <c r="I6" s="49" t="s">
        <v>57</v>
      </c>
      <c r="J6" s="51" t="s">
        <v>490</v>
      </c>
      <c r="K6" s="50" t="s">
        <v>307</v>
      </c>
      <c r="L6" s="41" t="s">
        <v>14</v>
      </c>
      <c r="M6" s="41" t="s">
        <v>491</v>
      </c>
    </row>
    <row r="7" spans="1:14" x14ac:dyDescent="0.2">
      <c r="A7" s="38">
        <v>42017</v>
      </c>
      <c r="B7" s="133" t="s">
        <v>308</v>
      </c>
      <c r="C7" s="39" t="s">
        <v>116</v>
      </c>
      <c r="D7" s="40" t="s">
        <v>9</v>
      </c>
      <c r="E7" s="45">
        <v>600</v>
      </c>
      <c r="F7" s="47">
        <f t="shared" si="0"/>
        <v>0.91469410342446233</v>
      </c>
      <c r="G7" s="46">
        <f t="shared" si="1"/>
        <v>1.0418229401076828</v>
      </c>
      <c r="H7" s="48">
        <v>575.91359999999997</v>
      </c>
      <c r="I7" s="49" t="s">
        <v>57</v>
      </c>
      <c r="J7" s="51" t="s">
        <v>490</v>
      </c>
      <c r="K7" s="50" t="s">
        <v>307</v>
      </c>
      <c r="L7" s="41" t="s">
        <v>14</v>
      </c>
      <c r="M7" s="41" t="s">
        <v>491</v>
      </c>
    </row>
    <row r="8" spans="1:14" x14ac:dyDescent="0.2">
      <c r="A8" s="38">
        <v>42017</v>
      </c>
      <c r="B8" s="133" t="s">
        <v>309</v>
      </c>
      <c r="C8" s="39" t="s">
        <v>116</v>
      </c>
      <c r="D8" s="40" t="s">
        <v>9</v>
      </c>
      <c r="E8" s="45">
        <v>200</v>
      </c>
      <c r="F8" s="47">
        <f t="shared" si="0"/>
        <v>0.30489803447482078</v>
      </c>
      <c r="G8" s="46">
        <f t="shared" si="1"/>
        <v>0.34727431336922765</v>
      </c>
      <c r="H8" s="48">
        <v>575.91359999999997</v>
      </c>
      <c r="I8" s="49" t="s">
        <v>57</v>
      </c>
      <c r="J8" s="51" t="s">
        <v>490</v>
      </c>
      <c r="K8" s="50" t="s">
        <v>307</v>
      </c>
      <c r="L8" s="41" t="s">
        <v>14</v>
      </c>
      <c r="M8" s="41" t="s">
        <v>491</v>
      </c>
    </row>
    <row r="9" spans="1:14" x14ac:dyDescent="0.2">
      <c r="A9" s="38">
        <v>42017</v>
      </c>
      <c r="B9" s="133" t="s">
        <v>310</v>
      </c>
      <c r="C9" s="39" t="s">
        <v>125</v>
      </c>
      <c r="D9" s="40" t="s">
        <v>9</v>
      </c>
      <c r="E9" s="45">
        <v>27000</v>
      </c>
      <c r="F9" s="47">
        <f t="shared" si="0"/>
        <v>41.161234654100802</v>
      </c>
      <c r="G9" s="46">
        <f t="shared" si="1"/>
        <v>46.88203230484573</v>
      </c>
      <c r="H9" s="48">
        <v>575.91359999999997</v>
      </c>
      <c r="I9" s="49" t="s">
        <v>57</v>
      </c>
      <c r="J9" s="51" t="s">
        <v>490</v>
      </c>
      <c r="K9" s="50" t="s">
        <v>307</v>
      </c>
      <c r="L9" s="41" t="s">
        <v>14</v>
      </c>
      <c r="M9" s="41" t="s">
        <v>491</v>
      </c>
    </row>
    <row r="10" spans="1:14" x14ac:dyDescent="0.2">
      <c r="A10" s="38">
        <v>42017</v>
      </c>
      <c r="B10" s="133" t="s">
        <v>63</v>
      </c>
      <c r="C10" s="39" t="s">
        <v>124</v>
      </c>
      <c r="D10" s="40" t="s">
        <v>9</v>
      </c>
      <c r="E10" s="45">
        <v>24000</v>
      </c>
      <c r="F10" s="47">
        <f t="shared" si="0"/>
        <v>36.587764136978493</v>
      </c>
      <c r="G10" s="46">
        <f t="shared" si="1"/>
        <v>41.672917604307315</v>
      </c>
      <c r="H10" s="48">
        <v>575.91359999999997</v>
      </c>
      <c r="I10" s="49" t="s">
        <v>57</v>
      </c>
      <c r="J10" s="51" t="s">
        <v>490</v>
      </c>
      <c r="K10" s="50" t="s">
        <v>307</v>
      </c>
      <c r="L10" s="41" t="s">
        <v>14</v>
      </c>
      <c r="M10" s="41" t="s">
        <v>491</v>
      </c>
    </row>
    <row r="11" spans="1:14" x14ac:dyDescent="0.2">
      <c r="A11" s="38">
        <v>42017</v>
      </c>
      <c r="B11" s="133" t="s">
        <v>311</v>
      </c>
      <c r="C11" s="39" t="s">
        <v>116</v>
      </c>
      <c r="D11" s="40" t="s">
        <v>9</v>
      </c>
      <c r="E11" s="45">
        <v>400</v>
      </c>
      <c r="F11" s="47">
        <f t="shared" si="0"/>
        <v>0.60979606894964156</v>
      </c>
      <c r="G11" s="46">
        <f t="shared" si="1"/>
        <v>0.6945486267384553</v>
      </c>
      <c r="H11" s="48">
        <v>575.91359999999997</v>
      </c>
      <c r="I11" s="49" t="s">
        <v>57</v>
      </c>
      <c r="J11" s="51" t="s">
        <v>490</v>
      </c>
      <c r="K11" s="50" t="s">
        <v>312</v>
      </c>
      <c r="L11" s="41" t="s">
        <v>14</v>
      </c>
      <c r="M11" s="41" t="s">
        <v>491</v>
      </c>
    </row>
    <row r="12" spans="1:14" x14ac:dyDescent="0.2">
      <c r="A12" s="38">
        <v>42017</v>
      </c>
      <c r="B12" s="133" t="s">
        <v>313</v>
      </c>
      <c r="C12" s="39" t="s">
        <v>116</v>
      </c>
      <c r="D12" s="40" t="s">
        <v>9</v>
      </c>
      <c r="E12" s="45">
        <v>400</v>
      </c>
      <c r="F12" s="47">
        <f t="shared" si="0"/>
        <v>0.60979606894964156</v>
      </c>
      <c r="G12" s="46">
        <f t="shared" si="1"/>
        <v>0.6945486267384553</v>
      </c>
      <c r="H12" s="48">
        <v>575.91359999999997</v>
      </c>
      <c r="I12" s="49" t="s">
        <v>57</v>
      </c>
      <c r="J12" s="51" t="s">
        <v>490</v>
      </c>
      <c r="K12" s="50" t="s">
        <v>312</v>
      </c>
      <c r="L12" s="41" t="s">
        <v>14</v>
      </c>
      <c r="M12" s="41" t="s">
        <v>491</v>
      </c>
    </row>
    <row r="13" spans="1:14" x14ac:dyDescent="0.2">
      <c r="A13" s="38">
        <v>42017</v>
      </c>
      <c r="B13" s="133" t="s">
        <v>314</v>
      </c>
      <c r="C13" s="39" t="s">
        <v>132</v>
      </c>
      <c r="D13" s="40" t="s">
        <v>9</v>
      </c>
      <c r="E13" s="45">
        <v>25000</v>
      </c>
      <c r="F13" s="47">
        <f t="shared" si="0"/>
        <v>38.112254309352593</v>
      </c>
      <c r="G13" s="46">
        <f t="shared" si="1"/>
        <v>43.409289171153453</v>
      </c>
      <c r="H13" s="48">
        <v>575.91359999999997</v>
      </c>
      <c r="I13" s="49" t="s">
        <v>57</v>
      </c>
      <c r="J13" s="51" t="s">
        <v>490</v>
      </c>
      <c r="K13" s="50" t="s">
        <v>312</v>
      </c>
      <c r="L13" s="41" t="s">
        <v>14</v>
      </c>
      <c r="M13" s="41" t="s">
        <v>491</v>
      </c>
    </row>
    <row r="14" spans="1:14" x14ac:dyDescent="0.2">
      <c r="A14" s="38">
        <v>42017</v>
      </c>
      <c r="B14" s="133" t="s">
        <v>164</v>
      </c>
      <c r="C14" s="39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40" t="s">
        <v>8</v>
      </c>
      <c r="E14" s="45">
        <v>600</v>
      </c>
      <c r="F14" s="47">
        <f t="shared" si="0"/>
        <v>0.91469410342446233</v>
      </c>
      <c r="G14" s="46">
        <f t="shared" si="1"/>
        <v>1.0418229401076828</v>
      </c>
      <c r="H14" s="48">
        <v>575.91359999999997</v>
      </c>
      <c r="I14" s="49" t="s">
        <v>61</v>
      </c>
      <c r="J14" s="51" t="s">
        <v>490</v>
      </c>
      <c r="K14" s="50" t="s">
        <v>315</v>
      </c>
      <c r="L14" s="41" t="s">
        <v>14</v>
      </c>
      <c r="M14" s="41" t="s">
        <v>491</v>
      </c>
    </row>
    <row r="15" spans="1:14" x14ac:dyDescent="0.2">
      <c r="A15" s="38">
        <v>42017</v>
      </c>
      <c r="B15" s="133" t="s">
        <v>165</v>
      </c>
      <c r="C15" s="39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40" t="s">
        <v>8</v>
      </c>
      <c r="E15" s="45">
        <v>600</v>
      </c>
      <c r="F15" s="47">
        <f t="shared" si="0"/>
        <v>0.91469410342446233</v>
      </c>
      <c r="G15" s="46">
        <f t="shared" si="1"/>
        <v>1.0418229401076828</v>
      </c>
      <c r="H15" s="48">
        <v>575.91359999999997</v>
      </c>
      <c r="I15" s="49" t="s">
        <v>61</v>
      </c>
      <c r="J15" s="51" t="s">
        <v>490</v>
      </c>
      <c r="K15" s="50" t="s">
        <v>315</v>
      </c>
      <c r="L15" s="41" t="s">
        <v>14</v>
      </c>
      <c r="M15" s="41" t="s">
        <v>491</v>
      </c>
    </row>
    <row r="16" spans="1:14" x14ac:dyDescent="0.2">
      <c r="A16" s="38">
        <v>42018</v>
      </c>
      <c r="B16" s="133" t="s">
        <v>140</v>
      </c>
      <c r="C16" s="39" t="s">
        <v>124</v>
      </c>
      <c r="D16" s="40" t="s">
        <v>9</v>
      </c>
      <c r="E16" s="45">
        <v>2000</v>
      </c>
      <c r="F16" s="47">
        <f t="shared" si="0"/>
        <v>3.0489803447482076</v>
      </c>
      <c r="G16" s="46">
        <f t="shared" si="1"/>
        <v>3.4727431336922763</v>
      </c>
      <c r="H16" s="48">
        <v>575.91359999999997</v>
      </c>
      <c r="I16" s="49" t="s">
        <v>57</v>
      </c>
      <c r="J16" s="51" t="s">
        <v>490</v>
      </c>
      <c r="K16" s="50" t="s">
        <v>316</v>
      </c>
      <c r="L16" s="41" t="s">
        <v>14</v>
      </c>
      <c r="M16" s="41" t="s">
        <v>491</v>
      </c>
    </row>
    <row r="17" spans="1:13" x14ac:dyDescent="0.2">
      <c r="A17" s="38">
        <v>42018</v>
      </c>
      <c r="B17" s="133" t="s">
        <v>317</v>
      </c>
      <c r="C17" s="39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40" t="s">
        <v>11</v>
      </c>
      <c r="E17" s="45">
        <v>800</v>
      </c>
      <c r="F17" s="47">
        <f t="shared" si="0"/>
        <v>1.2195921378992831</v>
      </c>
      <c r="G17" s="46">
        <f t="shared" si="1"/>
        <v>1.3890972534769106</v>
      </c>
      <c r="H17" s="48">
        <v>575.91359999999997</v>
      </c>
      <c r="I17" s="49" t="s">
        <v>60</v>
      </c>
      <c r="J17" s="51" t="s">
        <v>490</v>
      </c>
      <c r="K17" s="50" t="s">
        <v>318</v>
      </c>
      <c r="L17" s="41" t="s">
        <v>14</v>
      </c>
      <c r="M17" s="41" t="s">
        <v>491</v>
      </c>
    </row>
    <row r="18" spans="1:13" x14ac:dyDescent="0.2">
      <c r="A18" s="38">
        <v>42018</v>
      </c>
      <c r="B18" s="133" t="s">
        <v>319</v>
      </c>
      <c r="C18" s="39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40" t="s">
        <v>11</v>
      </c>
      <c r="E18" s="45">
        <v>800</v>
      </c>
      <c r="F18" s="47">
        <f t="shared" si="0"/>
        <v>1.2195921378992831</v>
      </c>
      <c r="G18" s="46">
        <f t="shared" si="1"/>
        <v>1.3890972534769106</v>
      </c>
      <c r="H18" s="48">
        <v>575.91359999999997</v>
      </c>
      <c r="I18" s="49" t="s">
        <v>60</v>
      </c>
      <c r="J18" s="51" t="s">
        <v>490</v>
      </c>
      <c r="K18" s="50" t="s">
        <v>318</v>
      </c>
      <c r="L18" s="41" t="s">
        <v>14</v>
      </c>
      <c r="M18" s="41" t="s">
        <v>491</v>
      </c>
    </row>
    <row r="19" spans="1:13" x14ac:dyDescent="0.2">
      <c r="A19" s="38">
        <v>42018</v>
      </c>
      <c r="B19" s="133" t="s">
        <v>320</v>
      </c>
      <c r="C19" s="39" t="s">
        <v>144</v>
      </c>
      <c r="D19" s="40" t="s">
        <v>9</v>
      </c>
      <c r="E19" s="45">
        <v>15000</v>
      </c>
      <c r="F19" s="47">
        <f t="shared" si="0"/>
        <v>22.867352585611556</v>
      </c>
      <c r="G19" s="46">
        <f t="shared" si="1"/>
        <v>26.045573502692072</v>
      </c>
      <c r="H19" s="48">
        <v>575.91359999999997</v>
      </c>
      <c r="I19" s="49" t="s">
        <v>60</v>
      </c>
      <c r="J19" s="51" t="s">
        <v>490</v>
      </c>
      <c r="K19" s="50" t="s">
        <v>318</v>
      </c>
      <c r="L19" s="41" t="s">
        <v>14</v>
      </c>
      <c r="M19" s="41" t="s">
        <v>491</v>
      </c>
    </row>
    <row r="20" spans="1:13" x14ac:dyDescent="0.2">
      <c r="A20" s="38">
        <v>42018</v>
      </c>
      <c r="B20" s="133" t="s">
        <v>164</v>
      </c>
      <c r="C20" s="39" t="str">
        <f t="shared" ref="C20:C25" si="2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40" t="s">
        <v>8</v>
      </c>
      <c r="E20" s="45">
        <v>600</v>
      </c>
      <c r="F20" s="47">
        <f t="shared" si="0"/>
        <v>0.91469410342446233</v>
      </c>
      <c r="G20" s="46">
        <f t="shared" si="1"/>
        <v>1.0418229401076828</v>
      </c>
      <c r="H20" s="48">
        <v>575.91359999999997</v>
      </c>
      <c r="I20" s="49" t="s">
        <v>61</v>
      </c>
      <c r="J20" s="51" t="s">
        <v>490</v>
      </c>
      <c r="K20" s="50" t="s">
        <v>315</v>
      </c>
      <c r="L20" s="41" t="s">
        <v>14</v>
      </c>
      <c r="M20" s="41" t="s">
        <v>491</v>
      </c>
    </row>
    <row r="21" spans="1:13" x14ac:dyDescent="0.2">
      <c r="A21" s="38">
        <v>42018</v>
      </c>
      <c r="B21" s="133" t="s">
        <v>165</v>
      </c>
      <c r="C21" s="39" t="str">
        <f t="shared" si="2"/>
        <v>Transport</v>
      </c>
      <c r="D21" s="40" t="s">
        <v>8</v>
      </c>
      <c r="E21" s="45">
        <v>600</v>
      </c>
      <c r="F21" s="47">
        <f t="shared" si="0"/>
        <v>0.91469410342446233</v>
      </c>
      <c r="G21" s="46">
        <f t="shared" si="1"/>
        <v>1.0418229401076828</v>
      </c>
      <c r="H21" s="48">
        <v>575.91359999999997</v>
      </c>
      <c r="I21" s="49" t="s">
        <v>61</v>
      </c>
      <c r="J21" s="51" t="s">
        <v>490</v>
      </c>
      <c r="K21" s="50" t="s">
        <v>315</v>
      </c>
      <c r="L21" s="41" t="s">
        <v>14</v>
      </c>
      <c r="M21" s="41" t="s">
        <v>491</v>
      </c>
    </row>
    <row r="22" spans="1:13" x14ac:dyDescent="0.2">
      <c r="A22" s="38">
        <v>42019</v>
      </c>
      <c r="B22" s="133" t="s">
        <v>164</v>
      </c>
      <c r="C22" s="39" t="str">
        <f t="shared" si="2"/>
        <v>Transport</v>
      </c>
      <c r="D22" s="40" t="s">
        <v>8</v>
      </c>
      <c r="E22" s="45">
        <v>600</v>
      </c>
      <c r="F22" s="47">
        <f t="shared" si="0"/>
        <v>0.91469410342446233</v>
      </c>
      <c r="G22" s="46">
        <f t="shared" si="1"/>
        <v>1.0418229401076828</v>
      </c>
      <c r="H22" s="48">
        <v>575.91359999999997</v>
      </c>
      <c r="I22" s="49" t="s">
        <v>61</v>
      </c>
      <c r="J22" s="51" t="s">
        <v>490</v>
      </c>
      <c r="K22" s="50" t="s">
        <v>315</v>
      </c>
      <c r="L22" s="41" t="s">
        <v>14</v>
      </c>
      <c r="M22" s="41" t="s">
        <v>491</v>
      </c>
    </row>
    <row r="23" spans="1:13" x14ac:dyDescent="0.2">
      <c r="A23" s="38">
        <v>42019</v>
      </c>
      <c r="B23" s="133" t="s">
        <v>165</v>
      </c>
      <c r="C23" s="39" t="str">
        <f t="shared" si="2"/>
        <v>Transport</v>
      </c>
      <c r="D23" s="40" t="s">
        <v>8</v>
      </c>
      <c r="E23" s="45">
        <v>600</v>
      </c>
      <c r="F23" s="47">
        <f t="shared" si="0"/>
        <v>0.91469410342446233</v>
      </c>
      <c r="G23" s="46">
        <f t="shared" si="1"/>
        <v>1.0418229401076828</v>
      </c>
      <c r="H23" s="48">
        <v>575.91359999999997</v>
      </c>
      <c r="I23" s="49" t="s">
        <v>61</v>
      </c>
      <c r="J23" s="51" t="s">
        <v>490</v>
      </c>
      <c r="K23" s="50" t="s">
        <v>315</v>
      </c>
      <c r="L23" s="41" t="s">
        <v>14</v>
      </c>
      <c r="M23" s="41" t="s">
        <v>491</v>
      </c>
    </row>
    <row r="24" spans="1:13" x14ac:dyDescent="0.2">
      <c r="A24" s="38">
        <v>42020</v>
      </c>
      <c r="B24" s="133" t="s">
        <v>164</v>
      </c>
      <c r="C24" s="39" t="str">
        <f t="shared" si="2"/>
        <v>Transport</v>
      </c>
      <c r="D24" s="40" t="s">
        <v>8</v>
      </c>
      <c r="E24" s="45">
        <v>600</v>
      </c>
      <c r="F24" s="47">
        <f t="shared" si="0"/>
        <v>0.91469410342446233</v>
      </c>
      <c r="G24" s="46">
        <f t="shared" si="1"/>
        <v>1.0418229401076828</v>
      </c>
      <c r="H24" s="48">
        <v>575.91359999999997</v>
      </c>
      <c r="I24" s="49" t="s">
        <v>61</v>
      </c>
      <c r="J24" s="51" t="s">
        <v>490</v>
      </c>
      <c r="K24" s="50" t="s">
        <v>321</v>
      </c>
      <c r="L24" s="41" t="s">
        <v>14</v>
      </c>
      <c r="M24" s="41" t="s">
        <v>491</v>
      </c>
    </row>
    <row r="25" spans="1:13" x14ac:dyDescent="0.2">
      <c r="A25" s="38">
        <v>42020</v>
      </c>
      <c r="B25" s="133" t="s">
        <v>165</v>
      </c>
      <c r="C25" s="39" t="str">
        <f t="shared" si="2"/>
        <v>Transport</v>
      </c>
      <c r="D25" s="40" t="s">
        <v>8</v>
      </c>
      <c r="E25" s="45">
        <v>600</v>
      </c>
      <c r="F25" s="47">
        <f t="shared" si="0"/>
        <v>0.91469410342446233</v>
      </c>
      <c r="G25" s="46">
        <f t="shared" si="1"/>
        <v>1.0418229401076828</v>
      </c>
      <c r="H25" s="48">
        <v>575.91359999999997</v>
      </c>
      <c r="I25" s="49" t="s">
        <v>61</v>
      </c>
      <c r="J25" s="51" t="s">
        <v>490</v>
      </c>
      <c r="K25" s="50" t="s">
        <v>321</v>
      </c>
      <c r="L25" s="41" t="s">
        <v>14</v>
      </c>
      <c r="M25" s="41" t="s">
        <v>491</v>
      </c>
    </row>
    <row r="26" spans="1:13" x14ac:dyDescent="0.2">
      <c r="A26" s="38">
        <v>42021</v>
      </c>
      <c r="B26" s="133" t="s">
        <v>322</v>
      </c>
      <c r="C26" s="39" t="s">
        <v>135</v>
      </c>
      <c r="D26" s="40" t="s">
        <v>9</v>
      </c>
      <c r="E26" s="45">
        <v>253623</v>
      </c>
      <c r="F26" s="47">
        <f t="shared" si="0"/>
        <v>386.64577098803733</v>
      </c>
      <c r="G26" s="46">
        <f t="shared" si="1"/>
        <v>440.38376589821809</v>
      </c>
      <c r="H26" s="48">
        <v>575.91359999999997</v>
      </c>
      <c r="I26" s="49" t="s">
        <v>57</v>
      </c>
      <c r="J26" s="51" t="s">
        <v>490</v>
      </c>
      <c r="K26" s="50" t="s">
        <v>323</v>
      </c>
      <c r="L26" s="41" t="s">
        <v>14</v>
      </c>
      <c r="M26" s="41" t="s">
        <v>491</v>
      </c>
    </row>
    <row r="27" spans="1:13" x14ac:dyDescent="0.2">
      <c r="A27" s="38">
        <v>42021</v>
      </c>
      <c r="B27" s="133" t="s">
        <v>324</v>
      </c>
      <c r="C27" s="39" t="s">
        <v>135</v>
      </c>
      <c r="D27" s="40" t="s">
        <v>9</v>
      </c>
      <c r="E27" s="45">
        <v>2750</v>
      </c>
      <c r="F27" s="47">
        <f t="shared" si="0"/>
        <v>4.1923479740287855</v>
      </c>
      <c r="G27" s="46">
        <f t="shared" si="1"/>
        <v>4.7750218088268799</v>
      </c>
      <c r="H27" s="48">
        <v>575.91359999999997</v>
      </c>
      <c r="I27" s="49" t="s">
        <v>57</v>
      </c>
      <c r="J27" s="51" t="s">
        <v>490</v>
      </c>
      <c r="K27" s="50" t="s">
        <v>323</v>
      </c>
      <c r="L27" s="41" t="s">
        <v>14</v>
      </c>
      <c r="M27" s="41" t="s">
        <v>491</v>
      </c>
    </row>
    <row r="28" spans="1:13" x14ac:dyDescent="0.2">
      <c r="A28" s="38">
        <v>42021</v>
      </c>
      <c r="B28" s="133" t="s">
        <v>325</v>
      </c>
      <c r="C28" s="39" t="s">
        <v>116</v>
      </c>
      <c r="D28" s="40" t="s">
        <v>9</v>
      </c>
      <c r="E28" s="45">
        <v>150</v>
      </c>
      <c r="F28" s="47">
        <f t="shared" si="0"/>
        <v>0.22867352585611558</v>
      </c>
      <c r="G28" s="46">
        <f t="shared" si="1"/>
        <v>0.26045573502692071</v>
      </c>
      <c r="H28" s="48">
        <v>575.91359999999997</v>
      </c>
      <c r="I28" s="49" t="s">
        <v>57</v>
      </c>
      <c r="J28" s="51" t="s">
        <v>490</v>
      </c>
      <c r="K28" s="50" t="s">
        <v>323</v>
      </c>
      <c r="L28" s="41" t="s">
        <v>14</v>
      </c>
      <c r="M28" s="41" t="s">
        <v>491</v>
      </c>
    </row>
    <row r="29" spans="1:13" x14ac:dyDescent="0.2">
      <c r="A29" s="38">
        <v>42021</v>
      </c>
      <c r="B29" s="133" t="s">
        <v>326</v>
      </c>
      <c r="C29" s="39" t="s">
        <v>116</v>
      </c>
      <c r="D29" s="40" t="s">
        <v>9</v>
      </c>
      <c r="E29" s="45">
        <v>800</v>
      </c>
      <c r="F29" s="47">
        <f t="shared" si="0"/>
        <v>1.2195921378992831</v>
      </c>
      <c r="G29" s="46">
        <f t="shared" si="1"/>
        <v>1.3890972534769106</v>
      </c>
      <c r="H29" s="48">
        <v>575.91359999999997</v>
      </c>
      <c r="I29" s="49" t="s">
        <v>57</v>
      </c>
      <c r="J29" s="51" t="s">
        <v>490</v>
      </c>
      <c r="K29" s="50" t="s">
        <v>323</v>
      </c>
      <c r="L29" s="41" t="s">
        <v>14</v>
      </c>
      <c r="M29" s="41" t="s">
        <v>491</v>
      </c>
    </row>
    <row r="30" spans="1:13" x14ac:dyDescent="0.2">
      <c r="A30" s="38">
        <v>42021</v>
      </c>
      <c r="B30" s="133" t="s">
        <v>327</v>
      </c>
      <c r="C30" s="39" t="s">
        <v>116</v>
      </c>
      <c r="D30" s="40" t="s">
        <v>9</v>
      </c>
      <c r="E30" s="45">
        <v>600</v>
      </c>
      <c r="F30" s="47">
        <f t="shared" si="0"/>
        <v>0.91469410342446233</v>
      </c>
      <c r="G30" s="46">
        <f t="shared" si="1"/>
        <v>1.0418229401076828</v>
      </c>
      <c r="H30" s="48">
        <v>575.91359999999997</v>
      </c>
      <c r="I30" s="49" t="s">
        <v>57</v>
      </c>
      <c r="J30" s="51" t="s">
        <v>490</v>
      </c>
      <c r="K30" s="50" t="s">
        <v>323</v>
      </c>
      <c r="L30" s="41" t="s">
        <v>14</v>
      </c>
      <c r="M30" s="41" t="s">
        <v>491</v>
      </c>
    </row>
    <row r="31" spans="1:13" x14ac:dyDescent="0.2">
      <c r="A31" s="38">
        <v>42021</v>
      </c>
      <c r="B31" s="133" t="s">
        <v>164</v>
      </c>
      <c r="C31" s="39" t="str">
        <f t="shared" ref="C31:C40" si="3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40" t="s">
        <v>8</v>
      </c>
      <c r="E31" s="45">
        <v>600</v>
      </c>
      <c r="F31" s="47">
        <f t="shared" si="0"/>
        <v>0.91469410342446233</v>
      </c>
      <c r="G31" s="46">
        <f t="shared" si="1"/>
        <v>1.0418229401076828</v>
      </c>
      <c r="H31" s="48">
        <v>575.91359999999997</v>
      </c>
      <c r="I31" s="49" t="s">
        <v>61</v>
      </c>
      <c r="J31" s="51" t="s">
        <v>490</v>
      </c>
      <c r="K31" s="50" t="s">
        <v>321</v>
      </c>
      <c r="L31" s="41" t="s">
        <v>14</v>
      </c>
      <c r="M31" s="41" t="s">
        <v>491</v>
      </c>
    </row>
    <row r="32" spans="1:13" x14ac:dyDescent="0.2">
      <c r="A32" s="38">
        <v>42021</v>
      </c>
      <c r="B32" s="133" t="s">
        <v>165</v>
      </c>
      <c r="C32" s="39" t="str">
        <f t="shared" si="3"/>
        <v>Transport</v>
      </c>
      <c r="D32" s="40" t="s">
        <v>8</v>
      </c>
      <c r="E32" s="45">
        <v>600</v>
      </c>
      <c r="F32" s="47">
        <f t="shared" si="0"/>
        <v>0.91469410342446233</v>
      </c>
      <c r="G32" s="46">
        <f t="shared" si="1"/>
        <v>1.0418229401076828</v>
      </c>
      <c r="H32" s="48">
        <v>575.91359999999997</v>
      </c>
      <c r="I32" s="49" t="s">
        <v>61</v>
      </c>
      <c r="J32" s="51" t="s">
        <v>490</v>
      </c>
      <c r="K32" s="50" t="s">
        <v>321</v>
      </c>
      <c r="L32" s="41" t="s">
        <v>14</v>
      </c>
      <c r="M32" s="41" t="s">
        <v>491</v>
      </c>
    </row>
    <row r="33" spans="1:13" x14ac:dyDescent="0.2">
      <c r="A33" s="38">
        <v>42021</v>
      </c>
      <c r="B33" s="133" t="s">
        <v>328</v>
      </c>
      <c r="C33" s="39" t="str">
        <f t="shared" si="3"/>
        <v>Transport</v>
      </c>
      <c r="D33" s="40" t="s">
        <v>8</v>
      </c>
      <c r="E33" s="45">
        <v>1400</v>
      </c>
      <c r="F33" s="47">
        <f t="shared" si="0"/>
        <v>2.1342862413237453</v>
      </c>
      <c r="G33" s="46">
        <f t="shared" si="1"/>
        <v>2.4309201935845932</v>
      </c>
      <c r="H33" s="48">
        <v>575.91359999999997</v>
      </c>
      <c r="I33" s="49" t="s">
        <v>61</v>
      </c>
      <c r="J33" s="51" t="s">
        <v>490</v>
      </c>
      <c r="K33" s="50" t="s">
        <v>329</v>
      </c>
      <c r="L33" s="41" t="s">
        <v>14</v>
      </c>
      <c r="M33" s="41" t="s">
        <v>491</v>
      </c>
    </row>
    <row r="34" spans="1:13" x14ac:dyDescent="0.2">
      <c r="A34" s="38">
        <v>42021</v>
      </c>
      <c r="B34" s="133" t="s">
        <v>330</v>
      </c>
      <c r="C34" s="39" t="str">
        <f t="shared" si="3"/>
        <v>Transport</v>
      </c>
      <c r="D34" s="40" t="s">
        <v>8</v>
      </c>
      <c r="E34" s="45">
        <v>300</v>
      </c>
      <c r="F34" s="47">
        <f t="shared" si="0"/>
        <v>0.45734705171223117</v>
      </c>
      <c r="G34" s="46">
        <f t="shared" si="1"/>
        <v>0.52091147005384142</v>
      </c>
      <c r="H34" s="48">
        <v>575.91359999999997</v>
      </c>
      <c r="I34" s="49" t="s">
        <v>61</v>
      </c>
      <c r="J34" s="51" t="s">
        <v>490</v>
      </c>
      <c r="K34" s="50" t="s">
        <v>329</v>
      </c>
      <c r="L34" s="41" t="s">
        <v>14</v>
      </c>
      <c r="M34" s="41" t="s">
        <v>491</v>
      </c>
    </row>
    <row r="35" spans="1:13" x14ac:dyDescent="0.2">
      <c r="A35" s="38">
        <v>42021</v>
      </c>
      <c r="B35" s="133" t="s">
        <v>262</v>
      </c>
      <c r="C35" s="39" t="str">
        <f t="shared" si="3"/>
        <v>Trust Building</v>
      </c>
      <c r="D35" s="40" t="s">
        <v>8</v>
      </c>
      <c r="E35" s="45">
        <v>1500</v>
      </c>
      <c r="F35" s="47">
        <f t="shared" si="0"/>
        <v>2.2867352585611558</v>
      </c>
      <c r="G35" s="46">
        <f t="shared" si="1"/>
        <v>2.6045573502692072</v>
      </c>
      <c r="H35" s="48">
        <v>575.91359999999997</v>
      </c>
      <c r="I35" s="49" t="s">
        <v>61</v>
      </c>
      <c r="J35" s="51" t="s">
        <v>490</v>
      </c>
      <c r="K35" s="50" t="s">
        <v>329</v>
      </c>
      <c r="L35" s="41" t="s">
        <v>14</v>
      </c>
      <c r="M35" s="41" t="s">
        <v>491</v>
      </c>
    </row>
    <row r="36" spans="1:13" x14ac:dyDescent="0.2">
      <c r="A36" s="38">
        <v>42021</v>
      </c>
      <c r="B36" s="133" t="s">
        <v>331</v>
      </c>
      <c r="C36" s="39" t="str">
        <f t="shared" si="3"/>
        <v>Transport</v>
      </c>
      <c r="D36" s="40" t="s">
        <v>8</v>
      </c>
      <c r="E36" s="45">
        <v>300</v>
      </c>
      <c r="F36" s="47">
        <f t="shared" si="0"/>
        <v>0.45734705171223117</v>
      </c>
      <c r="G36" s="46">
        <f t="shared" si="1"/>
        <v>0.52091147005384142</v>
      </c>
      <c r="H36" s="48">
        <v>575.91359999999997</v>
      </c>
      <c r="I36" s="49" t="s">
        <v>61</v>
      </c>
      <c r="J36" s="51" t="s">
        <v>490</v>
      </c>
      <c r="K36" s="50" t="s">
        <v>329</v>
      </c>
      <c r="L36" s="41" t="s">
        <v>14</v>
      </c>
      <c r="M36" s="41" t="s">
        <v>491</v>
      </c>
    </row>
    <row r="37" spans="1:13" x14ac:dyDescent="0.2">
      <c r="A37" s="38">
        <v>42021</v>
      </c>
      <c r="B37" s="133" t="s">
        <v>332</v>
      </c>
      <c r="C37" s="39" t="str">
        <f t="shared" si="3"/>
        <v>Transport</v>
      </c>
      <c r="D37" s="40" t="s">
        <v>8</v>
      </c>
      <c r="E37" s="45">
        <v>1400</v>
      </c>
      <c r="F37" s="47">
        <f t="shared" si="0"/>
        <v>2.1342862413237453</v>
      </c>
      <c r="G37" s="46">
        <f t="shared" si="1"/>
        <v>2.4309201935845932</v>
      </c>
      <c r="H37" s="48">
        <v>575.91359999999997</v>
      </c>
      <c r="I37" s="49" t="s">
        <v>61</v>
      </c>
      <c r="J37" s="51" t="s">
        <v>490</v>
      </c>
      <c r="K37" s="50" t="s">
        <v>329</v>
      </c>
      <c r="L37" s="41" t="s">
        <v>14</v>
      </c>
      <c r="M37" s="41" t="s">
        <v>491</v>
      </c>
    </row>
    <row r="38" spans="1:13" x14ac:dyDescent="0.2">
      <c r="A38" s="38">
        <v>42023</v>
      </c>
      <c r="B38" s="133" t="s">
        <v>333</v>
      </c>
      <c r="C38" s="39" t="str">
        <f t="shared" si="3"/>
        <v>Transport</v>
      </c>
      <c r="D38" s="40" t="s">
        <v>8</v>
      </c>
      <c r="E38" s="45">
        <v>700</v>
      </c>
      <c r="F38" s="47">
        <f t="shared" si="0"/>
        <v>1.0671431206618727</v>
      </c>
      <c r="G38" s="46">
        <f t="shared" si="1"/>
        <v>1.2154600967922966</v>
      </c>
      <c r="H38" s="48">
        <v>575.91359999999997</v>
      </c>
      <c r="I38" s="49" t="s">
        <v>61</v>
      </c>
      <c r="J38" s="51" t="s">
        <v>490</v>
      </c>
      <c r="K38" s="50" t="s">
        <v>334</v>
      </c>
      <c r="L38" s="41" t="s">
        <v>14</v>
      </c>
      <c r="M38" s="41" t="s">
        <v>491</v>
      </c>
    </row>
    <row r="39" spans="1:13" x14ac:dyDescent="0.2">
      <c r="A39" s="38">
        <v>42023</v>
      </c>
      <c r="B39" s="133" t="s">
        <v>262</v>
      </c>
      <c r="C39" s="39" t="str">
        <f t="shared" si="3"/>
        <v>Trust Building</v>
      </c>
      <c r="D39" s="40" t="s">
        <v>8</v>
      </c>
      <c r="E39" s="45">
        <v>1500</v>
      </c>
      <c r="F39" s="47">
        <f t="shared" si="0"/>
        <v>2.2867352585611558</v>
      </c>
      <c r="G39" s="46">
        <f t="shared" si="1"/>
        <v>2.6045573502692072</v>
      </c>
      <c r="H39" s="48">
        <v>575.91359999999997</v>
      </c>
      <c r="I39" s="49" t="s">
        <v>61</v>
      </c>
      <c r="J39" s="51" t="s">
        <v>490</v>
      </c>
      <c r="K39" s="50" t="s">
        <v>334</v>
      </c>
      <c r="L39" s="41" t="s">
        <v>14</v>
      </c>
      <c r="M39" s="41" t="s">
        <v>491</v>
      </c>
    </row>
    <row r="40" spans="1:13" x14ac:dyDescent="0.2">
      <c r="A40" s="38">
        <v>42023</v>
      </c>
      <c r="B40" s="133" t="s">
        <v>335</v>
      </c>
      <c r="C40" s="39" t="str">
        <f t="shared" si="3"/>
        <v>Transport</v>
      </c>
      <c r="D40" s="40" t="s">
        <v>8</v>
      </c>
      <c r="E40" s="45">
        <v>700</v>
      </c>
      <c r="F40" s="47">
        <f t="shared" si="0"/>
        <v>1.0671431206618727</v>
      </c>
      <c r="G40" s="46">
        <f t="shared" si="1"/>
        <v>1.2154600967922966</v>
      </c>
      <c r="H40" s="48">
        <v>575.91359999999997</v>
      </c>
      <c r="I40" s="49" t="s">
        <v>61</v>
      </c>
      <c r="J40" s="51" t="s">
        <v>490</v>
      </c>
      <c r="K40" s="50" t="s">
        <v>334</v>
      </c>
      <c r="L40" s="41" t="s">
        <v>14</v>
      </c>
      <c r="M40" s="41" t="s">
        <v>491</v>
      </c>
    </row>
    <row r="41" spans="1:13" x14ac:dyDescent="0.2">
      <c r="A41" s="38">
        <v>42024</v>
      </c>
      <c r="B41" s="133" t="s">
        <v>310</v>
      </c>
      <c r="C41" s="39" t="s">
        <v>125</v>
      </c>
      <c r="D41" s="40" t="s">
        <v>9</v>
      </c>
      <c r="E41" s="45">
        <v>27000</v>
      </c>
      <c r="F41" s="47">
        <f t="shared" si="0"/>
        <v>41.161234654100802</v>
      </c>
      <c r="G41" s="46">
        <f t="shared" si="1"/>
        <v>46.88203230484573</v>
      </c>
      <c r="H41" s="48">
        <v>575.91359999999997</v>
      </c>
      <c r="I41" s="49" t="s">
        <v>57</v>
      </c>
      <c r="J41" s="51" t="s">
        <v>490</v>
      </c>
      <c r="K41" s="50" t="s">
        <v>336</v>
      </c>
      <c r="L41" s="41" t="s">
        <v>14</v>
      </c>
      <c r="M41" s="41" t="s">
        <v>491</v>
      </c>
    </row>
    <row r="42" spans="1:13" x14ac:dyDescent="0.2">
      <c r="A42" s="38">
        <v>42024</v>
      </c>
      <c r="B42" s="133" t="s">
        <v>306</v>
      </c>
      <c r="C42" s="39" t="s">
        <v>116</v>
      </c>
      <c r="D42" s="40" t="s">
        <v>9</v>
      </c>
      <c r="E42" s="45">
        <v>600</v>
      </c>
      <c r="F42" s="47">
        <f t="shared" si="0"/>
        <v>0.91469410342446233</v>
      </c>
      <c r="G42" s="46">
        <f t="shared" si="1"/>
        <v>1.0418229401076828</v>
      </c>
      <c r="H42" s="48">
        <v>575.91359999999997</v>
      </c>
      <c r="I42" s="49" t="s">
        <v>57</v>
      </c>
      <c r="J42" s="51" t="s">
        <v>490</v>
      </c>
      <c r="K42" s="50" t="s">
        <v>336</v>
      </c>
      <c r="L42" s="41" t="s">
        <v>14</v>
      </c>
      <c r="M42" s="41" t="s">
        <v>491</v>
      </c>
    </row>
    <row r="43" spans="1:13" x14ac:dyDescent="0.2">
      <c r="A43" s="38">
        <v>42024</v>
      </c>
      <c r="B43" s="133" t="s">
        <v>308</v>
      </c>
      <c r="C43" s="39" t="s">
        <v>116</v>
      </c>
      <c r="D43" s="40" t="s">
        <v>9</v>
      </c>
      <c r="E43" s="45">
        <v>600</v>
      </c>
      <c r="F43" s="47">
        <f t="shared" si="0"/>
        <v>0.91469410342446233</v>
      </c>
      <c r="G43" s="46">
        <f t="shared" si="1"/>
        <v>1.0418229401076828</v>
      </c>
      <c r="H43" s="48">
        <v>575.91359999999997</v>
      </c>
      <c r="I43" s="49" t="s">
        <v>57</v>
      </c>
      <c r="J43" s="51" t="s">
        <v>490</v>
      </c>
      <c r="K43" s="50" t="s">
        <v>336</v>
      </c>
      <c r="L43" s="41" t="s">
        <v>14</v>
      </c>
      <c r="M43" s="41" t="s">
        <v>491</v>
      </c>
    </row>
    <row r="44" spans="1:13" x14ac:dyDescent="0.2">
      <c r="A44" s="38">
        <v>42024</v>
      </c>
      <c r="B44" s="133" t="s">
        <v>337</v>
      </c>
      <c r="C44" s="39" t="s">
        <v>116</v>
      </c>
      <c r="D44" s="40" t="s">
        <v>8</v>
      </c>
      <c r="E44" s="45">
        <v>1600</v>
      </c>
      <c r="F44" s="47">
        <f t="shared" si="0"/>
        <v>2.4391842757985662</v>
      </c>
      <c r="G44" s="46">
        <f t="shared" si="1"/>
        <v>2.7781945069538212</v>
      </c>
      <c r="H44" s="48">
        <v>575.91359999999997</v>
      </c>
      <c r="I44" s="49" t="s">
        <v>12</v>
      </c>
      <c r="J44" s="51" t="s">
        <v>490</v>
      </c>
      <c r="K44" s="50" t="s">
        <v>338</v>
      </c>
      <c r="L44" s="41" t="s">
        <v>14</v>
      </c>
      <c r="M44" s="41" t="s">
        <v>491</v>
      </c>
    </row>
    <row r="45" spans="1:13" x14ac:dyDescent="0.2">
      <c r="A45" s="38">
        <v>42024</v>
      </c>
      <c r="B45" s="133" t="s">
        <v>339</v>
      </c>
      <c r="C45" s="39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40" t="s">
        <v>8</v>
      </c>
      <c r="E45" s="45">
        <v>900</v>
      </c>
      <c r="F45" s="47">
        <f t="shared" si="0"/>
        <v>1.3720411551366933</v>
      </c>
      <c r="G45" s="46">
        <f t="shared" si="1"/>
        <v>1.5627344101615244</v>
      </c>
      <c r="H45" s="48">
        <v>575.91359999999997</v>
      </c>
      <c r="I45" s="49" t="s">
        <v>12</v>
      </c>
      <c r="J45" s="51" t="s">
        <v>490</v>
      </c>
      <c r="K45" s="50" t="s">
        <v>340</v>
      </c>
      <c r="L45" s="41" t="s">
        <v>14</v>
      </c>
      <c r="M45" s="41" t="s">
        <v>491</v>
      </c>
    </row>
    <row r="46" spans="1:13" x14ac:dyDescent="0.2">
      <c r="A46" s="38">
        <v>42024</v>
      </c>
      <c r="B46" s="133" t="s">
        <v>341</v>
      </c>
      <c r="C46" s="39" t="s">
        <v>236</v>
      </c>
      <c r="D46" s="40" t="s">
        <v>8</v>
      </c>
      <c r="E46" s="45">
        <v>1200</v>
      </c>
      <c r="F46" s="47">
        <f t="shared" si="0"/>
        <v>1.8293882068489247</v>
      </c>
      <c r="G46" s="46">
        <f t="shared" si="1"/>
        <v>2.0836458802153657</v>
      </c>
      <c r="H46" s="48">
        <v>575.91359999999997</v>
      </c>
      <c r="I46" s="49" t="s">
        <v>12</v>
      </c>
      <c r="J46" s="51" t="s">
        <v>490</v>
      </c>
      <c r="K46" s="50" t="s">
        <v>340</v>
      </c>
      <c r="L46" s="41" t="s">
        <v>14</v>
      </c>
      <c r="M46" s="41" t="s">
        <v>491</v>
      </c>
    </row>
    <row r="47" spans="1:13" x14ac:dyDescent="0.2">
      <c r="A47" s="38">
        <v>42024</v>
      </c>
      <c r="B47" s="133" t="s">
        <v>164</v>
      </c>
      <c r="C47" s="39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40" t="s">
        <v>8</v>
      </c>
      <c r="E47" s="45">
        <v>600</v>
      </c>
      <c r="F47" s="47">
        <f t="shared" si="0"/>
        <v>0.91469410342446233</v>
      </c>
      <c r="G47" s="46">
        <f t="shared" si="1"/>
        <v>1.0418229401076828</v>
      </c>
      <c r="H47" s="48">
        <v>575.91359999999997</v>
      </c>
      <c r="I47" s="49" t="s">
        <v>61</v>
      </c>
      <c r="J47" s="51" t="s">
        <v>490</v>
      </c>
      <c r="K47" s="50" t="s">
        <v>321</v>
      </c>
      <c r="L47" s="41" t="s">
        <v>14</v>
      </c>
      <c r="M47" s="41" t="s">
        <v>491</v>
      </c>
    </row>
    <row r="48" spans="1:13" x14ac:dyDescent="0.2">
      <c r="A48" s="38">
        <v>42024</v>
      </c>
      <c r="B48" s="133" t="s">
        <v>165</v>
      </c>
      <c r="C48" s="39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40" t="s">
        <v>8</v>
      </c>
      <c r="E48" s="45">
        <v>600</v>
      </c>
      <c r="F48" s="47">
        <f t="shared" si="0"/>
        <v>0.91469410342446233</v>
      </c>
      <c r="G48" s="46">
        <f t="shared" si="1"/>
        <v>1.0418229401076828</v>
      </c>
      <c r="H48" s="48">
        <v>575.91359999999997</v>
      </c>
      <c r="I48" s="49" t="s">
        <v>61</v>
      </c>
      <c r="J48" s="51" t="s">
        <v>490</v>
      </c>
      <c r="K48" s="50" t="s">
        <v>321</v>
      </c>
      <c r="L48" s="41" t="s">
        <v>14</v>
      </c>
      <c r="M48" s="41" t="s">
        <v>491</v>
      </c>
    </row>
    <row r="49" spans="1:13" x14ac:dyDescent="0.2">
      <c r="A49" s="38">
        <v>42024</v>
      </c>
      <c r="B49" s="133" t="s">
        <v>342</v>
      </c>
      <c r="C49" s="39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40" t="s">
        <v>8</v>
      </c>
      <c r="E49" s="45">
        <v>700</v>
      </c>
      <c r="F49" s="47">
        <f t="shared" si="0"/>
        <v>1.0671431206618727</v>
      </c>
      <c r="G49" s="46">
        <f t="shared" si="1"/>
        <v>1.2154600967922966</v>
      </c>
      <c r="H49" s="48">
        <v>575.91359999999997</v>
      </c>
      <c r="I49" s="49" t="s">
        <v>61</v>
      </c>
      <c r="J49" s="51" t="s">
        <v>490</v>
      </c>
      <c r="K49" s="50" t="s">
        <v>343</v>
      </c>
      <c r="L49" s="41" t="s">
        <v>14</v>
      </c>
      <c r="M49" s="41" t="s">
        <v>491</v>
      </c>
    </row>
    <row r="50" spans="1:13" x14ac:dyDescent="0.2">
      <c r="A50" s="38">
        <v>42024</v>
      </c>
      <c r="B50" s="133" t="s">
        <v>262</v>
      </c>
      <c r="C50" s="39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40" t="s">
        <v>8</v>
      </c>
      <c r="E50" s="45">
        <v>1500</v>
      </c>
      <c r="F50" s="47">
        <f t="shared" si="0"/>
        <v>2.2867352585611558</v>
      </c>
      <c r="G50" s="46">
        <f t="shared" si="1"/>
        <v>2.6045573502692072</v>
      </c>
      <c r="H50" s="48">
        <v>575.91359999999997</v>
      </c>
      <c r="I50" s="49" t="s">
        <v>61</v>
      </c>
      <c r="J50" s="51" t="s">
        <v>490</v>
      </c>
      <c r="K50" s="50" t="s">
        <v>343</v>
      </c>
      <c r="L50" s="41" t="s">
        <v>14</v>
      </c>
      <c r="M50" s="41" t="s">
        <v>491</v>
      </c>
    </row>
    <row r="51" spans="1:13" x14ac:dyDescent="0.2">
      <c r="A51" s="38">
        <v>42024</v>
      </c>
      <c r="B51" s="133" t="s">
        <v>344</v>
      </c>
      <c r="C51" s="39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40" t="s">
        <v>8</v>
      </c>
      <c r="E51" s="45">
        <v>700</v>
      </c>
      <c r="F51" s="47">
        <f t="shared" si="0"/>
        <v>1.0671431206618727</v>
      </c>
      <c r="G51" s="46">
        <f t="shared" si="1"/>
        <v>1.2154600967922966</v>
      </c>
      <c r="H51" s="48">
        <v>575.91359999999997</v>
      </c>
      <c r="I51" s="49" t="s">
        <v>61</v>
      </c>
      <c r="J51" s="51" t="s">
        <v>490</v>
      </c>
      <c r="K51" s="50" t="s">
        <v>343</v>
      </c>
      <c r="L51" s="41" t="s">
        <v>14</v>
      </c>
      <c r="M51" s="41" t="s">
        <v>491</v>
      </c>
    </row>
    <row r="52" spans="1:13" x14ac:dyDescent="0.2">
      <c r="A52" s="38">
        <v>42025</v>
      </c>
      <c r="B52" s="133" t="s">
        <v>265</v>
      </c>
      <c r="C52" s="39" t="s">
        <v>116</v>
      </c>
      <c r="D52" s="40" t="s">
        <v>8</v>
      </c>
      <c r="E52" s="45">
        <v>600</v>
      </c>
      <c r="F52" s="47">
        <f t="shared" si="0"/>
        <v>0.91469410342446233</v>
      </c>
      <c r="G52" s="46">
        <f t="shared" si="1"/>
        <v>1.0418229401076828</v>
      </c>
      <c r="H52" s="48">
        <v>575.91359999999997</v>
      </c>
      <c r="I52" s="49" t="s">
        <v>12</v>
      </c>
      <c r="J52" s="51" t="s">
        <v>490</v>
      </c>
      <c r="K52" s="50" t="s">
        <v>345</v>
      </c>
      <c r="L52" s="41" t="s">
        <v>14</v>
      </c>
      <c r="M52" s="41" t="s">
        <v>491</v>
      </c>
    </row>
    <row r="53" spans="1:13" x14ac:dyDescent="0.2">
      <c r="A53" s="38">
        <v>42025</v>
      </c>
      <c r="B53" s="133" t="s">
        <v>346</v>
      </c>
      <c r="C53" s="39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40" t="s">
        <v>8</v>
      </c>
      <c r="E53" s="45">
        <v>5500</v>
      </c>
      <c r="F53" s="47">
        <f t="shared" si="0"/>
        <v>8.3846959480575709</v>
      </c>
      <c r="G53" s="46">
        <f t="shared" si="1"/>
        <v>9.5500436176537598</v>
      </c>
      <c r="H53" s="48">
        <v>575.91359999999997</v>
      </c>
      <c r="I53" s="49" t="s">
        <v>12</v>
      </c>
      <c r="J53" s="51" t="s">
        <v>490</v>
      </c>
      <c r="K53" s="50" t="s">
        <v>347</v>
      </c>
      <c r="L53" s="41" t="s">
        <v>14</v>
      </c>
      <c r="M53" s="41" t="s">
        <v>491</v>
      </c>
    </row>
    <row r="54" spans="1:13" x14ac:dyDescent="0.2">
      <c r="A54" s="38">
        <v>42025</v>
      </c>
      <c r="B54" s="133" t="s">
        <v>260</v>
      </c>
      <c r="C54" s="39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40" t="s">
        <v>8</v>
      </c>
      <c r="E54" s="45">
        <v>1600</v>
      </c>
      <c r="F54" s="47">
        <f t="shared" si="0"/>
        <v>2.4391842757985662</v>
      </c>
      <c r="G54" s="46">
        <f t="shared" si="1"/>
        <v>2.7781945069538212</v>
      </c>
      <c r="H54" s="48">
        <v>575.91359999999997</v>
      </c>
      <c r="I54" s="49" t="s">
        <v>12</v>
      </c>
      <c r="J54" s="51" t="s">
        <v>490</v>
      </c>
      <c r="K54" s="50" t="s">
        <v>345</v>
      </c>
      <c r="L54" s="41" t="s">
        <v>14</v>
      </c>
      <c r="M54" s="41" t="s">
        <v>491</v>
      </c>
    </row>
    <row r="55" spans="1:13" x14ac:dyDescent="0.2">
      <c r="A55" s="38">
        <v>42025</v>
      </c>
      <c r="B55" s="133" t="s">
        <v>348</v>
      </c>
      <c r="C55" s="39" t="s">
        <v>236</v>
      </c>
      <c r="D55" s="40" t="s">
        <v>8</v>
      </c>
      <c r="E55" s="45">
        <v>2900</v>
      </c>
      <c r="F55" s="47">
        <f t="shared" si="0"/>
        <v>4.4210214998849011</v>
      </c>
      <c r="G55" s="46">
        <f t="shared" si="1"/>
        <v>5.0354775438538004</v>
      </c>
      <c r="H55" s="48">
        <v>575.91359999999997</v>
      </c>
      <c r="I55" s="49" t="s">
        <v>12</v>
      </c>
      <c r="J55" s="51" t="s">
        <v>490</v>
      </c>
      <c r="K55" s="50" t="s">
        <v>345</v>
      </c>
      <c r="L55" s="41" t="s">
        <v>14</v>
      </c>
      <c r="M55" s="41" t="s">
        <v>491</v>
      </c>
    </row>
    <row r="56" spans="1:13" x14ac:dyDescent="0.2">
      <c r="A56" s="38">
        <v>42025</v>
      </c>
      <c r="B56" s="133" t="s">
        <v>349</v>
      </c>
      <c r="C56" s="39" t="s">
        <v>270</v>
      </c>
      <c r="D56" s="40" t="s">
        <v>8</v>
      </c>
      <c r="E56" s="45">
        <v>5000</v>
      </c>
      <c r="F56" s="47">
        <f t="shared" si="0"/>
        <v>7.6224508618705187</v>
      </c>
      <c r="G56" s="46">
        <f t="shared" si="1"/>
        <v>8.6818578342306907</v>
      </c>
      <c r="H56" s="48">
        <v>575.91359999999997</v>
      </c>
      <c r="I56" s="49" t="s">
        <v>12</v>
      </c>
      <c r="J56" s="51" t="s">
        <v>490</v>
      </c>
      <c r="K56" s="50" t="s">
        <v>345</v>
      </c>
      <c r="L56" s="41" t="s">
        <v>14</v>
      </c>
      <c r="M56" s="41" t="s">
        <v>491</v>
      </c>
    </row>
    <row r="57" spans="1:13" x14ac:dyDescent="0.2">
      <c r="A57" s="38">
        <v>42025</v>
      </c>
      <c r="B57" s="133" t="s">
        <v>350</v>
      </c>
      <c r="C57" s="39" t="s">
        <v>270</v>
      </c>
      <c r="D57" s="40" t="s">
        <v>8</v>
      </c>
      <c r="E57" s="45">
        <v>3000</v>
      </c>
      <c r="F57" s="47">
        <f t="shared" si="0"/>
        <v>4.5734705171223116</v>
      </c>
      <c r="G57" s="46">
        <f t="shared" si="1"/>
        <v>5.2091147005384144</v>
      </c>
      <c r="H57" s="48">
        <v>575.91359999999997</v>
      </c>
      <c r="I57" s="49" t="s">
        <v>12</v>
      </c>
      <c r="J57" s="51" t="s">
        <v>490</v>
      </c>
      <c r="K57" s="50" t="s">
        <v>345</v>
      </c>
      <c r="L57" s="41" t="s">
        <v>14</v>
      </c>
      <c r="M57" s="41" t="s">
        <v>491</v>
      </c>
    </row>
    <row r="58" spans="1:13" x14ac:dyDescent="0.2">
      <c r="A58" s="38">
        <v>42025</v>
      </c>
      <c r="B58" s="133" t="s">
        <v>165</v>
      </c>
      <c r="C58" s="39" t="str">
        <f t="shared" ref="C58:C65" si="4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40" t="s">
        <v>8</v>
      </c>
      <c r="E58" s="45">
        <v>600</v>
      </c>
      <c r="F58" s="47">
        <f t="shared" si="0"/>
        <v>0.91469410342446233</v>
      </c>
      <c r="G58" s="46">
        <f t="shared" si="1"/>
        <v>1.0418229401076828</v>
      </c>
      <c r="H58" s="48">
        <v>575.91359999999997</v>
      </c>
      <c r="I58" s="49" t="s">
        <v>61</v>
      </c>
      <c r="J58" s="51" t="s">
        <v>490</v>
      </c>
      <c r="K58" s="50" t="s">
        <v>321</v>
      </c>
      <c r="L58" s="41" t="s">
        <v>14</v>
      </c>
      <c r="M58" s="41" t="s">
        <v>491</v>
      </c>
    </row>
    <row r="59" spans="1:13" x14ac:dyDescent="0.2">
      <c r="A59" s="38">
        <v>42025</v>
      </c>
      <c r="B59" s="133" t="s">
        <v>351</v>
      </c>
      <c r="C59" s="39" t="str">
        <f t="shared" si="4"/>
        <v>Transport</v>
      </c>
      <c r="D59" s="40" t="s">
        <v>8</v>
      </c>
      <c r="E59" s="45">
        <v>600</v>
      </c>
      <c r="F59" s="47">
        <f t="shared" si="0"/>
        <v>0.91469410342446233</v>
      </c>
      <c r="G59" s="46">
        <f t="shared" si="1"/>
        <v>1.0418229401076828</v>
      </c>
      <c r="H59" s="48">
        <v>575.91359999999997</v>
      </c>
      <c r="I59" s="49" t="s">
        <v>61</v>
      </c>
      <c r="J59" s="51" t="s">
        <v>490</v>
      </c>
      <c r="K59" s="50" t="s">
        <v>352</v>
      </c>
      <c r="L59" s="41" t="s">
        <v>14</v>
      </c>
      <c r="M59" s="41" t="s">
        <v>491</v>
      </c>
    </row>
    <row r="60" spans="1:13" x14ac:dyDescent="0.2">
      <c r="A60" s="38">
        <v>42025</v>
      </c>
      <c r="B60" s="133" t="s">
        <v>353</v>
      </c>
      <c r="C60" s="39" t="str">
        <f t="shared" si="4"/>
        <v>Transport</v>
      </c>
      <c r="D60" s="40" t="s">
        <v>8</v>
      </c>
      <c r="E60" s="45">
        <v>350</v>
      </c>
      <c r="F60" s="47">
        <f t="shared" si="0"/>
        <v>0.53357156033093633</v>
      </c>
      <c r="G60" s="46">
        <f t="shared" si="1"/>
        <v>0.6077300483961483</v>
      </c>
      <c r="H60" s="48">
        <v>575.91359999999997</v>
      </c>
      <c r="I60" s="49" t="s">
        <v>61</v>
      </c>
      <c r="J60" s="51" t="s">
        <v>490</v>
      </c>
      <c r="K60" s="50" t="s">
        <v>352</v>
      </c>
      <c r="L60" s="41" t="s">
        <v>14</v>
      </c>
      <c r="M60" s="41" t="s">
        <v>491</v>
      </c>
    </row>
    <row r="61" spans="1:13" x14ac:dyDescent="0.2">
      <c r="A61" s="38">
        <v>42025</v>
      </c>
      <c r="B61" s="133" t="s">
        <v>354</v>
      </c>
      <c r="C61" s="39" t="str">
        <f t="shared" si="4"/>
        <v>Transport</v>
      </c>
      <c r="D61" s="40" t="s">
        <v>8</v>
      </c>
      <c r="E61" s="45">
        <v>700</v>
      </c>
      <c r="F61" s="47">
        <f t="shared" si="0"/>
        <v>1.0671431206618727</v>
      </c>
      <c r="G61" s="46">
        <f t="shared" si="1"/>
        <v>1.2154600967922966</v>
      </c>
      <c r="H61" s="48">
        <v>575.91359999999997</v>
      </c>
      <c r="I61" s="49" t="s">
        <v>61</v>
      </c>
      <c r="J61" s="51" t="s">
        <v>490</v>
      </c>
      <c r="K61" s="50" t="s">
        <v>352</v>
      </c>
      <c r="L61" s="41" t="s">
        <v>14</v>
      </c>
      <c r="M61" s="41" t="s">
        <v>491</v>
      </c>
    </row>
    <row r="62" spans="1:13" x14ac:dyDescent="0.2">
      <c r="A62" s="38">
        <v>42025</v>
      </c>
      <c r="B62" s="133" t="s">
        <v>262</v>
      </c>
      <c r="C62" s="39" t="str">
        <f t="shared" si="4"/>
        <v>Trust Building</v>
      </c>
      <c r="D62" s="40" t="s">
        <v>8</v>
      </c>
      <c r="E62" s="45">
        <v>1500</v>
      </c>
      <c r="F62" s="47">
        <f t="shared" si="0"/>
        <v>2.2867352585611558</v>
      </c>
      <c r="G62" s="46">
        <f t="shared" si="1"/>
        <v>2.6045573502692072</v>
      </c>
      <c r="H62" s="48">
        <v>575.91359999999997</v>
      </c>
      <c r="I62" s="49" t="s">
        <v>61</v>
      </c>
      <c r="J62" s="51" t="s">
        <v>490</v>
      </c>
      <c r="K62" s="50" t="s">
        <v>352</v>
      </c>
      <c r="L62" s="41" t="s">
        <v>14</v>
      </c>
      <c r="M62" s="41" t="s">
        <v>491</v>
      </c>
    </row>
    <row r="63" spans="1:13" x14ac:dyDescent="0.2">
      <c r="A63" s="38">
        <v>42025</v>
      </c>
      <c r="B63" s="133" t="s">
        <v>355</v>
      </c>
      <c r="C63" s="39" t="str">
        <f t="shared" si="4"/>
        <v>Transport</v>
      </c>
      <c r="D63" s="40" t="s">
        <v>8</v>
      </c>
      <c r="E63" s="45">
        <v>700</v>
      </c>
      <c r="F63" s="47">
        <f t="shared" si="0"/>
        <v>1.0671431206618727</v>
      </c>
      <c r="G63" s="46">
        <f t="shared" si="1"/>
        <v>1.2154600967922966</v>
      </c>
      <c r="H63" s="48">
        <v>575.91359999999997</v>
      </c>
      <c r="I63" s="49" t="s">
        <v>61</v>
      </c>
      <c r="J63" s="51" t="s">
        <v>490</v>
      </c>
      <c r="K63" s="50" t="s">
        <v>352</v>
      </c>
      <c r="L63" s="41" t="s">
        <v>14</v>
      </c>
      <c r="M63" s="41" t="s">
        <v>491</v>
      </c>
    </row>
    <row r="64" spans="1:13" x14ac:dyDescent="0.2">
      <c r="A64" s="38">
        <v>42025</v>
      </c>
      <c r="B64" s="133" t="s">
        <v>356</v>
      </c>
      <c r="C64" s="39" t="str">
        <f t="shared" si="4"/>
        <v>Transport</v>
      </c>
      <c r="D64" s="40" t="s">
        <v>8</v>
      </c>
      <c r="E64" s="45">
        <v>350</v>
      </c>
      <c r="F64" s="47">
        <f t="shared" si="0"/>
        <v>0.53357156033093633</v>
      </c>
      <c r="G64" s="46">
        <f t="shared" si="1"/>
        <v>0.6077300483961483</v>
      </c>
      <c r="H64" s="48">
        <v>575.91359999999997</v>
      </c>
      <c r="I64" s="49" t="s">
        <v>61</v>
      </c>
      <c r="J64" s="51" t="s">
        <v>490</v>
      </c>
      <c r="K64" s="50" t="s">
        <v>352</v>
      </c>
      <c r="L64" s="41" t="s">
        <v>14</v>
      </c>
      <c r="M64" s="41" t="s">
        <v>491</v>
      </c>
    </row>
    <row r="65" spans="1:13" x14ac:dyDescent="0.2">
      <c r="A65" s="38">
        <v>42025</v>
      </c>
      <c r="B65" s="133" t="s">
        <v>357</v>
      </c>
      <c r="C65" s="39" t="str">
        <f t="shared" si="4"/>
        <v>Transport</v>
      </c>
      <c r="D65" s="40" t="s">
        <v>8</v>
      </c>
      <c r="E65" s="45">
        <v>800</v>
      </c>
      <c r="F65" s="47">
        <f t="shared" si="0"/>
        <v>1.2195921378992831</v>
      </c>
      <c r="G65" s="46">
        <f t="shared" si="1"/>
        <v>1.3890972534769106</v>
      </c>
      <c r="H65" s="48">
        <v>575.91359999999997</v>
      </c>
      <c r="I65" s="49" t="s">
        <v>61</v>
      </c>
      <c r="J65" s="51" t="s">
        <v>490</v>
      </c>
      <c r="K65" s="50" t="s">
        <v>352</v>
      </c>
      <c r="L65" s="41" t="s">
        <v>14</v>
      </c>
      <c r="M65" s="41" t="s">
        <v>491</v>
      </c>
    </row>
    <row r="66" spans="1:13" x14ac:dyDescent="0.2">
      <c r="A66" s="38">
        <v>42026</v>
      </c>
      <c r="B66" s="133" t="s">
        <v>62</v>
      </c>
      <c r="C66" s="39" t="s">
        <v>139</v>
      </c>
      <c r="D66" s="40" t="s">
        <v>9</v>
      </c>
      <c r="E66" s="45">
        <v>6670</v>
      </c>
      <c r="F66" s="47">
        <f t="shared" ref="F66:F129" si="5">E66/655.957</f>
        <v>10.168349449735272</v>
      </c>
      <c r="G66" s="46">
        <f t="shared" ref="G66:G129" si="6">E66/H66</f>
        <v>11.581598350863741</v>
      </c>
      <c r="H66" s="48">
        <v>575.91359999999997</v>
      </c>
      <c r="I66" s="49" t="s">
        <v>57</v>
      </c>
      <c r="J66" s="51" t="s">
        <v>490</v>
      </c>
      <c r="K66" s="50" t="s">
        <v>358</v>
      </c>
      <c r="L66" s="41" t="s">
        <v>14</v>
      </c>
      <c r="M66" s="41" t="s">
        <v>491</v>
      </c>
    </row>
    <row r="67" spans="1:13" x14ac:dyDescent="0.2">
      <c r="A67" s="38">
        <v>42026</v>
      </c>
      <c r="B67" s="133" t="s">
        <v>359</v>
      </c>
      <c r="C67" s="39" t="s">
        <v>144</v>
      </c>
      <c r="D67" s="40" t="s">
        <v>9</v>
      </c>
      <c r="E67" s="45">
        <v>29000</v>
      </c>
      <c r="F67" s="47">
        <f t="shared" si="5"/>
        <v>44.210214998849011</v>
      </c>
      <c r="G67" s="46">
        <f t="shared" si="6"/>
        <v>50.354775438538006</v>
      </c>
      <c r="H67" s="48">
        <v>575.91359999999997</v>
      </c>
      <c r="I67" s="49" t="s">
        <v>57</v>
      </c>
      <c r="J67" s="51" t="s">
        <v>490</v>
      </c>
      <c r="K67" s="50" t="s">
        <v>360</v>
      </c>
      <c r="L67" s="41" t="s">
        <v>14</v>
      </c>
      <c r="M67" s="41" t="s">
        <v>491</v>
      </c>
    </row>
    <row r="68" spans="1:13" x14ac:dyDescent="0.2">
      <c r="A68" s="38">
        <v>42026</v>
      </c>
      <c r="B68" s="133" t="s">
        <v>361</v>
      </c>
      <c r="C68" s="39" t="s">
        <v>116</v>
      </c>
      <c r="D68" s="40" t="s">
        <v>9</v>
      </c>
      <c r="E68" s="45">
        <v>400</v>
      </c>
      <c r="F68" s="47">
        <f t="shared" si="5"/>
        <v>0.60979606894964156</v>
      </c>
      <c r="G68" s="46">
        <f t="shared" si="6"/>
        <v>0.6945486267384553</v>
      </c>
      <c r="H68" s="48">
        <v>575.91359999999997</v>
      </c>
      <c r="I68" s="49" t="s">
        <v>57</v>
      </c>
      <c r="J68" s="51" t="s">
        <v>490</v>
      </c>
      <c r="K68" s="50" t="s">
        <v>362</v>
      </c>
      <c r="L68" s="41" t="s">
        <v>14</v>
      </c>
      <c r="M68" s="41" t="s">
        <v>491</v>
      </c>
    </row>
    <row r="69" spans="1:13" x14ac:dyDescent="0.2">
      <c r="A69" s="38">
        <v>42026</v>
      </c>
      <c r="B69" s="133" t="s">
        <v>363</v>
      </c>
      <c r="C69" s="39" t="s">
        <v>116</v>
      </c>
      <c r="D69" s="40" t="s">
        <v>9</v>
      </c>
      <c r="E69" s="45">
        <v>400</v>
      </c>
      <c r="F69" s="47">
        <f t="shared" si="5"/>
        <v>0.60979606894964156</v>
      </c>
      <c r="G69" s="46">
        <f t="shared" si="6"/>
        <v>0.6945486267384553</v>
      </c>
      <c r="H69" s="48">
        <v>575.91359999999997</v>
      </c>
      <c r="I69" s="49" t="s">
        <v>57</v>
      </c>
      <c r="J69" s="51" t="s">
        <v>490</v>
      </c>
      <c r="K69" s="50" t="s">
        <v>362</v>
      </c>
      <c r="L69" s="41" t="s">
        <v>14</v>
      </c>
      <c r="M69" s="41" t="s">
        <v>491</v>
      </c>
    </row>
    <row r="70" spans="1:13" x14ac:dyDescent="0.2">
      <c r="A70" s="38">
        <v>42026</v>
      </c>
      <c r="B70" s="133" t="s">
        <v>260</v>
      </c>
      <c r="C70" s="39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40" t="s">
        <v>8</v>
      </c>
      <c r="E70" s="45">
        <v>2800</v>
      </c>
      <c r="F70" s="47">
        <f t="shared" si="5"/>
        <v>4.2685724826474907</v>
      </c>
      <c r="G70" s="46">
        <f t="shared" si="6"/>
        <v>4.8618403871691864</v>
      </c>
      <c r="H70" s="48">
        <v>575.91359999999997</v>
      </c>
      <c r="I70" s="49" t="s">
        <v>12</v>
      </c>
      <c r="J70" s="51" t="s">
        <v>490</v>
      </c>
      <c r="K70" s="50" t="s">
        <v>345</v>
      </c>
      <c r="L70" s="41" t="s">
        <v>14</v>
      </c>
      <c r="M70" s="41" t="s">
        <v>491</v>
      </c>
    </row>
    <row r="71" spans="1:13" x14ac:dyDescent="0.2">
      <c r="A71" s="38">
        <v>42026</v>
      </c>
      <c r="B71" s="133" t="s">
        <v>350</v>
      </c>
      <c r="C71" s="39" t="s">
        <v>270</v>
      </c>
      <c r="D71" s="40" t="s">
        <v>8</v>
      </c>
      <c r="E71" s="45">
        <v>3000</v>
      </c>
      <c r="F71" s="47">
        <f t="shared" si="5"/>
        <v>4.5734705171223116</v>
      </c>
      <c r="G71" s="46">
        <f t="shared" si="6"/>
        <v>5.2091147005384144</v>
      </c>
      <c r="H71" s="48">
        <v>575.91359999999997</v>
      </c>
      <c r="I71" s="49" t="s">
        <v>12</v>
      </c>
      <c r="J71" s="51" t="s">
        <v>490</v>
      </c>
      <c r="K71" s="50" t="s">
        <v>345</v>
      </c>
      <c r="L71" s="41" t="s">
        <v>14</v>
      </c>
      <c r="M71" s="41" t="s">
        <v>491</v>
      </c>
    </row>
    <row r="72" spans="1:13" x14ac:dyDescent="0.2">
      <c r="A72" s="38">
        <v>42026</v>
      </c>
      <c r="B72" s="133" t="s">
        <v>349</v>
      </c>
      <c r="C72" s="39" t="s">
        <v>270</v>
      </c>
      <c r="D72" s="40" t="s">
        <v>8</v>
      </c>
      <c r="E72" s="45">
        <v>5000</v>
      </c>
      <c r="F72" s="47">
        <f t="shared" si="5"/>
        <v>7.6224508618705187</v>
      </c>
      <c r="G72" s="46">
        <f t="shared" si="6"/>
        <v>8.6818578342306907</v>
      </c>
      <c r="H72" s="48">
        <v>575.91359999999997</v>
      </c>
      <c r="I72" s="49" t="s">
        <v>12</v>
      </c>
      <c r="J72" s="51" t="s">
        <v>490</v>
      </c>
      <c r="K72" s="50" t="s">
        <v>345</v>
      </c>
      <c r="L72" s="41" t="s">
        <v>14</v>
      </c>
      <c r="M72" s="41" t="s">
        <v>491</v>
      </c>
    </row>
    <row r="73" spans="1:13" x14ac:dyDescent="0.2">
      <c r="A73" s="38">
        <v>42026</v>
      </c>
      <c r="B73" s="133" t="s">
        <v>348</v>
      </c>
      <c r="C73" s="39" t="s">
        <v>236</v>
      </c>
      <c r="D73" s="40" t="s">
        <v>8</v>
      </c>
      <c r="E73" s="45">
        <v>3350</v>
      </c>
      <c r="F73" s="47">
        <f t="shared" si="5"/>
        <v>5.1070420774532481</v>
      </c>
      <c r="G73" s="46">
        <f t="shared" si="6"/>
        <v>5.8168447489345629</v>
      </c>
      <c r="H73" s="48">
        <v>575.91359999999997</v>
      </c>
      <c r="I73" s="49" t="s">
        <v>12</v>
      </c>
      <c r="J73" s="51" t="s">
        <v>490</v>
      </c>
      <c r="K73" s="50" t="s">
        <v>347</v>
      </c>
      <c r="L73" s="41" t="s">
        <v>14</v>
      </c>
      <c r="M73" s="41" t="s">
        <v>491</v>
      </c>
    </row>
    <row r="74" spans="1:13" x14ac:dyDescent="0.2">
      <c r="A74" s="38">
        <v>42026</v>
      </c>
      <c r="B74" s="133" t="s">
        <v>164</v>
      </c>
      <c r="C74" s="39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40" t="s">
        <v>8</v>
      </c>
      <c r="E74" s="45">
        <v>600</v>
      </c>
      <c r="F74" s="47">
        <f t="shared" si="5"/>
        <v>0.91469410342446233</v>
      </c>
      <c r="G74" s="46">
        <f t="shared" si="6"/>
        <v>1.0418229401076828</v>
      </c>
      <c r="H74" s="48">
        <v>575.91359999999997</v>
      </c>
      <c r="I74" s="49" t="s">
        <v>61</v>
      </c>
      <c r="J74" s="51" t="s">
        <v>490</v>
      </c>
      <c r="K74" s="50" t="s">
        <v>321</v>
      </c>
      <c r="L74" s="41" t="s">
        <v>14</v>
      </c>
      <c r="M74" s="41" t="s">
        <v>491</v>
      </c>
    </row>
    <row r="75" spans="1:13" x14ac:dyDescent="0.2">
      <c r="A75" s="38">
        <v>42026</v>
      </c>
      <c r="B75" s="133" t="s">
        <v>165</v>
      </c>
      <c r="C75" s="39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40" t="s">
        <v>8</v>
      </c>
      <c r="E75" s="45">
        <v>600</v>
      </c>
      <c r="F75" s="47">
        <f t="shared" si="5"/>
        <v>0.91469410342446233</v>
      </c>
      <c r="G75" s="46">
        <f t="shared" si="6"/>
        <v>1.0418229401076828</v>
      </c>
      <c r="H75" s="48">
        <v>575.91359999999997</v>
      </c>
      <c r="I75" s="49" t="s">
        <v>61</v>
      </c>
      <c r="J75" s="51" t="s">
        <v>490</v>
      </c>
      <c r="K75" s="50" t="s">
        <v>321</v>
      </c>
      <c r="L75" s="41" t="s">
        <v>14</v>
      </c>
      <c r="M75" s="41" t="s">
        <v>491</v>
      </c>
    </row>
    <row r="76" spans="1:13" x14ac:dyDescent="0.2">
      <c r="A76" s="38">
        <v>42026</v>
      </c>
      <c r="B76" s="133" t="s">
        <v>364</v>
      </c>
      <c r="C76" s="39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40" t="s">
        <v>8</v>
      </c>
      <c r="E76" s="45">
        <v>1200</v>
      </c>
      <c r="F76" s="47">
        <f t="shared" si="5"/>
        <v>1.8293882068489247</v>
      </c>
      <c r="G76" s="46">
        <f t="shared" si="6"/>
        <v>2.0836458802153657</v>
      </c>
      <c r="H76" s="48">
        <v>575.91359999999997</v>
      </c>
      <c r="I76" s="49" t="s">
        <v>61</v>
      </c>
      <c r="J76" s="51" t="s">
        <v>490</v>
      </c>
      <c r="K76" s="50" t="s">
        <v>365</v>
      </c>
      <c r="L76" s="41" t="s">
        <v>14</v>
      </c>
      <c r="M76" s="41" t="s">
        <v>491</v>
      </c>
    </row>
    <row r="77" spans="1:13" x14ac:dyDescent="0.2">
      <c r="A77" s="38">
        <v>42026</v>
      </c>
      <c r="B77" s="133" t="s">
        <v>262</v>
      </c>
      <c r="C77" s="39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40" t="s">
        <v>8</v>
      </c>
      <c r="E77" s="45">
        <v>1500</v>
      </c>
      <c r="F77" s="47">
        <f t="shared" si="5"/>
        <v>2.2867352585611558</v>
      </c>
      <c r="G77" s="46">
        <f t="shared" si="6"/>
        <v>2.6045573502692072</v>
      </c>
      <c r="H77" s="48">
        <v>575.91359999999997</v>
      </c>
      <c r="I77" s="49" t="s">
        <v>61</v>
      </c>
      <c r="J77" s="51" t="s">
        <v>490</v>
      </c>
      <c r="K77" s="50" t="s">
        <v>365</v>
      </c>
      <c r="L77" s="41" t="s">
        <v>14</v>
      </c>
      <c r="M77" s="41" t="s">
        <v>491</v>
      </c>
    </row>
    <row r="78" spans="1:13" x14ac:dyDescent="0.2">
      <c r="A78" s="38">
        <v>42026</v>
      </c>
      <c r="B78" s="133" t="s">
        <v>366</v>
      </c>
      <c r="C78" s="39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40" t="s">
        <v>8</v>
      </c>
      <c r="E78" s="45">
        <v>1200</v>
      </c>
      <c r="F78" s="47">
        <f t="shared" si="5"/>
        <v>1.8293882068489247</v>
      </c>
      <c r="G78" s="46">
        <f t="shared" si="6"/>
        <v>2.0836458802153657</v>
      </c>
      <c r="H78" s="48">
        <v>575.91359999999997</v>
      </c>
      <c r="I78" s="49" t="s">
        <v>61</v>
      </c>
      <c r="J78" s="51" t="s">
        <v>490</v>
      </c>
      <c r="K78" s="50" t="s">
        <v>365</v>
      </c>
      <c r="L78" s="41" t="s">
        <v>14</v>
      </c>
      <c r="M78" s="41" t="s">
        <v>491</v>
      </c>
    </row>
    <row r="79" spans="1:13" x14ac:dyDescent="0.2">
      <c r="A79" s="38">
        <v>42027</v>
      </c>
      <c r="B79" s="133" t="s">
        <v>367</v>
      </c>
      <c r="C79" s="39" t="s">
        <v>144</v>
      </c>
      <c r="D79" s="40" t="s">
        <v>9</v>
      </c>
      <c r="E79" s="45">
        <v>5000</v>
      </c>
      <c r="F79" s="47">
        <f t="shared" si="5"/>
        <v>7.6224508618705187</v>
      </c>
      <c r="G79" s="46">
        <f t="shared" si="6"/>
        <v>8.6818578342306907</v>
      </c>
      <c r="H79" s="48">
        <v>575.91359999999997</v>
      </c>
      <c r="I79" s="49" t="s">
        <v>57</v>
      </c>
      <c r="J79" s="51" t="s">
        <v>490</v>
      </c>
      <c r="K79" s="50" t="s">
        <v>368</v>
      </c>
      <c r="L79" s="41" t="s">
        <v>14</v>
      </c>
      <c r="M79" s="41" t="s">
        <v>491</v>
      </c>
    </row>
    <row r="80" spans="1:13" x14ac:dyDescent="0.2">
      <c r="A80" s="38">
        <v>42027</v>
      </c>
      <c r="B80" s="133" t="s">
        <v>369</v>
      </c>
      <c r="C80" s="39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40" t="s">
        <v>11</v>
      </c>
      <c r="E80" s="45">
        <v>400</v>
      </c>
      <c r="F80" s="47">
        <f t="shared" si="5"/>
        <v>0.60979606894964156</v>
      </c>
      <c r="G80" s="46">
        <f t="shared" si="6"/>
        <v>0.6945486267384553</v>
      </c>
      <c r="H80" s="48">
        <v>575.91359999999997</v>
      </c>
      <c r="I80" s="49" t="s">
        <v>60</v>
      </c>
      <c r="J80" s="51" t="s">
        <v>490</v>
      </c>
      <c r="K80" s="50" t="s">
        <v>370</v>
      </c>
      <c r="L80" s="41" t="s">
        <v>14</v>
      </c>
      <c r="M80" s="41" t="s">
        <v>491</v>
      </c>
    </row>
    <row r="81" spans="1:13" x14ac:dyDescent="0.2">
      <c r="A81" s="38">
        <v>42027</v>
      </c>
      <c r="B81" s="133" t="s">
        <v>371</v>
      </c>
      <c r="C81" s="39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40" t="s">
        <v>11</v>
      </c>
      <c r="E81" s="45">
        <v>400</v>
      </c>
      <c r="F81" s="47">
        <f t="shared" si="5"/>
        <v>0.60979606894964156</v>
      </c>
      <c r="G81" s="46">
        <f t="shared" si="6"/>
        <v>0.6945486267384553</v>
      </c>
      <c r="H81" s="48">
        <v>575.91359999999997</v>
      </c>
      <c r="I81" s="49" t="s">
        <v>60</v>
      </c>
      <c r="J81" s="51" t="s">
        <v>490</v>
      </c>
      <c r="K81" s="50" t="s">
        <v>370</v>
      </c>
      <c r="L81" s="41" t="s">
        <v>14</v>
      </c>
      <c r="M81" s="41" t="s">
        <v>491</v>
      </c>
    </row>
    <row r="82" spans="1:13" x14ac:dyDescent="0.2">
      <c r="A82" s="38">
        <v>42027</v>
      </c>
      <c r="B82" s="133" t="s">
        <v>260</v>
      </c>
      <c r="C82" s="39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40" t="s">
        <v>8</v>
      </c>
      <c r="E82" s="45">
        <v>1400</v>
      </c>
      <c r="F82" s="47">
        <f t="shared" si="5"/>
        <v>2.1342862413237453</v>
      </c>
      <c r="G82" s="46">
        <f t="shared" si="6"/>
        <v>2.4309201935845932</v>
      </c>
      <c r="H82" s="48">
        <v>575.91359999999997</v>
      </c>
      <c r="I82" s="49" t="s">
        <v>12</v>
      </c>
      <c r="J82" s="51" t="s">
        <v>490</v>
      </c>
      <c r="K82" s="50" t="s">
        <v>347</v>
      </c>
      <c r="L82" s="41" t="s">
        <v>14</v>
      </c>
      <c r="M82" s="41" t="s">
        <v>491</v>
      </c>
    </row>
    <row r="83" spans="1:13" x14ac:dyDescent="0.2">
      <c r="A83" s="38">
        <v>42027</v>
      </c>
      <c r="B83" s="133" t="s">
        <v>372</v>
      </c>
      <c r="C83" s="39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40" t="s">
        <v>8</v>
      </c>
      <c r="E83" s="45">
        <v>3000</v>
      </c>
      <c r="F83" s="47">
        <f t="shared" si="5"/>
        <v>4.5734705171223116</v>
      </c>
      <c r="G83" s="46">
        <f t="shared" si="6"/>
        <v>5.2091147005384144</v>
      </c>
      <c r="H83" s="48">
        <v>575.91359999999997</v>
      </c>
      <c r="I83" s="49" t="s">
        <v>12</v>
      </c>
      <c r="J83" s="51" t="s">
        <v>490</v>
      </c>
      <c r="K83" s="50" t="s">
        <v>345</v>
      </c>
      <c r="L83" s="41" t="s">
        <v>14</v>
      </c>
      <c r="M83" s="41" t="s">
        <v>491</v>
      </c>
    </row>
    <row r="84" spans="1:13" x14ac:dyDescent="0.2">
      <c r="A84" s="38">
        <v>42027</v>
      </c>
      <c r="B84" s="133" t="s">
        <v>373</v>
      </c>
      <c r="C84" s="39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40" t="s">
        <v>8</v>
      </c>
      <c r="E84" s="45">
        <v>3000</v>
      </c>
      <c r="F84" s="47">
        <f t="shared" si="5"/>
        <v>4.5734705171223116</v>
      </c>
      <c r="G84" s="46">
        <f t="shared" si="6"/>
        <v>5.2091147005384144</v>
      </c>
      <c r="H84" s="48">
        <v>575.91359999999997</v>
      </c>
      <c r="I84" s="49" t="s">
        <v>12</v>
      </c>
      <c r="J84" s="51" t="s">
        <v>490</v>
      </c>
      <c r="K84" s="50" t="s">
        <v>345</v>
      </c>
      <c r="L84" s="41" t="s">
        <v>14</v>
      </c>
      <c r="M84" s="41" t="s">
        <v>491</v>
      </c>
    </row>
    <row r="85" spans="1:13" x14ac:dyDescent="0.2">
      <c r="A85" s="38">
        <v>42027</v>
      </c>
      <c r="B85" s="133" t="s">
        <v>349</v>
      </c>
      <c r="C85" s="39" t="s">
        <v>270</v>
      </c>
      <c r="D85" s="40" t="s">
        <v>8</v>
      </c>
      <c r="E85" s="45">
        <v>5000</v>
      </c>
      <c r="F85" s="47">
        <f t="shared" si="5"/>
        <v>7.6224508618705187</v>
      </c>
      <c r="G85" s="46">
        <f t="shared" si="6"/>
        <v>8.6818578342306907</v>
      </c>
      <c r="H85" s="48">
        <v>575.91359999999997</v>
      </c>
      <c r="I85" s="49" t="s">
        <v>12</v>
      </c>
      <c r="J85" s="51" t="s">
        <v>490</v>
      </c>
      <c r="K85" s="50" t="s">
        <v>345</v>
      </c>
      <c r="L85" s="41" t="s">
        <v>14</v>
      </c>
      <c r="M85" s="41" t="s">
        <v>491</v>
      </c>
    </row>
    <row r="86" spans="1:13" x14ac:dyDescent="0.2">
      <c r="A86" s="38">
        <v>42027</v>
      </c>
      <c r="B86" s="133" t="s">
        <v>348</v>
      </c>
      <c r="C86" s="39" t="s">
        <v>236</v>
      </c>
      <c r="D86" s="40" t="s">
        <v>8</v>
      </c>
      <c r="E86" s="45">
        <v>2600</v>
      </c>
      <c r="F86" s="47">
        <f t="shared" si="5"/>
        <v>3.9636744481726698</v>
      </c>
      <c r="G86" s="46">
        <f t="shared" si="6"/>
        <v>4.5145660737999593</v>
      </c>
      <c r="H86" s="48">
        <v>575.91359999999997</v>
      </c>
      <c r="I86" s="49" t="s">
        <v>12</v>
      </c>
      <c r="J86" s="51" t="s">
        <v>490</v>
      </c>
      <c r="K86" s="50" t="s">
        <v>345</v>
      </c>
      <c r="L86" s="41" t="s">
        <v>14</v>
      </c>
      <c r="M86" s="41" t="s">
        <v>491</v>
      </c>
    </row>
    <row r="87" spans="1:13" x14ac:dyDescent="0.2">
      <c r="A87" s="38">
        <v>42027</v>
      </c>
      <c r="B87" s="133" t="s">
        <v>350</v>
      </c>
      <c r="C87" s="39" t="s">
        <v>270</v>
      </c>
      <c r="D87" s="40" t="s">
        <v>8</v>
      </c>
      <c r="E87" s="45">
        <v>3000</v>
      </c>
      <c r="F87" s="47">
        <f t="shared" si="5"/>
        <v>4.5734705171223116</v>
      </c>
      <c r="G87" s="46">
        <f t="shared" si="6"/>
        <v>5.2091147005384144</v>
      </c>
      <c r="H87" s="48">
        <v>575.91359999999997</v>
      </c>
      <c r="I87" s="49" t="s">
        <v>12</v>
      </c>
      <c r="J87" s="51" t="s">
        <v>490</v>
      </c>
      <c r="K87" s="50" t="s">
        <v>345</v>
      </c>
      <c r="L87" s="41" t="s">
        <v>14</v>
      </c>
      <c r="M87" s="41" t="s">
        <v>491</v>
      </c>
    </row>
    <row r="88" spans="1:13" x14ac:dyDescent="0.2">
      <c r="A88" s="38">
        <v>42027</v>
      </c>
      <c r="B88" s="133" t="s">
        <v>164</v>
      </c>
      <c r="C88" s="39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40" t="s">
        <v>8</v>
      </c>
      <c r="E88" s="45">
        <v>600</v>
      </c>
      <c r="F88" s="47">
        <f t="shared" si="5"/>
        <v>0.91469410342446233</v>
      </c>
      <c r="G88" s="46">
        <f t="shared" si="6"/>
        <v>1.0418229401076828</v>
      </c>
      <c r="H88" s="48">
        <v>575.91359999999997</v>
      </c>
      <c r="I88" s="49" t="s">
        <v>61</v>
      </c>
      <c r="J88" s="51" t="s">
        <v>490</v>
      </c>
      <c r="K88" s="50" t="s">
        <v>374</v>
      </c>
      <c r="L88" s="41" t="s">
        <v>14</v>
      </c>
      <c r="M88" s="41" t="s">
        <v>491</v>
      </c>
    </row>
    <row r="89" spans="1:13" x14ac:dyDescent="0.2">
      <c r="A89" s="38">
        <v>42027</v>
      </c>
      <c r="B89" s="133" t="s">
        <v>165</v>
      </c>
      <c r="C89" s="39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40" t="s">
        <v>8</v>
      </c>
      <c r="E89" s="45">
        <v>600</v>
      </c>
      <c r="F89" s="47">
        <f t="shared" si="5"/>
        <v>0.91469410342446233</v>
      </c>
      <c r="G89" s="46">
        <f t="shared" si="6"/>
        <v>1.0418229401076828</v>
      </c>
      <c r="H89" s="48">
        <v>575.91359999999997</v>
      </c>
      <c r="I89" s="49" t="s">
        <v>61</v>
      </c>
      <c r="J89" s="51" t="s">
        <v>490</v>
      </c>
      <c r="K89" s="50" t="s">
        <v>374</v>
      </c>
      <c r="L89" s="41" t="s">
        <v>14</v>
      </c>
      <c r="M89" s="41" t="s">
        <v>491</v>
      </c>
    </row>
    <row r="90" spans="1:13" x14ac:dyDescent="0.2">
      <c r="A90" s="38">
        <v>42028</v>
      </c>
      <c r="B90" s="133" t="s">
        <v>375</v>
      </c>
      <c r="C90" s="39" t="s">
        <v>116</v>
      </c>
      <c r="D90" s="40" t="s">
        <v>9</v>
      </c>
      <c r="E90" s="45">
        <v>4900</v>
      </c>
      <c r="F90" s="47">
        <f t="shared" si="5"/>
        <v>7.4700018446331082</v>
      </c>
      <c r="G90" s="46">
        <f t="shared" si="6"/>
        <v>8.5082206775460776</v>
      </c>
      <c r="H90" s="48">
        <v>575.91359999999997</v>
      </c>
      <c r="I90" s="49" t="s">
        <v>57</v>
      </c>
      <c r="J90" s="51" t="s">
        <v>490</v>
      </c>
      <c r="K90" s="50" t="s">
        <v>376</v>
      </c>
      <c r="L90" s="41" t="s">
        <v>14</v>
      </c>
      <c r="M90" s="41" t="s">
        <v>491</v>
      </c>
    </row>
    <row r="91" spans="1:13" x14ac:dyDescent="0.2">
      <c r="A91" s="38">
        <v>42028</v>
      </c>
      <c r="B91" s="133" t="s">
        <v>377</v>
      </c>
      <c r="C91" s="39" t="s">
        <v>157</v>
      </c>
      <c r="D91" s="40" t="s">
        <v>10</v>
      </c>
      <c r="E91" s="45">
        <v>205055</v>
      </c>
      <c r="F91" s="47">
        <f t="shared" si="5"/>
        <v>312.60433229617183</v>
      </c>
      <c r="G91" s="46">
        <f t="shared" si="6"/>
        <v>356.05167163963483</v>
      </c>
      <c r="H91" s="48">
        <v>575.91359999999997</v>
      </c>
      <c r="I91" s="49" t="s">
        <v>238</v>
      </c>
      <c r="J91" s="51" t="s">
        <v>490</v>
      </c>
      <c r="K91" s="50" t="s">
        <v>378</v>
      </c>
      <c r="L91" s="41" t="s">
        <v>14</v>
      </c>
      <c r="M91" s="41" t="s">
        <v>491</v>
      </c>
    </row>
    <row r="92" spans="1:13" x14ac:dyDescent="0.2">
      <c r="A92" s="38">
        <v>42028</v>
      </c>
      <c r="B92" s="133" t="s">
        <v>379</v>
      </c>
      <c r="C92" s="39" t="s">
        <v>157</v>
      </c>
      <c r="D92" s="40" t="s">
        <v>10</v>
      </c>
      <c r="E92" s="45">
        <v>197625</v>
      </c>
      <c r="F92" s="47">
        <f t="shared" si="5"/>
        <v>301.27737031543228</v>
      </c>
      <c r="G92" s="46">
        <f t="shared" si="6"/>
        <v>343.15043089796802</v>
      </c>
      <c r="H92" s="48">
        <v>575.91359999999997</v>
      </c>
      <c r="I92" s="49" t="s">
        <v>238</v>
      </c>
      <c r="J92" s="51" t="s">
        <v>490</v>
      </c>
      <c r="K92" s="50" t="s">
        <v>378</v>
      </c>
      <c r="L92" s="41" t="s">
        <v>14</v>
      </c>
      <c r="M92" s="41" t="s">
        <v>491</v>
      </c>
    </row>
    <row r="93" spans="1:13" x14ac:dyDescent="0.2">
      <c r="A93" s="38">
        <v>42028</v>
      </c>
      <c r="B93" s="133" t="s">
        <v>380</v>
      </c>
      <c r="C93" s="39" t="s">
        <v>157</v>
      </c>
      <c r="D93" s="40" t="s">
        <v>15</v>
      </c>
      <c r="E93" s="45">
        <v>151795</v>
      </c>
      <c r="F93" s="47">
        <f t="shared" si="5"/>
        <v>231.40998571552709</v>
      </c>
      <c r="G93" s="46">
        <f t="shared" si="6"/>
        <v>263.57252198940955</v>
      </c>
      <c r="H93" s="48">
        <v>575.91359999999997</v>
      </c>
      <c r="I93" s="49" t="s">
        <v>238</v>
      </c>
      <c r="J93" s="51" t="s">
        <v>490</v>
      </c>
      <c r="K93" s="50" t="s">
        <v>378</v>
      </c>
      <c r="L93" s="41" t="s">
        <v>14</v>
      </c>
      <c r="M93" s="41" t="s">
        <v>491</v>
      </c>
    </row>
    <row r="94" spans="1:13" x14ac:dyDescent="0.2">
      <c r="A94" s="38">
        <v>42028</v>
      </c>
      <c r="B94" s="133" t="s">
        <v>381</v>
      </c>
      <c r="C94" s="39" t="s">
        <v>157</v>
      </c>
      <c r="D94" s="40" t="s">
        <v>11</v>
      </c>
      <c r="E94" s="45">
        <v>150955</v>
      </c>
      <c r="F94" s="47">
        <f t="shared" si="5"/>
        <v>230.12941397073283</v>
      </c>
      <c r="G94" s="46">
        <f t="shared" si="6"/>
        <v>262.11396987325878</v>
      </c>
      <c r="H94" s="48">
        <v>575.91359999999997</v>
      </c>
      <c r="I94" s="49" t="s">
        <v>238</v>
      </c>
      <c r="J94" s="51" t="s">
        <v>490</v>
      </c>
      <c r="K94" s="50" t="s">
        <v>378</v>
      </c>
      <c r="L94" s="41" t="s">
        <v>14</v>
      </c>
      <c r="M94" s="41" t="s">
        <v>491</v>
      </c>
    </row>
    <row r="95" spans="1:13" x14ac:dyDescent="0.2">
      <c r="A95" s="38">
        <v>42028</v>
      </c>
      <c r="B95" s="133" t="s">
        <v>382</v>
      </c>
      <c r="C95" s="39" t="s">
        <v>157</v>
      </c>
      <c r="D95" s="40" t="s">
        <v>9</v>
      </c>
      <c r="E95" s="45">
        <v>108685</v>
      </c>
      <c r="F95" s="47">
        <f t="shared" si="5"/>
        <v>165.68921438447947</v>
      </c>
      <c r="G95" s="46">
        <f t="shared" si="6"/>
        <v>188.71754374267252</v>
      </c>
      <c r="H95" s="48">
        <v>575.91359999999997</v>
      </c>
      <c r="I95" s="49" t="s">
        <v>238</v>
      </c>
      <c r="J95" s="51" t="s">
        <v>490</v>
      </c>
      <c r="K95" s="50" t="s">
        <v>378</v>
      </c>
      <c r="L95" s="41" t="s">
        <v>14</v>
      </c>
      <c r="M95" s="41" t="s">
        <v>491</v>
      </c>
    </row>
    <row r="96" spans="1:13" x14ac:dyDescent="0.2">
      <c r="A96" s="38">
        <v>42028</v>
      </c>
      <c r="B96" s="133" t="s">
        <v>383</v>
      </c>
      <c r="C96" s="39" t="s">
        <v>157</v>
      </c>
      <c r="D96" s="40" t="s">
        <v>11</v>
      </c>
      <c r="E96" s="45">
        <v>151375</v>
      </c>
      <c r="F96" s="47">
        <f t="shared" si="5"/>
        <v>230.76969984312996</v>
      </c>
      <c r="G96" s="46">
        <f t="shared" si="6"/>
        <v>262.84324593133414</v>
      </c>
      <c r="H96" s="48">
        <v>575.91359999999997</v>
      </c>
      <c r="I96" s="49" t="s">
        <v>238</v>
      </c>
      <c r="J96" s="51" t="s">
        <v>490</v>
      </c>
      <c r="K96" s="50" t="s">
        <v>378</v>
      </c>
      <c r="L96" s="41" t="s">
        <v>14</v>
      </c>
      <c r="M96" s="41" t="s">
        <v>491</v>
      </c>
    </row>
    <row r="97" spans="1:13" x14ac:dyDescent="0.2">
      <c r="A97" s="38">
        <v>42028</v>
      </c>
      <c r="B97" s="133" t="s">
        <v>384</v>
      </c>
      <c r="C97" s="39" t="s">
        <v>157</v>
      </c>
      <c r="D97" s="40" t="s">
        <v>8</v>
      </c>
      <c r="E97" s="45">
        <v>152215</v>
      </c>
      <c r="F97" s="47">
        <f t="shared" si="5"/>
        <v>232.05027158792421</v>
      </c>
      <c r="G97" s="46">
        <f t="shared" si="6"/>
        <v>264.30179804748491</v>
      </c>
      <c r="H97" s="48">
        <v>575.91359999999997</v>
      </c>
      <c r="I97" s="49" t="s">
        <v>238</v>
      </c>
      <c r="J97" s="51" t="s">
        <v>490</v>
      </c>
      <c r="K97" s="50" t="s">
        <v>378</v>
      </c>
      <c r="L97" s="41" t="s">
        <v>14</v>
      </c>
      <c r="M97" s="41" t="s">
        <v>491</v>
      </c>
    </row>
    <row r="98" spans="1:13" x14ac:dyDescent="0.2">
      <c r="A98" s="38">
        <v>42028</v>
      </c>
      <c r="B98" s="133" t="s">
        <v>385</v>
      </c>
      <c r="C98" s="39" t="s">
        <v>144</v>
      </c>
      <c r="D98" s="40" t="s">
        <v>9</v>
      </c>
      <c r="E98" s="45">
        <v>85000</v>
      </c>
      <c r="F98" s="47">
        <f t="shared" si="5"/>
        <v>129.58166465179883</v>
      </c>
      <c r="G98" s="46">
        <f t="shared" si="6"/>
        <v>147.59158318192175</v>
      </c>
      <c r="H98" s="48">
        <v>575.91359999999997</v>
      </c>
      <c r="I98" s="49" t="s">
        <v>238</v>
      </c>
      <c r="J98" s="51" t="s">
        <v>490</v>
      </c>
      <c r="K98" s="50" t="s">
        <v>378</v>
      </c>
      <c r="L98" s="41" t="s">
        <v>14</v>
      </c>
      <c r="M98" s="41" t="s">
        <v>491</v>
      </c>
    </row>
    <row r="99" spans="1:13" x14ac:dyDescent="0.2">
      <c r="A99" s="38">
        <v>42028</v>
      </c>
      <c r="B99" s="133" t="s">
        <v>260</v>
      </c>
      <c r="C99" s="39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40" t="s">
        <v>8</v>
      </c>
      <c r="E99" s="45">
        <v>1700</v>
      </c>
      <c r="F99" s="47">
        <f t="shared" si="5"/>
        <v>2.5916332930359767</v>
      </c>
      <c r="G99" s="46">
        <f t="shared" si="6"/>
        <v>2.9518316636384347</v>
      </c>
      <c r="H99" s="48">
        <v>575.91359999999997</v>
      </c>
      <c r="I99" s="49" t="s">
        <v>12</v>
      </c>
      <c r="J99" s="51" t="s">
        <v>490</v>
      </c>
      <c r="K99" s="50" t="s">
        <v>345</v>
      </c>
      <c r="L99" s="41" t="s">
        <v>14</v>
      </c>
      <c r="M99" s="41" t="s">
        <v>491</v>
      </c>
    </row>
    <row r="100" spans="1:13" x14ac:dyDescent="0.2">
      <c r="A100" s="38">
        <v>42028</v>
      </c>
      <c r="B100" s="133" t="s">
        <v>349</v>
      </c>
      <c r="C100" s="39" t="s">
        <v>270</v>
      </c>
      <c r="D100" s="40" t="s">
        <v>8</v>
      </c>
      <c r="E100" s="45">
        <v>5000</v>
      </c>
      <c r="F100" s="47">
        <f t="shared" si="5"/>
        <v>7.6224508618705187</v>
      </c>
      <c r="G100" s="46">
        <f t="shared" si="6"/>
        <v>8.6818578342306907</v>
      </c>
      <c r="H100" s="48">
        <v>575.91359999999997</v>
      </c>
      <c r="I100" s="49" t="s">
        <v>12</v>
      </c>
      <c r="J100" s="51" t="s">
        <v>490</v>
      </c>
      <c r="K100" s="50" t="s">
        <v>345</v>
      </c>
      <c r="L100" s="41" t="s">
        <v>14</v>
      </c>
      <c r="M100" s="41" t="s">
        <v>491</v>
      </c>
    </row>
    <row r="101" spans="1:13" x14ac:dyDescent="0.2">
      <c r="A101" s="38">
        <v>42028</v>
      </c>
      <c r="B101" s="133" t="s">
        <v>350</v>
      </c>
      <c r="C101" s="39" t="s">
        <v>270</v>
      </c>
      <c r="D101" s="40" t="s">
        <v>8</v>
      </c>
      <c r="E101" s="45">
        <v>3000</v>
      </c>
      <c r="F101" s="47">
        <f t="shared" si="5"/>
        <v>4.5734705171223116</v>
      </c>
      <c r="G101" s="46">
        <f t="shared" si="6"/>
        <v>5.2091147005384144</v>
      </c>
      <c r="H101" s="48">
        <v>575.91359999999997</v>
      </c>
      <c r="I101" s="49" t="s">
        <v>12</v>
      </c>
      <c r="J101" s="51" t="s">
        <v>490</v>
      </c>
      <c r="K101" s="50" t="s">
        <v>345</v>
      </c>
      <c r="L101" s="41" t="s">
        <v>14</v>
      </c>
      <c r="M101" s="41" t="s">
        <v>491</v>
      </c>
    </row>
    <row r="102" spans="1:13" x14ac:dyDescent="0.2">
      <c r="A102" s="38">
        <v>42028</v>
      </c>
      <c r="B102" s="133" t="s">
        <v>348</v>
      </c>
      <c r="C102" s="39" t="s">
        <v>236</v>
      </c>
      <c r="D102" s="40" t="s">
        <v>8</v>
      </c>
      <c r="E102" s="45">
        <v>3600</v>
      </c>
      <c r="F102" s="47">
        <f t="shared" si="5"/>
        <v>5.4881646205467733</v>
      </c>
      <c r="G102" s="46">
        <f t="shared" si="6"/>
        <v>6.2509376406460975</v>
      </c>
      <c r="H102" s="48">
        <v>575.91359999999997</v>
      </c>
      <c r="I102" s="49" t="s">
        <v>12</v>
      </c>
      <c r="J102" s="51" t="s">
        <v>490</v>
      </c>
      <c r="K102" s="50" t="s">
        <v>347</v>
      </c>
      <c r="L102" s="41" t="s">
        <v>14</v>
      </c>
      <c r="M102" s="41" t="s">
        <v>491</v>
      </c>
    </row>
    <row r="103" spans="1:13" x14ac:dyDescent="0.2">
      <c r="A103" s="38">
        <v>42028</v>
      </c>
      <c r="B103" s="133" t="s">
        <v>164</v>
      </c>
      <c r="C103" s="39" t="str">
        <f t="shared" ref="C103:C111" si="7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40" t="s">
        <v>8</v>
      </c>
      <c r="E103" s="45">
        <v>600</v>
      </c>
      <c r="F103" s="47">
        <f t="shared" si="5"/>
        <v>0.91469410342446233</v>
      </c>
      <c r="G103" s="46">
        <f t="shared" si="6"/>
        <v>1.0418229401076828</v>
      </c>
      <c r="H103" s="48">
        <v>575.91359999999997</v>
      </c>
      <c r="I103" s="49" t="s">
        <v>61</v>
      </c>
      <c r="J103" s="51" t="s">
        <v>490</v>
      </c>
      <c r="K103" s="50" t="s">
        <v>374</v>
      </c>
      <c r="L103" s="41" t="s">
        <v>14</v>
      </c>
      <c r="M103" s="41" t="s">
        <v>491</v>
      </c>
    </row>
    <row r="104" spans="1:13" x14ac:dyDescent="0.2">
      <c r="A104" s="38">
        <v>42028</v>
      </c>
      <c r="B104" s="133" t="s">
        <v>165</v>
      </c>
      <c r="C104" s="39" t="str">
        <f t="shared" si="7"/>
        <v>Transport</v>
      </c>
      <c r="D104" s="40" t="s">
        <v>8</v>
      </c>
      <c r="E104" s="45">
        <v>600</v>
      </c>
      <c r="F104" s="47">
        <f t="shared" si="5"/>
        <v>0.91469410342446233</v>
      </c>
      <c r="G104" s="46">
        <f t="shared" si="6"/>
        <v>1.0418229401076828</v>
      </c>
      <c r="H104" s="48">
        <v>575.91359999999997</v>
      </c>
      <c r="I104" s="49" t="s">
        <v>61</v>
      </c>
      <c r="J104" s="51" t="s">
        <v>490</v>
      </c>
      <c r="K104" s="50" t="s">
        <v>374</v>
      </c>
      <c r="L104" s="41" t="s">
        <v>14</v>
      </c>
      <c r="M104" s="41" t="s">
        <v>491</v>
      </c>
    </row>
    <row r="105" spans="1:13" x14ac:dyDescent="0.2">
      <c r="A105" s="38">
        <v>42028</v>
      </c>
      <c r="B105" s="133" t="s">
        <v>386</v>
      </c>
      <c r="C105" s="39" t="str">
        <f t="shared" si="7"/>
        <v>Transport</v>
      </c>
      <c r="D105" s="40" t="s">
        <v>8</v>
      </c>
      <c r="E105" s="45">
        <v>600</v>
      </c>
      <c r="F105" s="47">
        <f t="shared" si="5"/>
        <v>0.91469410342446233</v>
      </c>
      <c r="G105" s="46">
        <f t="shared" si="6"/>
        <v>1.0418229401076828</v>
      </c>
      <c r="H105" s="48">
        <v>575.91359999999997</v>
      </c>
      <c r="I105" s="49" t="s">
        <v>61</v>
      </c>
      <c r="J105" s="51" t="s">
        <v>490</v>
      </c>
      <c r="K105" s="50" t="s">
        <v>387</v>
      </c>
      <c r="L105" s="41" t="s">
        <v>14</v>
      </c>
      <c r="M105" s="41" t="s">
        <v>491</v>
      </c>
    </row>
    <row r="106" spans="1:13" x14ac:dyDescent="0.2">
      <c r="A106" s="38">
        <v>42028</v>
      </c>
      <c r="B106" s="133" t="s">
        <v>388</v>
      </c>
      <c r="C106" s="39" t="str">
        <f t="shared" si="7"/>
        <v>Transport</v>
      </c>
      <c r="D106" s="40" t="s">
        <v>8</v>
      </c>
      <c r="E106" s="45">
        <v>800</v>
      </c>
      <c r="F106" s="47">
        <f t="shared" si="5"/>
        <v>1.2195921378992831</v>
      </c>
      <c r="G106" s="46">
        <f t="shared" si="6"/>
        <v>1.3890972534769106</v>
      </c>
      <c r="H106" s="48">
        <v>575.91359999999997</v>
      </c>
      <c r="I106" s="49" t="s">
        <v>61</v>
      </c>
      <c r="J106" s="51" t="s">
        <v>490</v>
      </c>
      <c r="K106" s="50" t="s">
        <v>387</v>
      </c>
      <c r="L106" s="41" t="s">
        <v>14</v>
      </c>
      <c r="M106" s="41" t="s">
        <v>491</v>
      </c>
    </row>
    <row r="107" spans="1:13" x14ac:dyDescent="0.2">
      <c r="A107" s="38">
        <v>42028</v>
      </c>
      <c r="B107" s="133" t="s">
        <v>389</v>
      </c>
      <c r="C107" s="39" t="str">
        <f t="shared" si="7"/>
        <v>Transport</v>
      </c>
      <c r="D107" s="40" t="s">
        <v>8</v>
      </c>
      <c r="E107" s="45">
        <v>1000</v>
      </c>
      <c r="F107" s="47">
        <f t="shared" si="5"/>
        <v>1.5244901723741038</v>
      </c>
      <c r="G107" s="46">
        <f t="shared" si="6"/>
        <v>1.7363715668461381</v>
      </c>
      <c r="H107" s="48">
        <v>575.91359999999997</v>
      </c>
      <c r="I107" s="49" t="s">
        <v>61</v>
      </c>
      <c r="J107" s="51" t="s">
        <v>490</v>
      </c>
      <c r="K107" s="50" t="s">
        <v>387</v>
      </c>
      <c r="L107" s="41" t="s">
        <v>14</v>
      </c>
      <c r="M107" s="41" t="s">
        <v>491</v>
      </c>
    </row>
    <row r="108" spans="1:13" x14ac:dyDescent="0.2">
      <c r="A108" s="38">
        <v>42028</v>
      </c>
      <c r="B108" s="133" t="s">
        <v>262</v>
      </c>
      <c r="C108" s="39" t="str">
        <f t="shared" si="7"/>
        <v>Trust Building</v>
      </c>
      <c r="D108" s="40" t="s">
        <v>8</v>
      </c>
      <c r="E108" s="45">
        <v>1500</v>
      </c>
      <c r="F108" s="47">
        <f t="shared" si="5"/>
        <v>2.2867352585611558</v>
      </c>
      <c r="G108" s="46">
        <f t="shared" si="6"/>
        <v>2.6045573502692072</v>
      </c>
      <c r="H108" s="48">
        <v>575.91359999999997</v>
      </c>
      <c r="I108" s="49" t="s">
        <v>61</v>
      </c>
      <c r="J108" s="51" t="s">
        <v>490</v>
      </c>
      <c r="K108" s="50" t="s">
        <v>387</v>
      </c>
      <c r="L108" s="41" t="s">
        <v>14</v>
      </c>
      <c r="M108" s="41" t="s">
        <v>491</v>
      </c>
    </row>
    <row r="109" spans="1:13" x14ac:dyDescent="0.2">
      <c r="A109" s="38">
        <v>42028</v>
      </c>
      <c r="B109" s="133" t="s">
        <v>390</v>
      </c>
      <c r="C109" s="39" t="str">
        <f t="shared" si="7"/>
        <v>Transport</v>
      </c>
      <c r="D109" s="40" t="s">
        <v>8</v>
      </c>
      <c r="E109" s="45">
        <v>1000</v>
      </c>
      <c r="F109" s="47">
        <f t="shared" si="5"/>
        <v>1.5244901723741038</v>
      </c>
      <c r="G109" s="46">
        <f t="shared" si="6"/>
        <v>1.7363715668461381</v>
      </c>
      <c r="H109" s="48">
        <v>575.91359999999997</v>
      </c>
      <c r="I109" s="49" t="s">
        <v>61</v>
      </c>
      <c r="J109" s="51" t="s">
        <v>490</v>
      </c>
      <c r="K109" s="50" t="s">
        <v>387</v>
      </c>
      <c r="L109" s="41" t="s">
        <v>14</v>
      </c>
      <c r="M109" s="41" t="s">
        <v>491</v>
      </c>
    </row>
    <row r="110" spans="1:13" x14ac:dyDescent="0.2">
      <c r="A110" s="38">
        <v>42028</v>
      </c>
      <c r="B110" s="133" t="s">
        <v>391</v>
      </c>
      <c r="C110" s="39" t="str">
        <f t="shared" si="7"/>
        <v>Transport</v>
      </c>
      <c r="D110" s="40" t="s">
        <v>8</v>
      </c>
      <c r="E110" s="45">
        <v>800</v>
      </c>
      <c r="F110" s="47">
        <f t="shared" si="5"/>
        <v>1.2195921378992831</v>
      </c>
      <c r="G110" s="46">
        <f t="shared" si="6"/>
        <v>1.3890972534769106</v>
      </c>
      <c r="H110" s="48">
        <v>575.91359999999997</v>
      </c>
      <c r="I110" s="49" t="s">
        <v>61</v>
      </c>
      <c r="J110" s="51" t="s">
        <v>490</v>
      </c>
      <c r="K110" s="50" t="s">
        <v>387</v>
      </c>
      <c r="L110" s="41" t="s">
        <v>14</v>
      </c>
      <c r="M110" s="41" t="s">
        <v>491</v>
      </c>
    </row>
    <row r="111" spans="1:13" x14ac:dyDescent="0.2">
      <c r="A111" s="38">
        <v>42028</v>
      </c>
      <c r="B111" s="133" t="s">
        <v>392</v>
      </c>
      <c r="C111" s="39" t="str">
        <f t="shared" si="7"/>
        <v>Transport</v>
      </c>
      <c r="D111" s="40" t="s">
        <v>8</v>
      </c>
      <c r="E111" s="45">
        <v>600</v>
      </c>
      <c r="F111" s="47">
        <f t="shared" si="5"/>
        <v>0.91469410342446233</v>
      </c>
      <c r="G111" s="46">
        <f t="shared" si="6"/>
        <v>1.0418229401076828</v>
      </c>
      <c r="H111" s="48">
        <v>575.91359999999997</v>
      </c>
      <c r="I111" s="49" t="s">
        <v>61</v>
      </c>
      <c r="J111" s="51" t="s">
        <v>490</v>
      </c>
      <c r="K111" s="50" t="s">
        <v>387</v>
      </c>
      <c r="L111" s="41" t="s">
        <v>14</v>
      </c>
      <c r="M111" s="41" t="s">
        <v>491</v>
      </c>
    </row>
    <row r="112" spans="1:13" x14ac:dyDescent="0.2">
      <c r="A112" s="38">
        <v>42029</v>
      </c>
      <c r="B112" s="133" t="s">
        <v>393</v>
      </c>
      <c r="C112" s="39" t="s">
        <v>116</v>
      </c>
      <c r="D112" s="40" t="s">
        <v>9</v>
      </c>
      <c r="E112" s="45">
        <v>800</v>
      </c>
      <c r="F112" s="47">
        <f t="shared" si="5"/>
        <v>1.2195921378992831</v>
      </c>
      <c r="G112" s="46">
        <f t="shared" si="6"/>
        <v>1.3890972534769106</v>
      </c>
      <c r="H112" s="48">
        <v>575.91359999999997</v>
      </c>
      <c r="I112" s="49" t="s">
        <v>57</v>
      </c>
      <c r="J112" s="51" t="s">
        <v>490</v>
      </c>
      <c r="K112" s="50" t="s">
        <v>394</v>
      </c>
      <c r="L112" s="41" t="s">
        <v>14</v>
      </c>
      <c r="M112" s="41" t="s">
        <v>491</v>
      </c>
    </row>
    <row r="113" spans="1:13" x14ac:dyDescent="0.2">
      <c r="A113" s="38">
        <v>42029</v>
      </c>
      <c r="B113" s="133" t="s">
        <v>395</v>
      </c>
      <c r="C113" s="39" t="s">
        <v>116</v>
      </c>
      <c r="D113" s="40" t="s">
        <v>9</v>
      </c>
      <c r="E113" s="45">
        <v>800</v>
      </c>
      <c r="F113" s="47">
        <f t="shared" si="5"/>
        <v>1.2195921378992831</v>
      </c>
      <c r="G113" s="46">
        <f t="shared" si="6"/>
        <v>1.3890972534769106</v>
      </c>
      <c r="H113" s="48">
        <v>575.91359999999997</v>
      </c>
      <c r="I113" s="49" t="s">
        <v>57</v>
      </c>
      <c r="J113" s="51" t="s">
        <v>490</v>
      </c>
      <c r="K113" s="50" t="s">
        <v>394</v>
      </c>
      <c r="L113" s="41" t="s">
        <v>14</v>
      </c>
      <c r="M113" s="41" t="s">
        <v>491</v>
      </c>
    </row>
    <row r="114" spans="1:13" x14ac:dyDescent="0.2">
      <c r="A114" s="38">
        <v>42029</v>
      </c>
      <c r="B114" s="133" t="s">
        <v>396</v>
      </c>
      <c r="C114" s="39" t="s">
        <v>132</v>
      </c>
      <c r="D114" s="40" t="s">
        <v>9</v>
      </c>
      <c r="E114" s="45">
        <v>5000</v>
      </c>
      <c r="F114" s="47">
        <f t="shared" si="5"/>
        <v>7.6224508618705187</v>
      </c>
      <c r="G114" s="46">
        <f t="shared" si="6"/>
        <v>8.6818578342306907</v>
      </c>
      <c r="H114" s="48">
        <v>575.91359999999997</v>
      </c>
      <c r="I114" s="49" t="s">
        <v>57</v>
      </c>
      <c r="J114" s="51" t="s">
        <v>490</v>
      </c>
      <c r="K114" s="50" t="s">
        <v>394</v>
      </c>
      <c r="L114" s="41" t="s">
        <v>14</v>
      </c>
      <c r="M114" s="41" t="s">
        <v>491</v>
      </c>
    </row>
    <row r="115" spans="1:13" x14ac:dyDescent="0.2">
      <c r="A115" s="38">
        <v>42029</v>
      </c>
      <c r="B115" s="133" t="s">
        <v>397</v>
      </c>
      <c r="C115" s="39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40" t="s">
        <v>11</v>
      </c>
      <c r="E115" s="45">
        <v>600</v>
      </c>
      <c r="F115" s="47">
        <f t="shared" si="5"/>
        <v>0.91469410342446233</v>
      </c>
      <c r="G115" s="46">
        <f t="shared" si="6"/>
        <v>1.0418229401076828</v>
      </c>
      <c r="H115" s="48">
        <v>575.91359999999997</v>
      </c>
      <c r="I115" s="49" t="s">
        <v>60</v>
      </c>
      <c r="J115" s="51" t="s">
        <v>490</v>
      </c>
      <c r="K115" s="50" t="s">
        <v>398</v>
      </c>
      <c r="L115" s="41" t="s">
        <v>14</v>
      </c>
      <c r="M115" s="41" t="s">
        <v>491</v>
      </c>
    </row>
    <row r="116" spans="1:13" x14ac:dyDescent="0.2">
      <c r="A116" s="38">
        <v>42029</v>
      </c>
      <c r="B116" s="133" t="s">
        <v>399</v>
      </c>
      <c r="C116" s="39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40" t="s">
        <v>11</v>
      </c>
      <c r="E116" s="45">
        <v>600</v>
      </c>
      <c r="F116" s="47">
        <f t="shared" si="5"/>
        <v>0.91469410342446233</v>
      </c>
      <c r="G116" s="46">
        <f t="shared" si="6"/>
        <v>1.0418229401076828</v>
      </c>
      <c r="H116" s="48">
        <v>575.91359999999997</v>
      </c>
      <c r="I116" s="49" t="s">
        <v>60</v>
      </c>
      <c r="J116" s="51" t="s">
        <v>490</v>
      </c>
      <c r="K116" s="50" t="s">
        <v>398</v>
      </c>
      <c r="L116" s="41" t="s">
        <v>14</v>
      </c>
      <c r="M116" s="41" t="s">
        <v>491</v>
      </c>
    </row>
    <row r="117" spans="1:13" x14ac:dyDescent="0.2">
      <c r="A117" s="38">
        <v>42029</v>
      </c>
      <c r="B117" s="133" t="s">
        <v>260</v>
      </c>
      <c r="C117" s="39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40" t="s">
        <v>8</v>
      </c>
      <c r="E117" s="45">
        <v>600</v>
      </c>
      <c r="F117" s="47">
        <f t="shared" si="5"/>
        <v>0.91469410342446233</v>
      </c>
      <c r="G117" s="46">
        <f t="shared" si="6"/>
        <v>1.0418229401076828</v>
      </c>
      <c r="H117" s="48">
        <v>575.91359999999997</v>
      </c>
      <c r="I117" s="49" t="s">
        <v>12</v>
      </c>
      <c r="J117" s="51" t="s">
        <v>490</v>
      </c>
      <c r="K117" s="50" t="s">
        <v>347</v>
      </c>
      <c r="L117" s="41" t="s">
        <v>14</v>
      </c>
      <c r="M117" s="41" t="s">
        <v>491</v>
      </c>
    </row>
    <row r="118" spans="1:13" x14ac:dyDescent="0.2">
      <c r="A118" s="38">
        <v>42029</v>
      </c>
      <c r="B118" s="133" t="s">
        <v>350</v>
      </c>
      <c r="C118" s="39" t="s">
        <v>270</v>
      </c>
      <c r="D118" s="40" t="s">
        <v>8</v>
      </c>
      <c r="E118" s="45">
        <v>3000</v>
      </c>
      <c r="F118" s="47">
        <f t="shared" si="5"/>
        <v>4.5734705171223116</v>
      </c>
      <c r="G118" s="46">
        <f t="shared" si="6"/>
        <v>5.2091147005384144</v>
      </c>
      <c r="H118" s="48">
        <v>575.91359999999997</v>
      </c>
      <c r="I118" s="49" t="s">
        <v>12</v>
      </c>
      <c r="J118" s="51" t="s">
        <v>490</v>
      </c>
      <c r="K118" s="50" t="s">
        <v>347</v>
      </c>
      <c r="L118" s="41" t="s">
        <v>14</v>
      </c>
      <c r="M118" s="41" t="s">
        <v>491</v>
      </c>
    </row>
    <row r="119" spans="1:13" x14ac:dyDescent="0.2">
      <c r="A119" s="38">
        <v>42029</v>
      </c>
      <c r="B119" s="133" t="s">
        <v>348</v>
      </c>
      <c r="C119" s="39" t="s">
        <v>236</v>
      </c>
      <c r="D119" s="40" t="s">
        <v>8</v>
      </c>
      <c r="E119" s="45">
        <v>1700</v>
      </c>
      <c r="F119" s="47">
        <f t="shared" si="5"/>
        <v>2.5916332930359767</v>
      </c>
      <c r="G119" s="46">
        <f t="shared" si="6"/>
        <v>2.9518316636384347</v>
      </c>
      <c r="H119" s="48">
        <v>575.91359999999997</v>
      </c>
      <c r="I119" s="49" t="s">
        <v>12</v>
      </c>
      <c r="J119" s="51" t="s">
        <v>490</v>
      </c>
      <c r="K119" s="50" t="s">
        <v>347</v>
      </c>
      <c r="L119" s="41" t="s">
        <v>14</v>
      </c>
      <c r="M119" s="41" t="s">
        <v>491</v>
      </c>
    </row>
    <row r="120" spans="1:13" x14ac:dyDescent="0.2">
      <c r="A120" s="38">
        <v>42029</v>
      </c>
      <c r="B120" s="133" t="s">
        <v>400</v>
      </c>
      <c r="C120" s="39" t="str">
        <f t="shared" ref="C120:C129" si="8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40" t="s">
        <v>8</v>
      </c>
      <c r="E120" s="45">
        <v>1500</v>
      </c>
      <c r="F120" s="47">
        <f t="shared" si="5"/>
        <v>2.2867352585611558</v>
      </c>
      <c r="G120" s="46">
        <f t="shared" si="6"/>
        <v>2.6045573502692072</v>
      </c>
      <c r="H120" s="48">
        <v>575.91359999999997</v>
      </c>
      <c r="I120" s="49" t="s">
        <v>12</v>
      </c>
      <c r="J120" s="51" t="s">
        <v>490</v>
      </c>
      <c r="K120" s="50" t="s">
        <v>347</v>
      </c>
      <c r="L120" s="41" t="s">
        <v>14</v>
      </c>
      <c r="M120" s="41" t="s">
        <v>491</v>
      </c>
    </row>
    <row r="121" spans="1:13" x14ac:dyDescent="0.2">
      <c r="A121" s="38">
        <v>42029</v>
      </c>
      <c r="B121" s="133" t="s">
        <v>401</v>
      </c>
      <c r="C121" s="39" t="str">
        <f t="shared" si="8"/>
        <v>Transport</v>
      </c>
      <c r="D121" s="40" t="s">
        <v>8</v>
      </c>
      <c r="E121" s="45">
        <v>4000</v>
      </c>
      <c r="F121" s="47">
        <f t="shared" si="5"/>
        <v>6.0979606894964151</v>
      </c>
      <c r="G121" s="46">
        <f t="shared" si="6"/>
        <v>6.9454862673845525</v>
      </c>
      <c r="H121" s="48">
        <v>575.91359999999997</v>
      </c>
      <c r="I121" s="49" t="s">
        <v>12</v>
      </c>
      <c r="J121" s="51" t="s">
        <v>490</v>
      </c>
      <c r="K121" s="50" t="s">
        <v>347</v>
      </c>
      <c r="L121" s="41" t="s">
        <v>14</v>
      </c>
      <c r="M121" s="41" t="s">
        <v>491</v>
      </c>
    </row>
    <row r="122" spans="1:13" x14ac:dyDescent="0.2">
      <c r="A122" s="38">
        <v>42029</v>
      </c>
      <c r="B122" s="133" t="s">
        <v>275</v>
      </c>
      <c r="C122" s="39" t="str">
        <f t="shared" si="8"/>
        <v>Transport</v>
      </c>
      <c r="D122" s="40" t="s">
        <v>8</v>
      </c>
      <c r="E122" s="45">
        <v>600</v>
      </c>
      <c r="F122" s="47">
        <f t="shared" si="5"/>
        <v>0.91469410342446233</v>
      </c>
      <c r="G122" s="46">
        <f t="shared" si="6"/>
        <v>1.0418229401076828</v>
      </c>
      <c r="H122" s="48">
        <v>575.91359999999997</v>
      </c>
      <c r="I122" s="49" t="s">
        <v>12</v>
      </c>
      <c r="J122" s="51" t="s">
        <v>490</v>
      </c>
      <c r="K122" s="50" t="s">
        <v>347</v>
      </c>
      <c r="L122" s="41" t="s">
        <v>14</v>
      </c>
      <c r="M122" s="41" t="s">
        <v>491</v>
      </c>
    </row>
    <row r="123" spans="1:13" x14ac:dyDescent="0.2">
      <c r="A123" s="38">
        <v>42029</v>
      </c>
      <c r="B123" s="133" t="s">
        <v>402</v>
      </c>
      <c r="C123" s="39" t="str">
        <f t="shared" si="8"/>
        <v>Transport</v>
      </c>
      <c r="D123" s="40" t="s">
        <v>8</v>
      </c>
      <c r="E123" s="45">
        <v>800</v>
      </c>
      <c r="F123" s="47">
        <f t="shared" si="5"/>
        <v>1.2195921378992831</v>
      </c>
      <c r="G123" s="46">
        <f t="shared" si="6"/>
        <v>1.3890972534769106</v>
      </c>
      <c r="H123" s="48">
        <v>575.91359999999997</v>
      </c>
      <c r="I123" s="49" t="s">
        <v>61</v>
      </c>
      <c r="J123" s="51" t="s">
        <v>490</v>
      </c>
      <c r="K123" s="50" t="s">
        <v>403</v>
      </c>
      <c r="L123" s="41" t="s">
        <v>14</v>
      </c>
      <c r="M123" s="41" t="s">
        <v>491</v>
      </c>
    </row>
    <row r="124" spans="1:13" x14ac:dyDescent="0.2">
      <c r="A124" s="38">
        <v>42029</v>
      </c>
      <c r="B124" s="133" t="s">
        <v>404</v>
      </c>
      <c r="C124" s="39" t="str">
        <f t="shared" si="8"/>
        <v>Transport</v>
      </c>
      <c r="D124" s="40" t="s">
        <v>8</v>
      </c>
      <c r="E124" s="45">
        <v>1000</v>
      </c>
      <c r="F124" s="47">
        <f t="shared" si="5"/>
        <v>1.5244901723741038</v>
      </c>
      <c r="G124" s="46">
        <f t="shared" si="6"/>
        <v>1.7363715668461381</v>
      </c>
      <c r="H124" s="48">
        <v>575.91359999999997</v>
      </c>
      <c r="I124" s="49" t="s">
        <v>61</v>
      </c>
      <c r="J124" s="51" t="s">
        <v>490</v>
      </c>
      <c r="K124" s="50" t="s">
        <v>403</v>
      </c>
      <c r="L124" s="41" t="s">
        <v>14</v>
      </c>
      <c r="M124" s="41" t="s">
        <v>491</v>
      </c>
    </row>
    <row r="125" spans="1:13" x14ac:dyDescent="0.2">
      <c r="A125" s="38">
        <v>42029</v>
      </c>
      <c r="B125" s="133" t="s">
        <v>405</v>
      </c>
      <c r="C125" s="39" t="str">
        <f t="shared" si="8"/>
        <v>Transport</v>
      </c>
      <c r="D125" s="40" t="s">
        <v>8</v>
      </c>
      <c r="E125" s="45">
        <v>800</v>
      </c>
      <c r="F125" s="47">
        <f t="shared" si="5"/>
        <v>1.2195921378992831</v>
      </c>
      <c r="G125" s="46">
        <f t="shared" si="6"/>
        <v>1.3890972534769106</v>
      </c>
      <c r="H125" s="48">
        <v>575.91359999999997</v>
      </c>
      <c r="I125" s="49" t="s">
        <v>61</v>
      </c>
      <c r="J125" s="51" t="s">
        <v>490</v>
      </c>
      <c r="K125" s="50" t="s">
        <v>403</v>
      </c>
      <c r="L125" s="41" t="s">
        <v>14</v>
      </c>
      <c r="M125" s="41" t="s">
        <v>491</v>
      </c>
    </row>
    <row r="126" spans="1:13" x14ac:dyDescent="0.2">
      <c r="A126" s="38">
        <v>42029</v>
      </c>
      <c r="B126" s="133" t="s">
        <v>262</v>
      </c>
      <c r="C126" s="39" t="str">
        <f t="shared" si="8"/>
        <v>Trust Building</v>
      </c>
      <c r="D126" s="40" t="s">
        <v>8</v>
      </c>
      <c r="E126" s="45">
        <v>1500</v>
      </c>
      <c r="F126" s="47">
        <f t="shared" si="5"/>
        <v>2.2867352585611558</v>
      </c>
      <c r="G126" s="46">
        <f t="shared" si="6"/>
        <v>2.6045573502692072</v>
      </c>
      <c r="H126" s="48">
        <v>575.91359999999997</v>
      </c>
      <c r="I126" s="49" t="s">
        <v>61</v>
      </c>
      <c r="J126" s="51" t="s">
        <v>490</v>
      </c>
      <c r="K126" s="50" t="s">
        <v>403</v>
      </c>
      <c r="L126" s="41" t="s">
        <v>14</v>
      </c>
      <c r="M126" s="41" t="s">
        <v>491</v>
      </c>
    </row>
    <row r="127" spans="1:13" x14ac:dyDescent="0.2">
      <c r="A127" s="38">
        <v>42029</v>
      </c>
      <c r="B127" s="133" t="s">
        <v>406</v>
      </c>
      <c r="C127" s="39" t="str">
        <f t="shared" si="8"/>
        <v>Transport</v>
      </c>
      <c r="D127" s="40" t="s">
        <v>8</v>
      </c>
      <c r="E127" s="45">
        <v>800</v>
      </c>
      <c r="F127" s="47">
        <f t="shared" si="5"/>
        <v>1.2195921378992831</v>
      </c>
      <c r="G127" s="46">
        <f t="shared" si="6"/>
        <v>1.3890972534769106</v>
      </c>
      <c r="H127" s="48">
        <v>575.91359999999997</v>
      </c>
      <c r="I127" s="49" t="s">
        <v>61</v>
      </c>
      <c r="J127" s="51" t="s">
        <v>490</v>
      </c>
      <c r="K127" s="50" t="s">
        <v>403</v>
      </c>
      <c r="L127" s="41" t="s">
        <v>14</v>
      </c>
      <c r="M127" s="41" t="s">
        <v>491</v>
      </c>
    </row>
    <row r="128" spans="1:13" x14ac:dyDescent="0.2">
      <c r="A128" s="38">
        <v>42029</v>
      </c>
      <c r="B128" s="133" t="s">
        <v>407</v>
      </c>
      <c r="C128" s="39" t="str">
        <f t="shared" si="8"/>
        <v>Transport</v>
      </c>
      <c r="D128" s="40" t="s">
        <v>8</v>
      </c>
      <c r="E128" s="45">
        <v>1000</v>
      </c>
      <c r="F128" s="47">
        <f t="shared" si="5"/>
        <v>1.5244901723741038</v>
      </c>
      <c r="G128" s="46">
        <f t="shared" si="6"/>
        <v>1.7363715668461381</v>
      </c>
      <c r="H128" s="48">
        <v>575.91359999999997</v>
      </c>
      <c r="I128" s="49" t="s">
        <v>61</v>
      </c>
      <c r="J128" s="51" t="s">
        <v>490</v>
      </c>
      <c r="K128" s="50" t="s">
        <v>403</v>
      </c>
      <c r="L128" s="41" t="s">
        <v>14</v>
      </c>
      <c r="M128" s="41" t="s">
        <v>491</v>
      </c>
    </row>
    <row r="129" spans="1:13" x14ac:dyDescent="0.2">
      <c r="A129" s="38">
        <v>42029</v>
      </c>
      <c r="B129" s="133" t="s">
        <v>408</v>
      </c>
      <c r="C129" s="39" t="str">
        <f t="shared" si="8"/>
        <v>Transport</v>
      </c>
      <c r="D129" s="40" t="s">
        <v>8</v>
      </c>
      <c r="E129" s="45">
        <v>800</v>
      </c>
      <c r="F129" s="47">
        <f t="shared" si="5"/>
        <v>1.2195921378992831</v>
      </c>
      <c r="G129" s="46">
        <f t="shared" si="6"/>
        <v>1.3890972534769106</v>
      </c>
      <c r="H129" s="48">
        <v>575.91359999999997</v>
      </c>
      <c r="I129" s="49" t="s">
        <v>61</v>
      </c>
      <c r="J129" s="51" t="s">
        <v>490</v>
      </c>
      <c r="K129" s="50" t="s">
        <v>403</v>
      </c>
      <c r="L129" s="41" t="s">
        <v>14</v>
      </c>
      <c r="M129" s="41" t="s">
        <v>491</v>
      </c>
    </row>
    <row r="130" spans="1:13" x14ac:dyDescent="0.2">
      <c r="A130" s="38">
        <v>42031</v>
      </c>
      <c r="B130" s="133" t="s">
        <v>326</v>
      </c>
      <c r="C130" s="39" t="s">
        <v>116</v>
      </c>
      <c r="D130" s="40" t="s">
        <v>9</v>
      </c>
      <c r="E130" s="45">
        <v>600</v>
      </c>
      <c r="F130" s="47">
        <f t="shared" ref="F130:F193" si="9">E130/655.957</f>
        <v>0.91469410342446233</v>
      </c>
      <c r="G130" s="46">
        <f t="shared" ref="G130:G193" si="10">E130/H130</f>
        <v>1.0418229401076828</v>
      </c>
      <c r="H130" s="48">
        <v>575.91359999999997</v>
      </c>
      <c r="I130" s="49" t="s">
        <v>57</v>
      </c>
      <c r="J130" s="51" t="s">
        <v>490</v>
      </c>
      <c r="K130" s="50" t="s">
        <v>409</v>
      </c>
      <c r="L130" s="41" t="s">
        <v>14</v>
      </c>
      <c r="M130" s="41" t="s">
        <v>491</v>
      </c>
    </row>
    <row r="131" spans="1:13" x14ac:dyDescent="0.2">
      <c r="A131" s="38">
        <v>42031</v>
      </c>
      <c r="B131" s="133" t="s">
        <v>327</v>
      </c>
      <c r="C131" s="39" t="s">
        <v>116</v>
      </c>
      <c r="D131" s="40" t="s">
        <v>9</v>
      </c>
      <c r="E131" s="45">
        <v>600</v>
      </c>
      <c r="F131" s="47">
        <f t="shared" si="9"/>
        <v>0.91469410342446233</v>
      </c>
      <c r="G131" s="46">
        <f t="shared" si="10"/>
        <v>1.0418229401076828</v>
      </c>
      <c r="H131" s="48">
        <v>575.91359999999997</v>
      </c>
      <c r="I131" s="49" t="s">
        <v>57</v>
      </c>
      <c r="J131" s="51" t="s">
        <v>490</v>
      </c>
      <c r="K131" s="50" t="s">
        <v>409</v>
      </c>
      <c r="L131" s="41" t="s">
        <v>14</v>
      </c>
      <c r="M131" s="41" t="s">
        <v>491</v>
      </c>
    </row>
    <row r="132" spans="1:13" x14ac:dyDescent="0.2">
      <c r="A132" s="38">
        <v>42031</v>
      </c>
      <c r="B132" s="133" t="s">
        <v>410</v>
      </c>
      <c r="C132" s="39" t="s">
        <v>135</v>
      </c>
      <c r="D132" s="40" t="s">
        <v>9</v>
      </c>
      <c r="E132" s="45">
        <v>154660</v>
      </c>
      <c r="F132" s="47">
        <f t="shared" si="9"/>
        <v>235.77765005937889</v>
      </c>
      <c r="G132" s="46">
        <f t="shared" si="10"/>
        <v>268.54722652842372</v>
      </c>
      <c r="H132" s="48">
        <v>575.91359999999997</v>
      </c>
      <c r="I132" s="49" t="s">
        <v>57</v>
      </c>
      <c r="J132" s="51" t="s">
        <v>490</v>
      </c>
      <c r="K132" s="50" t="s">
        <v>409</v>
      </c>
      <c r="L132" s="41" t="s">
        <v>14</v>
      </c>
      <c r="M132" s="41" t="s">
        <v>491</v>
      </c>
    </row>
    <row r="133" spans="1:13" x14ac:dyDescent="0.2">
      <c r="A133" s="38">
        <v>42031</v>
      </c>
      <c r="B133" s="133" t="s">
        <v>411</v>
      </c>
      <c r="C133" s="39" t="s">
        <v>116</v>
      </c>
      <c r="D133" s="40" t="s">
        <v>9</v>
      </c>
      <c r="E133" s="45">
        <v>800</v>
      </c>
      <c r="F133" s="47">
        <f t="shared" si="9"/>
        <v>1.2195921378992831</v>
      </c>
      <c r="G133" s="46">
        <f t="shared" si="10"/>
        <v>1.3890972534769106</v>
      </c>
      <c r="H133" s="48">
        <v>575.91359999999997</v>
      </c>
      <c r="I133" s="49" t="s">
        <v>57</v>
      </c>
      <c r="J133" s="51" t="s">
        <v>490</v>
      </c>
      <c r="K133" s="50" t="s">
        <v>412</v>
      </c>
      <c r="L133" s="41" t="s">
        <v>14</v>
      </c>
      <c r="M133" s="41" t="s">
        <v>491</v>
      </c>
    </row>
    <row r="134" spans="1:13" x14ac:dyDescent="0.2">
      <c r="A134" s="38">
        <v>42031</v>
      </c>
      <c r="B134" s="133" t="s">
        <v>413</v>
      </c>
      <c r="C134" s="39" t="s">
        <v>124</v>
      </c>
      <c r="D134" s="40" t="s">
        <v>9</v>
      </c>
      <c r="E134" s="45">
        <v>43650</v>
      </c>
      <c r="F134" s="47">
        <f t="shared" si="9"/>
        <v>66.543996024129626</v>
      </c>
      <c r="G134" s="46">
        <f t="shared" si="10"/>
        <v>75.792618892833929</v>
      </c>
      <c r="H134" s="48">
        <v>575.91359999999997</v>
      </c>
      <c r="I134" s="49" t="s">
        <v>57</v>
      </c>
      <c r="J134" s="51" t="s">
        <v>490</v>
      </c>
      <c r="K134" s="50" t="s">
        <v>412</v>
      </c>
      <c r="L134" s="41" t="s">
        <v>14</v>
      </c>
      <c r="M134" s="41" t="s">
        <v>491</v>
      </c>
    </row>
    <row r="135" spans="1:13" x14ac:dyDescent="0.2">
      <c r="A135" s="38">
        <v>42031</v>
      </c>
      <c r="B135" s="133" t="s">
        <v>310</v>
      </c>
      <c r="C135" s="39" t="s">
        <v>125</v>
      </c>
      <c r="D135" s="40" t="s">
        <v>9</v>
      </c>
      <c r="E135" s="45">
        <v>62000</v>
      </c>
      <c r="F135" s="47">
        <f t="shared" si="9"/>
        <v>94.51839068719444</v>
      </c>
      <c r="G135" s="46">
        <f t="shared" si="10"/>
        <v>107.65503714446056</v>
      </c>
      <c r="H135" s="48">
        <v>575.91359999999997</v>
      </c>
      <c r="I135" s="49" t="s">
        <v>57</v>
      </c>
      <c r="J135" s="51" t="s">
        <v>490</v>
      </c>
      <c r="K135" s="50" t="s">
        <v>414</v>
      </c>
      <c r="L135" s="41" t="s">
        <v>14</v>
      </c>
      <c r="M135" s="41" t="s">
        <v>491</v>
      </c>
    </row>
    <row r="136" spans="1:13" x14ac:dyDescent="0.2">
      <c r="A136" s="38">
        <v>42031</v>
      </c>
      <c r="B136" s="133" t="s">
        <v>306</v>
      </c>
      <c r="C136" s="39" t="s">
        <v>116</v>
      </c>
      <c r="D136" s="40" t="s">
        <v>9</v>
      </c>
      <c r="E136" s="45">
        <v>600</v>
      </c>
      <c r="F136" s="47">
        <f t="shared" si="9"/>
        <v>0.91469410342446233</v>
      </c>
      <c r="G136" s="46">
        <f t="shared" si="10"/>
        <v>1.0418229401076828</v>
      </c>
      <c r="H136" s="48">
        <v>575.91359999999997</v>
      </c>
      <c r="I136" s="49" t="s">
        <v>57</v>
      </c>
      <c r="J136" s="51" t="s">
        <v>490</v>
      </c>
      <c r="K136" s="50" t="s">
        <v>414</v>
      </c>
      <c r="L136" s="41" t="s">
        <v>14</v>
      </c>
      <c r="M136" s="41" t="s">
        <v>491</v>
      </c>
    </row>
    <row r="137" spans="1:13" x14ac:dyDescent="0.2">
      <c r="A137" s="38">
        <v>42031</v>
      </c>
      <c r="B137" s="133" t="s">
        <v>308</v>
      </c>
      <c r="C137" s="39" t="s">
        <v>116</v>
      </c>
      <c r="D137" s="40" t="s">
        <v>9</v>
      </c>
      <c r="E137" s="45">
        <v>600</v>
      </c>
      <c r="F137" s="47">
        <f t="shared" si="9"/>
        <v>0.91469410342446233</v>
      </c>
      <c r="G137" s="46">
        <f t="shared" si="10"/>
        <v>1.0418229401076828</v>
      </c>
      <c r="H137" s="48">
        <v>575.91359999999997</v>
      </c>
      <c r="I137" s="49" t="s">
        <v>57</v>
      </c>
      <c r="J137" s="51" t="s">
        <v>490</v>
      </c>
      <c r="K137" s="50" t="s">
        <v>414</v>
      </c>
      <c r="L137" s="41" t="s">
        <v>14</v>
      </c>
      <c r="M137" s="41" t="s">
        <v>491</v>
      </c>
    </row>
    <row r="138" spans="1:13" x14ac:dyDescent="0.2">
      <c r="A138" s="38">
        <v>42031</v>
      </c>
      <c r="B138" s="133" t="s">
        <v>415</v>
      </c>
      <c r="C138" s="39" t="s">
        <v>157</v>
      </c>
      <c r="D138" s="40" t="s">
        <v>158</v>
      </c>
      <c r="E138" s="45">
        <v>70000</v>
      </c>
      <c r="F138" s="47">
        <f t="shared" si="9"/>
        <v>106.71431206618726</v>
      </c>
      <c r="G138" s="46">
        <f t="shared" si="10"/>
        <v>121.54600967922967</v>
      </c>
      <c r="H138" s="48">
        <v>575.91359999999997</v>
      </c>
      <c r="I138" s="49" t="s">
        <v>57</v>
      </c>
      <c r="J138" s="51" t="s">
        <v>490</v>
      </c>
      <c r="K138" s="50" t="s">
        <v>416</v>
      </c>
      <c r="L138" s="41" t="s">
        <v>14</v>
      </c>
      <c r="M138" s="41" t="s">
        <v>491</v>
      </c>
    </row>
    <row r="139" spans="1:13" x14ac:dyDescent="0.2">
      <c r="A139" s="38">
        <v>42031</v>
      </c>
      <c r="B139" s="133" t="s">
        <v>417</v>
      </c>
      <c r="C139" s="39" t="s">
        <v>124</v>
      </c>
      <c r="D139" s="40" t="s">
        <v>9</v>
      </c>
      <c r="E139" s="45">
        <v>10000</v>
      </c>
      <c r="F139" s="47">
        <f t="shared" si="9"/>
        <v>15.244901723741037</v>
      </c>
      <c r="G139" s="46">
        <f t="shared" si="10"/>
        <v>17.363715668461381</v>
      </c>
      <c r="H139" s="48">
        <v>575.91359999999997</v>
      </c>
      <c r="I139" s="49" t="s">
        <v>57</v>
      </c>
      <c r="J139" s="51" t="s">
        <v>490</v>
      </c>
      <c r="K139" s="50" t="s">
        <v>418</v>
      </c>
      <c r="L139" s="41" t="s">
        <v>14</v>
      </c>
      <c r="M139" s="41" t="s">
        <v>491</v>
      </c>
    </row>
    <row r="140" spans="1:13" x14ac:dyDescent="0.2">
      <c r="A140" s="38">
        <v>42031</v>
      </c>
      <c r="B140" s="133" t="s">
        <v>419</v>
      </c>
      <c r="C140" s="39" t="s">
        <v>116</v>
      </c>
      <c r="D140" s="40" t="s">
        <v>9</v>
      </c>
      <c r="E140" s="45">
        <v>400</v>
      </c>
      <c r="F140" s="47">
        <f t="shared" si="9"/>
        <v>0.60979606894964156</v>
      </c>
      <c r="G140" s="46">
        <f t="shared" si="10"/>
        <v>0.6945486267384553</v>
      </c>
      <c r="H140" s="48">
        <v>575.91359999999997</v>
      </c>
      <c r="I140" s="49" t="s">
        <v>57</v>
      </c>
      <c r="J140" s="51" t="s">
        <v>490</v>
      </c>
      <c r="K140" s="50" t="s">
        <v>418</v>
      </c>
      <c r="L140" s="41" t="s">
        <v>14</v>
      </c>
      <c r="M140" s="41" t="s">
        <v>491</v>
      </c>
    </row>
    <row r="141" spans="1:13" x14ac:dyDescent="0.2">
      <c r="A141" s="38">
        <v>42031</v>
      </c>
      <c r="B141" s="133" t="s">
        <v>420</v>
      </c>
      <c r="C141" s="39" t="s">
        <v>116</v>
      </c>
      <c r="D141" s="40" t="s">
        <v>9</v>
      </c>
      <c r="E141" s="45">
        <v>400</v>
      </c>
      <c r="F141" s="47">
        <f t="shared" si="9"/>
        <v>0.60979606894964156</v>
      </c>
      <c r="G141" s="46">
        <f t="shared" si="10"/>
        <v>0.6945486267384553</v>
      </c>
      <c r="H141" s="48">
        <v>575.91359999999997</v>
      </c>
      <c r="I141" s="49" t="s">
        <v>57</v>
      </c>
      <c r="J141" s="51" t="s">
        <v>490</v>
      </c>
      <c r="K141" s="50" t="s">
        <v>418</v>
      </c>
      <c r="L141" s="41" t="s">
        <v>14</v>
      </c>
      <c r="M141" s="41" t="s">
        <v>491</v>
      </c>
    </row>
    <row r="142" spans="1:13" x14ac:dyDescent="0.2">
      <c r="A142" s="38">
        <v>42031</v>
      </c>
      <c r="B142" s="133" t="s">
        <v>421</v>
      </c>
      <c r="C142" s="39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40" t="s">
        <v>15</v>
      </c>
      <c r="E142" s="45">
        <v>500</v>
      </c>
      <c r="F142" s="47">
        <f t="shared" si="9"/>
        <v>0.76224508618705189</v>
      </c>
      <c r="G142" s="46">
        <f t="shared" si="10"/>
        <v>0.86818578342306907</v>
      </c>
      <c r="H142" s="48">
        <v>575.91359999999997</v>
      </c>
      <c r="I142" s="49" t="s">
        <v>16</v>
      </c>
      <c r="J142" s="51" t="s">
        <v>490</v>
      </c>
      <c r="K142" s="50" t="s">
        <v>422</v>
      </c>
      <c r="L142" s="41" t="s">
        <v>14</v>
      </c>
      <c r="M142" s="41" t="s">
        <v>491</v>
      </c>
    </row>
    <row r="143" spans="1:13" x14ac:dyDescent="0.2">
      <c r="A143" s="38">
        <v>42031</v>
      </c>
      <c r="B143" s="133" t="s">
        <v>423</v>
      </c>
      <c r="C143" s="39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40" t="s">
        <v>15</v>
      </c>
      <c r="E143" s="45">
        <v>500</v>
      </c>
      <c r="F143" s="47">
        <f t="shared" si="9"/>
        <v>0.76224508618705189</v>
      </c>
      <c r="G143" s="46">
        <f t="shared" si="10"/>
        <v>0.86818578342306907</v>
      </c>
      <c r="H143" s="48">
        <v>575.91359999999997</v>
      </c>
      <c r="I143" s="49" t="s">
        <v>16</v>
      </c>
      <c r="J143" s="51" t="s">
        <v>490</v>
      </c>
      <c r="K143" s="50" t="s">
        <v>422</v>
      </c>
      <c r="L143" s="41" t="s">
        <v>14</v>
      </c>
      <c r="M143" s="41" t="s">
        <v>491</v>
      </c>
    </row>
    <row r="144" spans="1:13" x14ac:dyDescent="0.2">
      <c r="A144" s="38">
        <v>42031</v>
      </c>
      <c r="B144" s="133" t="s">
        <v>424</v>
      </c>
      <c r="C144" s="39" t="s">
        <v>225</v>
      </c>
      <c r="D144" s="40" t="s">
        <v>15</v>
      </c>
      <c r="E144" s="45">
        <v>5000</v>
      </c>
      <c r="F144" s="47">
        <f t="shared" si="9"/>
        <v>7.6224508618705187</v>
      </c>
      <c r="G144" s="46">
        <f t="shared" si="10"/>
        <v>8.6818578342306907</v>
      </c>
      <c r="H144" s="48">
        <v>575.91359999999997</v>
      </c>
      <c r="I144" s="49" t="s">
        <v>16</v>
      </c>
      <c r="J144" s="51" t="s">
        <v>490</v>
      </c>
      <c r="K144" s="50" t="s">
        <v>425</v>
      </c>
      <c r="L144" s="41" t="s">
        <v>14</v>
      </c>
      <c r="M144" s="41" t="s">
        <v>491</v>
      </c>
    </row>
    <row r="145" spans="1:13" x14ac:dyDescent="0.2">
      <c r="A145" s="38">
        <v>42031</v>
      </c>
      <c r="B145" s="133" t="s">
        <v>426</v>
      </c>
      <c r="C145" s="39" t="s">
        <v>225</v>
      </c>
      <c r="D145" s="40" t="s">
        <v>15</v>
      </c>
      <c r="E145" s="45">
        <v>5000</v>
      </c>
      <c r="F145" s="47">
        <f t="shared" si="9"/>
        <v>7.6224508618705187</v>
      </c>
      <c r="G145" s="46">
        <f t="shared" si="10"/>
        <v>8.6818578342306907</v>
      </c>
      <c r="H145" s="48">
        <v>575.91359999999997</v>
      </c>
      <c r="I145" s="49" t="s">
        <v>16</v>
      </c>
      <c r="J145" s="51" t="s">
        <v>490</v>
      </c>
      <c r="K145" s="50" t="s">
        <v>425</v>
      </c>
      <c r="L145" s="41" t="s">
        <v>14</v>
      </c>
      <c r="M145" s="41" t="s">
        <v>491</v>
      </c>
    </row>
    <row r="146" spans="1:13" x14ac:dyDescent="0.2">
      <c r="A146" s="38">
        <v>42031</v>
      </c>
      <c r="B146" s="133" t="s">
        <v>164</v>
      </c>
      <c r="C146" s="39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40" t="s">
        <v>8</v>
      </c>
      <c r="E146" s="45">
        <v>600</v>
      </c>
      <c r="F146" s="47">
        <f t="shared" si="9"/>
        <v>0.91469410342446233</v>
      </c>
      <c r="G146" s="46">
        <f t="shared" si="10"/>
        <v>1.0418229401076828</v>
      </c>
      <c r="H146" s="48">
        <v>575.91359999999997</v>
      </c>
      <c r="I146" s="49" t="s">
        <v>61</v>
      </c>
      <c r="J146" s="51" t="s">
        <v>490</v>
      </c>
      <c r="K146" s="50" t="s">
        <v>427</v>
      </c>
      <c r="L146" s="41" t="s">
        <v>14</v>
      </c>
      <c r="M146" s="41" t="s">
        <v>491</v>
      </c>
    </row>
    <row r="147" spans="1:13" x14ac:dyDescent="0.2">
      <c r="A147" s="38">
        <v>42031</v>
      </c>
      <c r="B147" s="133" t="s">
        <v>165</v>
      </c>
      <c r="C147" s="39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40" t="s">
        <v>8</v>
      </c>
      <c r="E147" s="45">
        <v>600</v>
      </c>
      <c r="F147" s="47">
        <f t="shared" si="9"/>
        <v>0.91469410342446233</v>
      </c>
      <c r="G147" s="46">
        <f t="shared" si="10"/>
        <v>1.0418229401076828</v>
      </c>
      <c r="H147" s="48">
        <v>575.91359999999997</v>
      </c>
      <c r="I147" s="49" t="s">
        <v>61</v>
      </c>
      <c r="J147" s="51" t="s">
        <v>490</v>
      </c>
      <c r="K147" s="50" t="s">
        <v>427</v>
      </c>
      <c r="L147" s="41" t="s">
        <v>14</v>
      </c>
      <c r="M147" s="41" t="s">
        <v>491</v>
      </c>
    </row>
    <row r="148" spans="1:13" x14ac:dyDescent="0.2">
      <c r="A148" s="38">
        <v>42032</v>
      </c>
      <c r="B148" s="133" t="s">
        <v>260</v>
      </c>
      <c r="C148" s="39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40" t="s">
        <v>8</v>
      </c>
      <c r="E148" s="45">
        <v>3300</v>
      </c>
      <c r="F148" s="47">
        <f t="shared" si="9"/>
        <v>5.0308175688345429</v>
      </c>
      <c r="G148" s="46">
        <f t="shared" si="10"/>
        <v>5.7300261705922555</v>
      </c>
      <c r="H148" s="48">
        <v>575.91359999999997</v>
      </c>
      <c r="I148" s="49" t="s">
        <v>12</v>
      </c>
      <c r="J148" s="51" t="s">
        <v>490</v>
      </c>
      <c r="K148" s="50" t="s">
        <v>428</v>
      </c>
      <c r="L148" s="41" t="s">
        <v>14</v>
      </c>
      <c r="M148" s="41" t="s">
        <v>491</v>
      </c>
    </row>
    <row r="149" spans="1:13" x14ac:dyDescent="0.2">
      <c r="A149" s="38">
        <v>42032</v>
      </c>
      <c r="B149" s="133" t="s">
        <v>429</v>
      </c>
      <c r="C149" s="39" t="s">
        <v>236</v>
      </c>
      <c r="D149" s="40" t="s">
        <v>8</v>
      </c>
      <c r="E149" s="45">
        <v>1800</v>
      </c>
      <c r="F149" s="47">
        <f t="shared" si="9"/>
        <v>2.7440823102733867</v>
      </c>
      <c r="G149" s="46">
        <f t="shared" si="10"/>
        <v>3.1254688203230487</v>
      </c>
      <c r="H149" s="48">
        <v>575.91359999999997</v>
      </c>
      <c r="I149" s="49" t="s">
        <v>12</v>
      </c>
      <c r="J149" s="51" t="s">
        <v>490</v>
      </c>
      <c r="K149" s="50" t="s">
        <v>428</v>
      </c>
      <c r="L149" s="41" t="s">
        <v>14</v>
      </c>
      <c r="M149" s="41" t="s">
        <v>491</v>
      </c>
    </row>
    <row r="150" spans="1:13" x14ac:dyDescent="0.2">
      <c r="A150" s="38">
        <v>42032</v>
      </c>
      <c r="B150" s="133" t="s">
        <v>164</v>
      </c>
      <c r="C150" s="39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40" t="s">
        <v>8</v>
      </c>
      <c r="E150" s="45">
        <v>600</v>
      </c>
      <c r="F150" s="47">
        <f t="shared" si="9"/>
        <v>0.91469410342446233</v>
      </c>
      <c r="G150" s="46">
        <f t="shared" si="10"/>
        <v>1.0418229401076828</v>
      </c>
      <c r="H150" s="48">
        <v>575.91359999999997</v>
      </c>
      <c r="I150" s="49" t="s">
        <v>61</v>
      </c>
      <c r="J150" s="51" t="s">
        <v>490</v>
      </c>
      <c r="K150" s="50" t="s">
        <v>427</v>
      </c>
      <c r="L150" s="41" t="s">
        <v>14</v>
      </c>
      <c r="M150" s="41" t="s">
        <v>491</v>
      </c>
    </row>
    <row r="151" spans="1:13" x14ac:dyDescent="0.2">
      <c r="A151" s="38">
        <v>42032</v>
      </c>
      <c r="B151" s="133" t="s">
        <v>165</v>
      </c>
      <c r="C151" s="39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40" t="s">
        <v>8</v>
      </c>
      <c r="E151" s="45">
        <v>600</v>
      </c>
      <c r="F151" s="47">
        <f t="shared" si="9"/>
        <v>0.91469410342446233</v>
      </c>
      <c r="G151" s="46">
        <f t="shared" si="10"/>
        <v>1.0418229401076828</v>
      </c>
      <c r="H151" s="48">
        <v>575.91359999999997</v>
      </c>
      <c r="I151" s="49" t="s">
        <v>61</v>
      </c>
      <c r="J151" s="51" t="s">
        <v>490</v>
      </c>
      <c r="K151" s="50" t="s">
        <v>427</v>
      </c>
      <c r="L151" s="41" t="s">
        <v>14</v>
      </c>
      <c r="M151" s="41" t="s">
        <v>491</v>
      </c>
    </row>
    <row r="152" spans="1:13" x14ac:dyDescent="0.2">
      <c r="A152" s="38">
        <v>42032</v>
      </c>
      <c r="B152" s="133" t="s">
        <v>430</v>
      </c>
      <c r="C152" s="39" t="s">
        <v>255</v>
      </c>
      <c r="D152" s="40" t="s">
        <v>9</v>
      </c>
      <c r="E152" s="45">
        <v>4400</v>
      </c>
      <c r="F152" s="47">
        <f t="shared" si="9"/>
        <v>6.7077567584460569</v>
      </c>
      <c r="G152" s="46">
        <f t="shared" si="10"/>
        <v>7.6400348941230076</v>
      </c>
      <c r="H152" s="48">
        <v>575.91359999999997</v>
      </c>
      <c r="I152" s="49" t="s">
        <v>238</v>
      </c>
      <c r="J152" s="51" t="s">
        <v>490</v>
      </c>
      <c r="K152" s="50" t="s">
        <v>431</v>
      </c>
      <c r="L152" s="41" t="s">
        <v>14</v>
      </c>
      <c r="M152" s="41" t="s">
        <v>491</v>
      </c>
    </row>
    <row r="153" spans="1:13" x14ac:dyDescent="0.2">
      <c r="A153" s="38">
        <v>42033</v>
      </c>
      <c r="B153" s="133" t="s">
        <v>432</v>
      </c>
      <c r="C153" s="39" t="s">
        <v>116</v>
      </c>
      <c r="D153" s="40" t="s">
        <v>9</v>
      </c>
      <c r="E153" s="45">
        <v>400</v>
      </c>
      <c r="F153" s="47">
        <f t="shared" si="9"/>
        <v>0.60979606894964156</v>
      </c>
      <c r="G153" s="46">
        <f t="shared" si="10"/>
        <v>0.6945486267384553</v>
      </c>
      <c r="H153" s="48">
        <v>575.91359999999997</v>
      </c>
      <c r="I153" s="49" t="s">
        <v>57</v>
      </c>
      <c r="J153" s="51" t="s">
        <v>490</v>
      </c>
      <c r="K153" s="50" t="s">
        <v>433</v>
      </c>
      <c r="L153" s="41" t="s">
        <v>14</v>
      </c>
      <c r="M153" s="41" t="s">
        <v>491</v>
      </c>
    </row>
    <row r="154" spans="1:13" x14ac:dyDescent="0.2">
      <c r="A154" s="38">
        <v>42033</v>
      </c>
      <c r="B154" s="133" t="s">
        <v>434</v>
      </c>
      <c r="C154" s="39" t="s">
        <v>116</v>
      </c>
      <c r="D154" s="40" t="s">
        <v>9</v>
      </c>
      <c r="E154" s="45">
        <v>400</v>
      </c>
      <c r="F154" s="47">
        <f t="shared" si="9"/>
        <v>0.60979606894964156</v>
      </c>
      <c r="G154" s="46">
        <f t="shared" si="10"/>
        <v>0.6945486267384553</v>
      </c>
      <c r="H154" s="48">
        <v>575.91359999999997</v>
      </c>
      <c r="I154" s="49" t="s">
        <v>57</v>
      </c>
      <c r="J154" s="51" t="s">
        <v>490</v>
      </c>
      <c r="K154" s="50" t="s">
        <v>433</v>
      </c>
      <c r="L154" s="41" t="s">
        <v>14</v>
      </c>
      <c r="M154" s="41" t="s">
        <v>491</v>
      </c>
    </row>
    <row r="155" spans="1:13" x14ac:dyDescent="0.2">
      <c r="A155" s="38">
        <v>42033</v>
      </c>
      <c r="B155" s="133" t="s">
        <v>435</v>
      </c>
      <c r="C155" s="39" t="s">
        <v>124</v>
      </c>
      <c r="D155" s="40" t="s">
        <v>9</v>
      </c>
      <c r="E155" s="45">
        <v>4000</v>
      </c>
      <c r="F155" s="47">
        <f t="shared" si="9"/>
        <v>6.0979606894964151</v>
      </c>
      <c r="G155" s="46">
        <f t="shared" si="10"/>
        <v>6.9454862673845525</v>
      </c>
      <c r="H155" s="48">
        <v>575.91359999999997</v>
      </c>
      <c r="I155" s="49" t="s">
        <v>57</v>
      </c>
      <c r="J155" s="51" t="s">
        <v>490</v>
      </c>
      <c r="K155" s="50" t="s">
        <v>436</v>
      </c>
      <c r="L155" s="41" t="s">
        <v>14</v>
      </c>
      <c r="M155" s="41" t="s">
        <v>491</v>
      </c>
    </row>
    <row r="156" spans="1:13" x14ac:dyDescent="0.2">
      <c r="A156" s="38">
        <v>42033</v>
      </c>
      <c r="B156" s="133" t="s">
        <v>419</v>
      </c>
      <c r="C156" s="39" t="s">
        <v>116</v>
      </c>
      <c r="D156" s="40" t="s">
        <v>9</v>
      </c>
      <c r="E156" s="45">
        <v>400</v>
      </c>
      <c r="F156" s="47">
        <f t="shared" si="9"/>
        <v>0.60979606894964156</v>
      </c>
      <c r="G156" s="46">
        <f t="shared" si="10"/>
        <v>0.6945486267384553</v>
      </c>
      <c r="H156" s="48">
        <v>575.91359999999997</v>
      </c>
      <c r="I156" s="49" t="s">
        <v>57</v>
      </c>
      <c r="J156" s="51" t="s">
        <v>490</v>
      </c>
      <c r="K156" s="50" t="s">
        <v>436</v>
      </c>
      <c r="L156" s="41" t="s">
        <v>14</v>
      </c>
      <c r="M156" s="41" t="s">
        <v>491</v>
      </c>
    </row>
    <row r="157" spans="1:13" x14ac:dyDescent="0.2">
      <c r="A157" s="38">
        <v>42033</v>
      </c>
      <c r="B157" s="133" t="s">
        <v>420</v>
      </c>
      <c r="C157" s="39" t="s">
        <v>116</v>
      </c>
      <c r="D157" s="40" t="s">
        <v>9</v>
      </c>
      <c r="E157" s="45">
        <v>400</v>
      </c>
      <c r="F157" s="47">
        <f t="shared" si="9"/>
        <v>0.60979606894964156</v>
      </c>
      <c r="G157" s="46">
        <f t="shared" si="10"/>
        <v>0.6945486267384553</v>
      </c>
      <c r="H157" s="48">
        <v>575.91359999999997</v>
      </c>
      <c r="I157" s="49" t="s">
        <v>57</v>
      </c>
      <c r="J157" s="51" t="s">
        <v>490</v>
      </c>
      <c r="K157" s="50" t="s">
        <v>436</v>
      </c>
      <c r="L157" s="41" t="s">
        <v>14</v>
      </c>
      <c r="M157" s="41" t="s">
        <v>491</v>
      </c>
    </row>
    <row r="158" spans="1:13" x14ac:dyDescent="0.2">
      <c r="A158" s="38">
        <v>42033</v>
      </c>
      <c r="B158" s="133" t="s">
        <v>437</v>
      </c>
      <c r="C158" s="39" t="s">
        <v>124</v>
      </c>
      <c r="D158" s="40" t="s">
        <v>9</v>
      </c>
      <c r="E158" s="45">
        <v>53550</v>
      </c>
      <c r="F158" s="47">
        <f t="shared" si="9"/>
        <v>81.636448730633262</v>
      </c>
      <c r="G158" s="46">
        <f t="shared" si="10"/>
        <v>92.98269740461069</v>
      </c>
      <c r="H158" s="48">
        <v>575.91359999999997</v>
      </c>
      <c r="I158" s="49" t="s">
        <v>57</v>
      </c>
      <c r="J158" s="51" t="s">
        <v>490</v>
      </c>
      <c r="K158" s="50" t="s">
        <v>438</v>
      </c>
      <c r="L158" s="41" t="s">
        <v>14</v>
      </c>
      <c r="M158" s="41" t="s">
        <v>491</v>
      </c>
    </row>
    <row r="159" spans="1:13" x14ac:dyDescent="0.2">
      <c r="A159" s="38">
        <v>42033</v>
      </c>
      <c r="B159" s="133" t="s">
        <v>439</v>
      </c>
      <c r="C159" s="39" t="s">
        <v>124</v>
      </c>
      <c r="D159" s="40" t="s">
        <v>9</v>
      </c>
      <c r="E159" s="45">
        <v>8000</v>
      </c>
      <c r="F159" s="47">
        <f t="shared" si="9"/>
        <v>12.19592137899283</v>
      </c>
      <c r="G159" s="46">
        <f t="shared" si="10"/>
        <v>13.890972534769105</v>
      </c>
      <c r="H159" s="48">
        <v>575.91359999999997</v>
      </c>
      <c r="I159" s="49" t="s">
        <v>57</v>
      </c>
      <c r="J159" s="51" t="s">
        <v>490</v>
      </c>
      <c r="K159" s="50" t="s">
        <v>438</v>
      </c>
      <c r="L159" s="41" t="s">
        <v>14</v>
      </c>
      <c r="M159" s="41" t="s">
        <v>491</v>
      </c>
    </row>
    <row r="160" spans="1:13" x14ac:dyDescent="0.2">
      <c r="A160" s="38">
        <v>42033</v>
      </c>
      <c r="B160" s="133" t="s">
        <v>440</v>
      </c>
      <c r="C160" s="39" t="s">
        <v>116</v>
      </c>
      <c r="D160" s="40" t="s">
        <v>9</v>
      </c>
      <c r="E160" s="45">
        <v>600</v>
      </c>
      <c r="F160" s="47">
        <f t="shared" si="9"/>
        <v>0.91469410342446233</v>
      </c>
      <c r="G160" s="46">
        <f t="shared" si="10"/>
        <v>1.0418229401076828</v>
      </c>
      <c r="H160" s="48">
        <v>575.91359999999997</v>
      </c>
      <c r="I160" s="49" t="s">
        <v>57</v>
      </c>
      <c r="J160" s="51" t="s">
        <v>490</v>
      </c>
      <c r="K160" s="50" t="s">
        <v>438</v>
      </c>
      <c r="L160" s="41" t="s">
        <v>14</v>
      </c>
      <c r="M160" s="41" t="s">
        <v>491</v>
      </c>
    </row>
    <row r="161" spans="1:13" x14ac:dyDescent="0.2">
      <c r="A161" s="38">
        <v>42033</v>
      </c>
      <c r="B161" s="133" t="s">
        <v>441</v>
      </c>
      <c r="C161" s="39" t="s">
        <v>116</v>
      </c>
      <c r="D161" s="40" t="s">
        <v>9</v>
      </c>
      <c r="E161" s="45">
        <v>2000</v>
      </c>
      <c r="F161" s="47">
        <f t="shared" si="9"/>
        <v>3.0489803447482076</v>
      </c>
      <c r="G161" s="46">
        <f t="shared" si="10"/>
        <v>3.4727431336922763</v>
      </c>
      <c r="H161" s="48">
        <v>575.91359999999997</v>
      </c>
      <c r="I161" s="49" t="s">
        <v>57</v>
      </c>
      <c r="J161" s="51" t="s">
        <v>490</v>
      </c>
      <c r="K161" s="50" t="s">
        <v>438</v>
      </c>
      <c r="L161" s="41" t="s">
        <v>14</v>
      </c>
      <c r="M161" s="41" t="s">
        <v>491</v>
      </c>
    </row>
    <row r="162" spans="1:13" x14ac:dyDescent="0.2">
      <c r="A162" s="38">
        <v>42033</v>
      </c>
      <c r="B162" s="133" t="s">
        <v>288</v>
      </c>
      <c r="C162" s="39" t="s">
        <v>116</v>
      </c>
      <c r="D162" s="40" t="s">
        <v>8</v>
      </c>
      <c r="E162" s="45">
        <v>1700</v>
      </c>
      <c r="F162" s="47">
        <f t="shared" si="9"/>
        <v>2.5916332930359767</v>
      </c>
      <c r="G162" s="46">
        <f t="shared" si="10"/>
        <v>2.9518316636384347</v>
      </c>
      <c r="H162" s="48">
        <v>575.91359999999997</v>
      </c>
      <c r="I162" s="49" t="s">
        <v>12</v>
      </c>
      <c r="J162" s="51" t="s">
        <v>490</v>
      </c>
      <c r="K162" s="50" t="s">
        <v>442</v>
      </c>
      <c r="L162" s="41" t="s">
        <v>14</v>
      </c>
      <c r="M162" s="41" t="s">
        <v>491</v>
      </c>
    </row>
    <row r="163" spans="1:13" x14ac:dyDescent="0.2">
      <c r="A163" s="38">
        <v>42033</v>
      </c>
      <c r="B163" s="133" t="s">
        <v>260</v>
      </c>
      <c r="C163" s="39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40" t="s">
        <v>8</v>
      </c>
      <c r="E163" s="45">
        <v>1200</v>
      </c>
      <c r="F163" s="47">
        <f t="shared" si="9"/>
        <v>1.8293882068489247</v>
      </c>
      <c r="G163" s="46">
        <f t="shared" si="10"/>
        <v>2.0836458802153657</v>
      </c>
      <c r="H163" s="48">
        <v>575.91359999999997</v>
      </c>
      <c r="I163" s="49" t="s">
        <v>12</v>
      </c>
      <c r="J163" s="51" t="s">
        <v>490</v>
      </c>
      <c r="K163" s="50" t="s">
        <v>442</v>
      </c>
      <c r="L163" s="41" t="s">
        <v>14</v>
      </c>
      <c r="M163" s="41" t="s">
        <v>491</v>
      </c>
    </row>
    <row r="164" spans="1:13" x14ac:dyDescent="0.2">
      <c r="A164" s="38">
        <v>42033</v>
      </c>
      <c r="B164" s="133" t="s">
        <v>443</v>
      </c>
      <c r="C164" s="39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40" t="s">
        <v>8</v>
      </c>
      <c r="E164" s="45">
        <v>1700</v>
      </c>
      <c r="F164" s="47">
        <f t="shared" si="9"/>
        <v>2.5916332930359767</v>
      </c>
      <c r="G164" s="46">
        <f t="shared" si="10"/>
        <v>2.9518316636384347</v>
      </c>
      <c r="H164" s="48">
        <v>575.91359999999997</v>
      </c>
      <c r="I164" s="49" t="s">
        <v>12</v>
      </c>
      <c r="J164" s="51" t="s">
        <v>490</v>
      </c>
      <c r="K164" s="50" t="s">
        <v>442</v>
      </c>
      <c r="L164" s="41" t="s">
        <v>14</v>
      </c>
      <c r="M164" s="41" t="s">
        <v>491</v>
      </c>
    </row>
    <row r="165" spans="1:13" x14ac:dyDescent="0.2">
      <c r="A165" s="38">
        <v>42033</v>
      </c>
      <c r="B165" s="133" t="s">
        <v>444</v>
      </c>
      <c r="C165" s="39" t="s">
        <v>236</v>
      </c>
      <c r="D165" s="40" t="s">
        <v>8</v>
      </c>
      <c r="E165" s="45">
        <v>1200</v>
      </c>
      <c r="F165" s="47">
        <f t="shared" si="9"/>
        <v>1.8293882068489247</v>
      </c>
      <c r="G165" s="46">
        <f t="shared" si="10"/>
        <v>2.0836458802153657</v>
      </c>
      <c r="H165" s="48">
        <v>575.91359999999997</v>
      </c>
      <c r="I165" s="49" t="s">
        <v>12</v>
      </c>
      <c r="J165" s="51" t="s">
        <v>490</v>
      </c>
      <c r="K165" s="50" t="s">
        <v>442</v>
      </c>
      <c r="L165" s="41" t="s">
        <v>14</v>
      </c>
      <c r="M165" s="41" t="s">
        <v>491</v>
      </c>
    </row>
    <row r="166" spans="1:13" x14ac:dyDescent="0.2">
      <c r="A166" s="38">
        <v>42033</v>
      </c>
      <c r="B166" s="133" t="s">
        <v>445</v>
      </c>
      <c r="C166" s="39" t="s">
        <v>225</v>
      </c>
      <c r="D166" s="40" t="s">
        <v>15</v>
      </c>
      <c r="E166" s="45">
        <v>20000</v>
      </c>
      <c r="F166" s="47">
        <f t="shared" si="9"/>
        <v>30.489803447482075</v>
      </c>
      <c r="G166" s="46">
        <f t="shared" si="10"/>
        <v>34.727431336922763</v>
      </c>
      <c r="H166" s="48">
        <v>575.91359999999997</v>
      </c>
      <c r="I166" s="49" t="s">
        <v>16</v>
      </c>
      <c r="J166" s="51" t="s">
        <v>490</v>
      </c>
      <c r="K166" s="50" t="s">
        <v>446</v>
      </c>
      <c r="L166" s="41" t="s">
        <v>14</v>
      </c>
      <c r="M166" s="41" t="s">
        <v>491</v>
      </c>
    </row>
    <row r="167" spans="1:13" x14ac:dyDescent="0.2">
      <c r="A167" s="38">
        <v>42033</v>
      </c>
      <c r="B167" s="133" t="s">
        <v>447</v>
      </c>
      <c r="C167" s="39" t="s">
        <v>225</v>
      </c>
      <c r="D167" s="40" t="s">
        <v>15</v>
      </c>
      <c r="E167" s="45">
        <v>20000</v>
      </c>
      <c r="F167" s="47">
        <f t="shared" si="9"/>
        <v>30.489803447482075</v>
      </c>
      <c r="G167" s="46">
        <f t="shared" si="10"/>
        <v>34.727431336922763</v>
      </c>
      <c r="H167" s="48">
        <v>575.91359999999997</v>
      </c>
      <c r="I167" s="49" t="s">
        <v>16</v>
      </c>
      <c r="J167" s="51" t="s">
        <v>490</v>
      </c>
      <c r="K167" s="50" t="s">
        <v>446</v>
      </c>
      <c r="L167" s="41" t="s">
        <v>14</v>
      </c>
      <c r="M167" s="41" t="s">
        <v>491</v>
      </c>
    </row>
    <row r="168" spans="1:13" x14ac:dyDescent="0.2">
      <c r="A168" s="38">
        <v>42033</v>
      </c>
      <c r="B168" s="133" t="s">
        <v>448</v>
      </c>
      <c r="C168" s="39" t="s">
        <v>225</v>
      </c>
      <c r="D168" s="40" t="s">
        <v>15</v>
      </c>
      <c r="E168" s="45">
        <v>20000</v>
      </c>
      <c r="F168" s="47">
        <f t="shared" si="9"/>
        <v>30.489803447482075</v>
      </c>
      <c r="G168" s="46">
        <f t="shared" si="10"/>
        <v>34.727431336922763</v>
      </c>
      <c r="H168" s="48">
        <v>575.91359999999997</v>
      </c>
      <c r="I168" s="49" t="s">
        <v>16</v>
      </c>
      <c r="J168" s="51" t="s">
        <v>490</v>
      </c>
      <c r="K168" s="50" t="s">
        <v>446</v>
      </c>
      <c r="L168" s="41" t="s">
        <v>14</v>
      </c>
      <c r="M168" s="41" t="s">
        <v>491</v>
      </c>
    </row>
    <row r="169" spans="1:13" x14ac:dyDescent="0.2">
      <c r="A169" s="38">
        <v>42033</v>
      </c>
      <c r="B169" s="133" t="s">
        <v>449</v>
      </c>
      <c r="C169" s="39" t="s">
        <v>225</v>
      </c>
      <c r="D169" s="40" t="s">
        <v>15</v>
      </c>
      <c r="E169" s="45">
        <v>20000</v>
      </c>
      <c r="F169" s="47">
        <f t="shared" si="9"/>
        <v>30.489803447482075</v>
      </c>
      <c r="G169" s="46">
        <f t="shared" si="10"/>
        <v>34.727431336922763</v>
      </c>
      <c r="H169" s="48">
        <v>575.91359999999997</v>
      </c>
      <c r="I169" s="49" t="s">
        <v>16</v>
      </c>
      <c r="J169" s="51" t="s">
        <v>490</v>
      </c>
      <c r="K169" s="50" t="s">
        <v>446</v>
      </c>
      <c r="L169" s="41" t="s">
        <v>14</v>
      </c>
      <c r="M169" s="41" t="s">
        <v>491</v>
      </c>
    </row>
    <row r="170" spans="1:13" x14ac:dyDescent="0.2">
      <c r="A170" s="38">
        <v>42033</v>
      </c>
      <c r="B170" s="133" t="s">
        <v>450</v>
      </c>
      <c r="C170" s="39" t="s">
        <v>225</v>
      </c>
      <c r="D170" s="40" t="s">
        <v>15</v>
      </c>
      <c r="E170" s="45">
        <v>20000</v>
      </c>
      <c r="F170" s="47">
        <f t="shared" si="9"/>
        <v>30.489803447482075</v>
      </c>
      <c r="G170" s="46">
        <f t="shared" si="10"/>
        <v>34.727431336922763</v>
      </c>
      <c r="H170" s="48">
        <v>575.91359999999997</v>
      </c>
      <c r="I170" s="49" t="s">
        <v>16</v>
      </c>
      <c r="J170" s="51" t="s">
        <v>490</v>
      </c>
      <c r="K170" s="50" t="s">
        <v>446</v>
      </c>
      <c r="L170" s="41" t="s">
        <v>14</v>
      </c>
      <c r="M170" s="41" t="s">
        <v>491</v>
      </c>
    </row>
    <row r="171" spans="1:13" x14ac:dyDescent="0.2">
      <c r="A171" s="38">
        <v>42033</v>
      </c>
      <c r="B171" s="133" t="s">
        <v>451</v>
      </c>
      <c r="C171" s="39" t="s">
        <v>225</v>
      </c>
      <c r="D171" s="40" t="s">
        <v>15</v>
      </c>
      <c r="E171" s="45">
        <v>20000</v>
      </c>
      <c r="F171" s="47">
        <f t="shared" si="9"/>
        <v>30.489803447482075</v>
      </c>
      <c r="G171" s="46">
        <f t="shared" si="10"/>
        <v>34.727431336922763</v>
      </c>
      <c r="H171" s="48">
        <v>575.91359999999997</v>
      </c>
      <c r="I171" s="49" t="s">
        <v>16</v>
      </c>
      <c r="J171" s="51" t="s">
        <v>490</v>
      </c>
      <c r="K171" s="50" t="s">
        <v>446</v>
      </c>
      <c r="L171" s="41" t="s">
        <v>14</v>
      </c>
      <c r="M171" s="41" t="s">
        <v>491</v>
      </c>
    </row>
    <row r="172" spans="1:13" x14ac:dyDescent="0.2">
      <c r="A172" s="38">
        <v>42033</v>
      </c>
      <c r="B172" s="133" t="s">
        <v>452</v>
      </c>
      <c r="C172" s="39" t="s">
        <v>225</v>
      </c>
      <c r="D172" s="40" t="s">
        <v>15</v>
      </c>
      <c r="E172" s="45">
        <v>20000</v>
      </c>
      <c r="F172" s="47">
        <f t="shared" si="9"/>
        <v>30.489803447482075</v>
      </c>
      <c r="G172" s="46">
        <f t="shared" si="10"/>
        <v>34.727431336922763</v>
      </c>
      <c r="H172" s="48">
        <v>575.91359999999997</v>
      </c>
      <c r="I172" s="49" t="s">
        <v>16</v>
      </c>
      <c r="J172" s="51" t="s">
        <v>490</v>
      </c>
      <c r="K172" s="50" t="s">
        <v>446</v>
      </c>
      <c r="L172" s="41" t="s">
        <v>14</v>
      </c>
      <c r="M172" s="41" t="s">
        <v>491</v>
      </c>
    </row>
    <row r="173" spans="1:13" x14ac:dyDescent="0.2">
      <c r="A173" s="38">
        <v>42033</v>
      </c>
      <c r="B173" s="133" t="s">
        <v>453</v>
      </c>
      <c r="C173" s="39" t="s">
        <v>225</v>
      </c>
      <c r="D173" s="40" t="s">
        <v>15</v>
      </c>
      <c r="E173" s="45">
        <v>20000</v>
      </c>
      <c r="F173" s="47">
        <f t="shared" si="9"/>
        <v>30.489803447482075</v>
      </c>
      <c r="G173" s="46">
        <f t="shared" si="10"/>
        <v>34.727431336922763</v>
      </c>
      <c r="H173" s="48">
        <v>575.91359999999997</v>
      </c>
      <c r="I173" s="49" t="s">
        <v>16</v>
      </c>
      <c r="J173" s="51" t="s">
        <v>490</v>
      </c>
      <c r="K173" s="50" t="s">
        <v>446</v>
      </c>
      <c r="L173" s="41" t="s">
        <v>14</v>
      </c>
      <c r="M173" s="41" t="s">
        <v>491</v>
      </c>
    </row>
    <row r="174" spans="1:13" x14ac:dyDescent="0.2">
      <c r="A174" s="38">
        <v>42033</v>
      </c>
      <c r="B174" s="133" t="s">
        <v>454</v>
      </c>
      <c r="C174" s="39" t="s">
        <v>225</v>
      </c>
      <c r="D174" s="40" t="s">
        <v>15</v>
      </c>
      <c r="E174" s="45">
        <v>20000</v>
      </c>
      <c r="F174" s="47">
        <f t="shared" si="9"/>
        <v>30.489803447482075</v>
      </c>
      <c r="G174" s="46">
        <f t="shared" si="10"/>
        <v>34.727431336922763</v>
      </c>
      <c r="H174" s="48">
        <v>575.91359999999997</v>
      </c>
      <c r="I174" s="49" t="s">
        <v>16</v>
      </c>
      <c r="J174" s="51" t="s">
        <v>490</v>
      </c>
      <c r="K174" s="50" t="s">
        <v>446</v>
      </c>
      <c r="L174" s="41" t="s">
        <v>14</v>
      </c>
      <c r="M174" s="41" t="s">
        <v>491</v>
      </c>
    </row>
    <row r="175" spans="1:13" x14ac:dyDescent="0.2">
      <c r="A175" s="38">
        <v>42033</v>
      </c>
      <c r="B175" s="133" t="s">
        <v>455</v>
      </c>
      <c r="C175" s="39" t="s">
        <v>225</v>
      </c>
      <c r="D175" s="40" t="s">
        <v>15</v>
      </c>
      <c r="E175" s="45">
        <v>20000</v>
      </c>
      <c r="F175" s="47">
        <f t="shared" si="9"/>
        <v>30.489803447482075</v>
      </c>
      <c r="G175" s="46">
        <f t="shared" si="10"/>
        <v>34.727431336922763</v>
      </c>
      <c r="H175" s="48">
        <v>575.91359999999997</v>
      </c>
      <c r="I175" s="49" t="s">
        <v>16</v>
      </c>
      <c r="J175" s="51" t="s">
        <v>490</v>
      </c>
      <c r="K175" s="50" t="s">
        <v>446</v>
      </c>
      <c r="L175" s="41" t="s">
        <v>14</v>
      </c>
      <c r="M175" s="41" t="s">
        <v>491</v>
      </c>
    </row>
    <row r="176" spans="1:13" x14ac:dyDescent="0.2">
      <c r="A176" s="38">
        <v>42033</v>
      </c>
      <c r="B176" s="133" t="s">
        <v>456</v>
      </c>
      <c r="C176" s="39" t="s">
        <v>225</v>
      </c>
      <c r="D176" s="40" t="s">
        <v>15</v>
      </c>
      <c r="E176" s="45">
        <v>5000</v>
      </c>
      <c r="F176" s="47">
        <f t="shared" si="9"/>
        <v>7.6224508618705187</v>
      </c>
      <c r="G176" s="46">
        <f t="shared" si="10"/>
        <v>8.6818578342306907</v>
      </c>
      <c r="H176" s="48">
        <v>575.91359999999997</v>
      </c>
      <c r="I176" s="49" t="s">
        <v>16</v>
      </c>
      <c r="J176" s="51" t="s">
        <v>490</v>
      </c>
      <c r="K176" s="50" t="s">
        <v>425</v>
      </c>
      <c r="L176" s="41" t="s">
        <v>14</v>
      </c>
      <c r="M176" s="41" t="s">
        <v>491</v>
      </c>
    </row>
    <row r="177" spans="1:13" x14ac:dyDescent="0.2">
      <c r="A177" s="38">
        <v>42033</v>
      </c>
      <c r="B177" s="133" t="s">
        <v>457</v>
      </c>
      <c r="C177" s="39" t="s">
        <v>225</v>
      </c>
      <c r="D177" s="40" t="s">
        <v>15</v>
      </c>
      <c r="E177" s="45">
        <v>5000</v>
      </c>
      <c r="F177" s="47">
        <f t="shared" si="9"/>
        <v>7.6224508618705187</v>
      </c>
      <c r="G177" s="46">
        <f t="shared" si="10"/>
        <v>8.6818578342306907</v>
      </c>
      <c r="H177" s="48">
        <v>575.91359999999997</v>
      </c>
      <c r="I177" s="49" t="s">
        <v>16</v>
      </c>
      <c r="J177" s="51" t="s">
        <v>490</v>
      </c>
      <c r="K177" s="50" t="s">
        <v>425</v>
      </c>
      <c r="L177" s="41" t="s">
        <v>14</v>
      </c>
      <c r="M177" s="41" t="s">
        <v>491</v>
      </c>
    </row>
    <row r="178" spans="1:13" x14ac:dyDescent="0.2">
      <c r="A178" s="38">
        <v>42033</v>
      </c>
      <c r="B178" s="133" t="s">
        <v>458</v>
      </c>
      <c r="C178" s="39" t="s">
        <v>225</v>
      </c>
      <c r="D178" s="40" t="s">
        <v>15</v>
      </c>
      <c r="E178" s="45">
        <v>5000</v>
      </c>
      <c r="F178" s="47">
        <f t="shared" si="9"/>
        <v>7.6224508618705187</v>
      </c>
      <c r="G178" s="46">
        <f t="shared" si="10"/>
        <v>8.6818578342306907</v>
      </c>
      <c r="H178" s="48">
        <v>575.91359999999997</v>
      </c>
      <c r="I178" s="49" t="s">
        <v>16</v>
      </c>
      <c r="J178" s="51" t="s">
        <v>490</v>
      </c>
      <c r="K178" s="50" t="s">
        <v>425</v>
      </c>
      <c r="L178" s="41" t="s">
        <v>14</v>
      </c>
      <c r="M178" s="41" t="s">
        <v>491</v>
      </c>
    </row>
    <row r="179" spans="1:13" x14ac:dyDescent="0.2">
      <c r="A179" s="38">
        <v>42033</v>
      </c>
      <c r="B179" s="133" t="s">
        <v>459</v>
      </c>
      <c r="C179" s="39" t="s">
        <v>225</v>
      </c>
      <c r="D179" s="40" t="s">
        <v>15</v>
      </c>
      <c r="E179" s="45">
        <v>5000</v>
      </c>
      <c r="F179" s="47">
        <f t="shared" si="9"/>
        <v>7.6224508618705187</v>
      </c>
      <c r="G179" s="46">
        <f t="shared" si="10"/>
        <v>8.6818578342306907</v>
      </c>
      <c r="H179" s="48">
        <v>575.91359999999997</v>
      </c>
      <c r="I179" s="49" t="s">
        <v>16</v>
      </c>
      <c r="J179" s="51" t="s">
        <v>490</v>
      </c>
      <c r="K179" s="50" t="s">
        <v>425</v>
      </c>
      <c r="L179" s="41" t="s">
        <v>14</v>
      </c>
      <c r="M179" s="41" t="s">
        <v>491</v>
      </c>
    </row>
    <row r="180" spans="1:13" x14ac:dyDescent="0.2">
      <c r="A180" s="38">
        <v>42033</v>
      </c>
      <c r="B180" s="133" t="s">
        <v>460</v>
      </c>
      <c r="C180" s="39" t="s">
        <v>225</v>
      </c>
      <c r="D180" s="40" t="s">
        <v>15</v>
      </c>
      <c r="E180" s="45">
        <v>5000</v>
      </c>
      <c r="F180" s="47">
        <f t="shared" si="9"/>
        <v>7.6224508618705187</v>
      </c>
      <c r="G180" s="46">
        <f t="shared" si="10"/>
        <v>8.6818578342306907</v>
      </c>
      <c r="H180" s="48">
        <v>575.91359999999997</v>
      </c>
      <c r="I180" s="49" t="s">
        <v>16</v>
      </c>
      <c r="J180" s="51" t="s">
        <v>490</v>
      </c>
      <c r="K180" s="50" t="s">
        <v>425</v>
      </c>
      <c r="L180" s="41" t="s">
        <v>14</v>
      </c>
      <c r="M180" s="41" t="s">
        <v>491</v>
      </c>
    </row>
    <row r="181" spans="1:13" x14ac:dyDescent="0.2">
      <c r="A181" s="38">
        <v>42033</v>
      </c>
      <c r="B181" s="133" t="s">
        <v>461</v>
      </c>
      <c r="C181" s="39" t="s">
        <v>225</v>
      </c>
      <c r="D181" s="40" t="s">
        <v>15</v>
      </c>
      <c r="E181" s="45">
        <v>5000</v>
      </c>
      <c r="F181" s="47">
        <f t="shared" si="9"/>
        <v>7.6224508618705187</v>
      </c>
      <c r="G181" s="46">
        <f t="shared" si="10"/>
        <v>8.6818578342306907</v>
      </c>
      <c r="H181" s="48">
        <v>575.91359999999997</v>
      </c>
      <c r="I181" s="49" t="s">
        <v>16</v>
      </c>
      <c r="J181" s="51" t="s">
        <v>490</v>
      </c>
      <c r="K181" s="50" t="s">
        <v>425</v>
      </c>
      <c r="L181" s="41" t="s">
        <v>14</v>
      </c>
      <c r="M181" s="41" t="s">
        <v>491</v>
      </c>
    </row>
    <row r="182" spans="1:13" x14ac:dyDescent="0.2">
      <c r="A182" s="38">
        <v>42033</v>
      </c>
      <c r="B182" s="133" t="s">
        <v>164</v>
      </c>
      <c r="C182" s="39" t="str">
        <f t="shared" ref="C182:C187" si="11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40" t="s">
        <v>8</v>
      </c>
      <c r="E182" s="45">
        <v>600</v>
      </c>
      <c r="F182" s="47">
        <f t="shared" si="9"/>
        <v>0.91469410342446233</v>
      </c>
      <c r="G182" s="46">
        <f t="shared" si="10"/>
        <v>1.0418229401076828</v>
      </c>
      <c r="H182" s="48">
        <v>575.91359999999997</v>
      </c>
      <c r="I182" s="49" t="s">
        <v>61</v>
      </c>
      <c r="J182" s="51" t="s">
        <v>490</v>
      </c>
      <c r="K182" s="50" t="s">
        <v>427</v>
      </c>
      <c r="L182" s="41" t="s">
        <v>14</v>
      </c>
      <c r="M182" s="41" t="s">
        <v>491</v>
      </c>
    </row>
    <row r="183" spans="1:13" x14ac:dyDescent="0.2">
      <c r="A183" s="38">
        <v>42033</v>
      </c>
      <c r="B183" s="133" t="s">
        <v>462</v>
      </c>
      <c r="C183" s="39" t="str">
        <f t="shared" si="11"/>
        <v>Transport</v>
      </c>
      <c r="D183" s="40" t="s">
        <v>8</v>
      </c>
      <c r="E183" s="45">
        <v>600</v>
      </c>
      <c r="F183" s="47">
        <f t="shared" si="9"/>
        <v>0.91469410342446233</v>
      </c>
      <c r="G183" s="46">
        <f t="shared" si="10"/>
        <v>1.0418229401076828</v>
      </c>
      <c r="H183" s="48">
        <v>575.91359999999997</v>
      </c>
      <c r="I183" s="49" t="s">
        <v>61</v>
      </c>
      <c r="J183" s="51" t="s">
        <v>490</v>
      </c>
      <c r="K183" s="50" t="s">
        <v>463</v>
      </c>
      <c r="L183" s="41" t="s">
        <v>14</v>
      </c>
      <c r="M183" s="41" t="s">
        <v>491</v>
      </c>
    </row>
    <row r="184" spans="1:13" x14ac:dyDescent="0.2">
      <c r="A184" s="38">
        <v>42033</v>
      </c>
      <c r="B184" s="133" t="s">
        <v>464</v>
      </c>
      <c r="C184" s="39" t="str">
        <f t="shared" si="11"/>
        <v>Transport</v>
      </c>
      <c r="D184" s="40" t="s">
        <v>8</v>
      </c>
      <c r="E184" s="45">
        <v>1500</v>
      </c>
      <c r="F184" s="47">
        <f t="shared" si="9"/>
        <v>2.2867352585611558</v>
      </c>
      <c r="G184" s="46">
        <f t="shared" si="10"/>
        <v>2.6045573502692072</v>
      </c>
      <c r="H184" s="48">
        <v>575.91359999999997</v>
      </c>
      <c r="I184" s="49" t="s">
        <v>61</v>
      </c>
      <c r="J184" s="51" t="s">
        <v>490</v>
      </c>
      <c r="K184" s="50" t="s">
        <v>463</v>
      </c>
      <c r="L184" s="41" t="s">
        <v>14</v>
      </c>
      <c r="M184" s="41" t="s">
        <v>491</v>
      </c>
    </row>
    <row r="185" spans="1:13" x14ac:dyDescent="0.2">
      <c r="A185" s="38">
        <v>42033</v>
      </c>
      <c r="B185" s="133" t="s">
        <v>465</v>
      </c>
      <c r="C185" s="39" t="str">
        <f t="shared" si="11"/>
        <v>Transport</v>
      </c>
      <c r="D185" s="40" t="s">
        <v>8</v>
      </c>
      <c r="E185" s="45">
        <v>200</v>
      </c>
      <c r="F185" s="47">
        <f t="shared" si="9"/>
        <v>0.30489803447482078</v>
      </c>
      <c r="G185" s="46">
        <f t="shared" si="10"/>
        <v>0.34727431336922765</v>
      </c>
      <c r="H185" s="48">
        <v>575.91359999999997</v>
      </c>
      <c r="I185" s="49" t="s">
        <v>61</v>
      </c>
      <c r="J185" s="51" t="s">
        <v>490</v>
      </c>
      <c r="K185" s="50" t="s">
        <v>463</v>
      </c>
      <c r="L185" s="41" t="s">
        <v>14</v>
      </c>
      <c r="M185" s="41" t="s">
        <v>491</v>
      </c>
    </row>
    <row r="186" spans="1:13" x14ac:dyDescent="0.2">
      <c r="A186" s="38">
        <v>42033</v>
      </c>
      <c r="B186" s="133" t="s">
        <v>466</v>
      </c>
      <c r="C186" s="39" t="str">
        <f t="shared" si="11"/>
        <v>Transport</v>
      </c>
      <c r="D186" s="40" t="s">
        <v>8</v>
      </c>
      <c r="E186" s="45">
        <v>200</v>
      </c>
      <c r="F186" s="47">
        <f t="shared" si="9"/>
        <v>0.30489803447482078</v>
      </c>
      <c r="G186" s="46">
        <f t="shared" si="10"/>
        <v>0.34727431336922765</v>
      </c>
      <c r="H186" s="48">
        <v>575.91359999999997</v>
      </c>
      <c r="I186" s="49" t="s">
        <v>61</v>
      </c>
      <c r="J186" s="51" t="s">
        <v>490</v>
      </c>
      <c r="K186" s="50" t="s">
        <v>463</v>
      </c>
      <c r="L186" s="41" t="s">
        <v>14</v>
      </c>
      <c r="M186" s="41" t="s">
        <v>491</v>
      </c>
    </row>
    <row r="187" spans="1:13" x14ac:dyDescent="0.2">
      <c r="A187" s="38">
        <v>42033</v>
      </c>
      <c r="B187" s="133" t="s">
        <v>467</v>
      </c>
      <c r="C187" s="39" t="str">
        <f t="shared" si="11"/>
        <v>Transport</v>
      </c>
      <c r="D187" s="40" t="s">
        <v>8</v>
      </c>
      <c r="E187" s="45">
        <v>200</v>
      </c>
      <c r="F187" s="47">
        <f t="shared" si="9"/>
        <v>0.30489803447482078</v>
      </c>
      <c r="G187" s="46">
        <f t="shared" si="10"/>
        <v>0.34727431336922765</v>
      </c>
      <c r="H187" s="48">
        <v>575.91359999999997</v>
      </c>
      <c r="I187" s="49" t="s">
        <v>61</v>
      </c>
      <c r="J187" s="51" t="s">
        <v>490</v>
      </c>
      <c r="K187" s="50" t="s">
        <v>463</v>
      </c>
      <c r="L187" s="41" t="s">
        <v>14</v>
      </c>
      <c r="M187" s="41" t="s">
        <v>491</v>
      </c>
    </row>
    <row r="188" spans="1:13" x14ac:dyDescent="0.2">
      <c r="A188" s="38">
        <v>42033</v>
      </c>
      <c r="B188" s="133" t="s">
        <v>468</v>
      </c>
      <c r="C188" s="39" t="s">
        <v>270</v>
      </c>
      <c r="D188" s="40" t="s">
        <v>8</v>
      </c>
      <c r="E188" s="45">
        <v>5000</v>
      </c>
      <c r="F188" s="47">
        <f t="shared" si="9"/>
        <v>7.6224508618705187</v>
      </c>
      <c r="G188" s="46">
        <f t="shared" si="10"/>
        <v>8.6818578342306907</v>
      </c>
      <c r="H188" s="48">
        <v>575.91359999999997</v>
      </c>
      <c r="I188" s="49" t="s">
        <v>61</v>
      </c>
      <c r="J188" s="51" t="s">
        <v>490</v>
      </c>
      <c r="K188" s="50" t="s">
        <v>463</v>
      </c>
      <c r="L188" s="41" t="s">
        <v>14</v>
      </c>
      <c r="M188" s="41" t="s">
        <v>491</v>
      </c>
    </row>
    <row r="189" spans="1:13" x14ac:dyDescent="0.2">
      <c r="A189" s="38">
        <v>42033</v>
      </c>
      <c r="B189" s="133" t="s">
        <v>269</v>
      </c>
      <c r="C189" s="39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40" t="s">
        <v>8</v>
      </c>
      <c r="E189" s="45">
        <v>3000</v>
      </c>
      <c r="F189" s="47">
        <f t="shared" si="9"/>
        <v>4.5734705171223116</v>
      </c>
      <c r="G189" s="46">
        <f t="shared" si="10"/>
        <v>5.2091147005384144</v>
      </c>
      <c r="H189" s="48">
        <v>575.91359999999997</v>
      </c>
      <c r="I189" s="49" t="s">
        <v>61</v>
      </c>
      <c r="J189" s="51" t="s">
        <v>490</v>
      </c>
      <c r="K189" s="50" t="s">
        <v>463</v>
      </c>
      <c r="L189" s="41" t="s">
        <v>14</v>
      </c>
      <c r="M189" s="41" t="s">
        <v>491</v>
      </c>
    </row>
    <row r="190" spans="1:13" x14ac:dyDescent="0.2">
      <c r="A190" s="38">
        <v>42033</v>
      </c>
      <c r="B190" s="133" t="s">
        <v>262</v>
      </c>
      <c r="C190" s="39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40" t="s">
        <v>8</v>
      </c>
      <c r="E190" s="45">
        <v>1500</v>
      </c>
      <c r="F190" s="47">
        <f t="shared" si="9"/>
        <v>2.2867352585611558</v>
      </c>
      <c r="G190" s="46">
        <f t="shared" si="10"/>
        <v>2.6045573502692072</v>
      </c>
      <c r="H190" s="48">
        <v>575.91359999999997</v>
      </c>
      <c r="I190" s="49" t="s">
        <v>61</v>
      </c>
      <c r="J190" s="51" t="s">
        <v>490</v>
      </c>
      <c r="K190" s="50" t="s">
        <v>463</v>
      </c>
      <c r="L190" s="41" t="s">
        <v>14</v>
      </c>
      <c r="M190" s="41" t="s">
        <v>491</v>
      </c>
    </row>
    <row r="191" spans="1:13" x14ac:dyDescent="0.2">
      <c r="A191" s="38">
        <v>42034</v>
      </c>
      <c r="B191" s="133" t="s">
        <v>469</v>
      </c>
      <c r="C191" s="39" t="s">
        <v>144</v>
      </c>
      <c r="D191" s="40" t="s">
        <v>9</v>
      </c>
      <c r="E191" s="45">
        <v>35000</v>
      </c>
      <c r="F191" s="47">
        <f t="shared" si="9"/>
        <v>53.357156033093631</v>
      </c>
      <c r="G191" s="46">
        <f t="shared" si="10"/>
        <v>60.773004839614835</v>
      </c>
      <c r="H191" s="48">
        <v>575.91359999999997</v>
      </c>
      <c r="I191" s="49" t="s">
        <v>57</v>
      </c>
      <c r="J191" s="51" t="s">
        <v>490</v>
      </c>
      <c r="K191" s="50" t="s">
        <v>470</v>
      </c>
      <c r="L191" s="41" t="s">
        <v>14</v>
      </c>
      <c r="M191" s="41" t="s">
        <v>491</v>
      </c>
    </row>
    <row r="192" spans="1:13" x14ac:dyDescent="0.2">
      <c r="A192" s="38">
        <v>42034</v>
      </c>
      <c r="B192" s="133" t="s">
        <v>140</v>
      </c>
      <c r="C192" s="39" t="s">
        <v>124</v>
      </c>
      <c r="D192" s="40" t="s">
        <v>9</v>
      </c>
      <c r="E192" s="45">
        <v>2000</v>
      </c>
      <c r="F192" s="47">
        <f t="shared" si="9"/>
        <v>3.0489803447482076</v>
      </c>
      <c r="G192" s="46">
        <f t="shared" si="10"/>
        <v>3.4727431336922763</v>
      </c>
      <c r="H192" s="48">
        <v>575.91359999999997</v>
      </c>
      <c r="I192" s="49" t="s">
        <v>57</v>
      </c>
      <c r="J192" s="51" t="s">
        <v>490</v>
      </c>
      <c r="K192" s="50" t="s">
        <v>471</v>
      </c>
      <c r="L192" s="41" t="s">
        <v>14</v>
      </c>
      <c r="M192" s="41" t="s">
        <v>491</v>
      </c>
    </row>
    <row r="193" spans="1:13" x14ac:dyDescent="0.2">
      <c r="A193" s="38">
        <v>42034</v>
      </c>
      <c r="B193" s="133" t="s">
        <v>472</v>
      </c>
      <c r="C193" s="39" t="s">
        <v>135</v>
      </c>
      <c r="D193" s="40" t="s">
        <v>9</v>
      </c>
      <c r="E193" s="45">
        <v>1500</v>
      </c>
      <c r="F193" s="47">
        <f t="shared" si="9"/>
        <v>2.2867352585611558</v>
      </c>
      <c r="G193" s="46">
        <f t="shared" si="10"/>
        <v>2.6045573502692072</v>
      </c>
      <c r="H193" s="48">
        <v>575.91359999999997</v>
      </c>
      <c r="I193" s="49" t="s">
        <v>57</v>
      </c>
      <c r="J193" s="51" t="s">
        <v>490</v>
      </c>
      <c r="K193" s="50" t="s">
        <v>471</v>
      </c>
      <c r="L193" s="41" t="s">
        <v>14</v>
      </c>
      <c r="M193" s="41" t="s">
        <v>491</v>
      </c>
    </row>
    <row r="194" spans="1:13" x14ac:dyDescent="0.2">
      <c r="A194" s="38">
        <v>42034</v>
      </c>
      <c r="B194" s="133" t="s">
        <v>473</v>
      </c>
      <c r="C194" s="39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40" t="s">
        <v>8</v>
      </c>
      <c r="E194" s="45">
        <v>200</v>
      </c>
      <c r="F194" s="47">
        <f t="shared" ref="F194:F257" si="12">E194/655.957</f>
        <v>0.30489803447482078</v>
      </c>
      <c r="G194" s="46">
        <f t="shared" ref="G194:G257" si="13">E194/H194</f>
        <v>0.34727431336922765</v>
      </c>
      <c r="H194" s="48">
        <v>575.91359999999997</v>
      </c>
      <c r="I194" s="49" t="s">
        <v>61</v>
      </c>
      <c r="J194" s="51" t="s">
        <v>490</v>
      </c>
      <c r="K194" s="50" t="s">
        <v>463</v>
      </c>
      <c r="L194" s="41" t="s">
        <v>14</v>
      </c>
      <c r="M194" s="41" t="s">
        <v>491</v>
      </c>
    </row>
    <row r="195" spans="1:13" x14ac:dyDescent="0.2">
      <c r="A195" s="38">
        <v>42034</v>
      </c>
      <c r="B195" s="133" t="s">
        <v>474</v>
      </c>
      <c r="C195" s="39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40" t="s">
        <v>8</v>
      </c>
      <c r="E195" s="45">
        <v>2000</v>
      </c>
      <c r="F195" s="47">
        <f t="shared" si="12"/>
        <v>3.0489803447482076</v>
      </c>
      <c r="G195" s="46">
        <f t="shared" si="13"/>
        <v>3.4727431336922763</v>
      </c>
      <c r="H195" s="48">
        <v>575.91359999999997</v>
      </c>
      <c r="I195" s="49" t="s">
        <v>61</v>
      </c>
      <c r="J195" s="51" t="s">
        <v>490</v>
      </c>
      <c r="K195" s="50" t="s">
        <v>463</v>
      </c>
      <c r="L195" s="41" t="s">
        <v>14</v>
      </c>
      <c r="M195" s="41" t="s">
        <v>491</v>
      </c>
    </row>
    <row r="196" spans="1:13" x14ac:dyDescent="0.2">
      <c r="A196" s="38">
        <v>42034</v>
      </c>
      <c r="B196" s="133" t="s">
        <v>475</v>
      </c>
      <c r="C196" s="39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40" t="s">
        <v>8</v>
      </c>
      <c r="E196" s="45">
        <v>2000</v>
      </c>
      <c r="F196" s="47">
        <f t="shared" si="12"/>
        <v>3.0489803447482076</v>
      </c>
      <c r="G196" s="46">
        <f t="shared" si="13"/>
        <v>3.4727431336922763</v>
      </c>
      <c r="H196" s="48">
        <v>575.91359999999997</v>
      </c>
      <c r="I196" s="49" t="s">
        <v>61</v>
      </c>
      <c r="J196" s="51" t="s">
        <v>490</v>
      </c>
      <c r="K196" s="50" t="s">
        <v>463</v>
      </c>
      <c r="L196" s="41" t="s">
        <v>14</v>
      </c>
      <c r="M196" s="41" t="s">
        <v>491</v>
      </c>
    </row>
    <row r="197" spans="1:13" x14ac:dyDescent="0.2">
      <c r="A197" s="38">
        <v>42034</v>
      </c>
      <c r="B197" s="133" t="s">
        <v>467</v>
      </c>
      <c r="C197" s="39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40" t="s">
        <v>8</v>
      </c>
      <c r="E197" s="45">
        <v>200</v>
      </c>
      <c r="F197" s="47">
        <f t="shared" si="12"/>
        <v>0.30489803447482078</v>
      </c>
      <c r="G197" s="46">
        <f t="shared" si="13"/>
        <v>0.34727431336922765</v>
      </c>
      <c r="H197" s="48">
        <v>575.91359999999997</v>
      </c>
      <c r="I197" s="49" t="s">
        <v>61</v>
      </c>
      <c r="J197" s="51" t="s">
        <v>490</v>
      </c>
      <c r="K197" s="50" t="s">
        <v>463</v>
      </c>
      <c r="L197" s="41" t="s">
        <v>14</v>
      </c>
      <c r="M197" s="41" t="s">
        <v>491</v>
      </c>
    </row>
    <row r="198" spans="1:13" x14ac:dyDescent="0.2">
      <c r="A198" s="38">
        <v>42034</v>
      </c>
      <c r="B198" s="133" t="s">
        <v>468</v>
      </c>
      <c r="C198" s="39" t="s">
        <v>270</v>
      </c>
      <c r="D198" s="40" t="s">
        <v>8</v>
      </c>
      <c r="E198" s="45">
        <v>5000</v>
      </c>
      <c r="F198" s="47">
        <f t="shared" si="12"/>
        <v>7.6224508618705187</v>
      </c>
      <c r="G198" s="46">
        <f t="shared" si="13"/>
        <v>8.6818578342306907</v>
      </c>
      <c r="H198" s="48">
        <v>575.91359999999997</v>
      </c>
      <c r="I198" s="49" t="s">
        <v>61</v>
      </c>
      <c r="J198" s="51" t="s">
        <v>490</v>
      </c>
      <c r="K198" s="50" t="s">
        <v>463</v>
      </c>
      <c r="L198" s="41" t="s">
        <v>14</v>
      </c>
      <c r="M198" s="41" t="s">
        <v>491</v>
      </c>
    </row>
    <row r="199" spans="1:13" x14ac:dyDescent="0.2">
      <c r="A199" s="38">
        <v>42034</v>
      </c>
      <c r="B199" s="133" t="s">
        <v>269</v>
      </c>
      <c r="C199" s="39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40" t="s">
        <v>8</v>
      </c>
      <c r="E199" s="45">
        <v>3000</v>
      </c>
      <c r="F199" s="47">
        <f t="shared" si="12"/>
        <v>4.5734705171223116</v>
      </c>
      <c r="G199" s="46">
        <f t="shared" si="13"/>
        <v>5.2091147005384144</v>
      </c>
      <c r="H199" s="48">
        <v>575.91359999999997</v>
      </c>
      <c r="I199" s="49" t="s">
        <v>61</v>
      </c>
      <c r="J199" s="51" t="s">
        <v>490</v>
      </c>
      <c r="K199" s="50" t="s">
        <v>463</v>
      </c>
      <c r="L199" s="41" t="s">
        <v>14</v>
      </c>
      <c r="M199" s="41" t="s">
        <v>491</v>
      </c>
    </row>
    <row r="200" spans="1:13" x14ac:dyDescent="0.2">
      <c r="A200" s="38">
        <v>42034</v>
      </c>
      <c r="B200" s="133" t="s">
        <v>262</v>
      </c>
      <c r="C200" s="39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40" t="s">
        <v>8</v>
      </c>
      <c r="E200" s="45">
        <v>1500</v>
      </c>
      <c r="F200" s="47">
        <f t="shared" si="12"/>
        <v>2.2867352585611558</v>
      </c>
      <c r="G200" s="46">
        <f t="shared" si="13"/>
        <v>2.6045573502692072</v>
      </c>
      <c r="H200" s="48">
        <v>575.91359999999997</v>
      </c>
      <c r="I200" s="49" t="s">
        <v>61</v>
      </c>
      <c r="J200" s="51" t="s">
        <v>490</v>
      </c>
      <c r="K200" s="50" t="s">
        <v>463</v>
      </c>
      <c r="L200" s="41" t="s">
        <v>14</v>
      </c>
      <c r="M200" s="41" t="s">
        <v>491</v>
      </c>
    </row>
    <row r="201" spans="1:13" x14ac:dyDescent="0.2">
      <c r="A201" s="38">
        <v>42034</v>
      </c>
      <c r="B201" s="133" t="s">
        <v>476</v>
      </c>
      <c r="C201" s="39" t="s">
        <v>255</v>
      </c>
      <c r="D201" s="40" t="s">
        <v>9</v>
      </c>
      <c r="E201" s="45">
        <v>3300</v>
      </c>
      <c r="F201" s="47">
        <f t="shared" si="12"/>
        <v>5.0308175688345429</v>
      </c>
      <c r="G201" s="46">
        <f t="shared" si="13"/>
        <v>5.7300261705922555</v>
      </c>
      <c r="H201" s="48">
        <v>575.91359999999997</v>
      </c>
      <c r="I201" s="49" t="s">
        <v>238</v>
      </c>
      <c r="J201" s="51" t="s">
        <v>490</v>
      </c>
      <c r="K201" s="50" t="s">
        <v>477</v>
      </c>
      <c r="L201" s="41" t="s">
        <v>14</v>
      </c>
      <c r="M201" s="41" t="s">
        <v>491</v>
      </c>
    </row>
    <row r="202" spans="1:13" x14ac:dyDescent="0.2">
      <c r="A202" s="38">
        <v>42035</v>
      </c>
      <c r="B202" s="133" t="s">
        <v>159</v>
      </c>
      <c r="C202" s="39" t="s">
        <v>116</v>
      </c>
      <c r="D202" s="40" t="s">
        <v>8</v>
      </c>
      <c r="E202" s="45">
        <v>600</v>
      </c>
      <c r="F202" s="47">
        <f t="shared" si="12"/>
        <v>0.91469410342446233</v>
      </c>
      <c r="G202" s="46">
        <f t="shared" si="13"/>
        <v>1.0418229401076828</v>
      </c>
      <c r="H202" s="48">
        <v>575.91359999999997</v>
      </c>
      <c r="I202" s="49" t="s">
        <v>58</v>
      </c>
      <c r="J202" s="51" t="s">
        <v>490</v>
      </c>
      <c r="K202" s="50" t="s">
        <v>65</v>
      </c>
      <c r="L202" s="41" t="s">
        <v>14</v>
      </c>
      <c r="M202" s="41" t="s">
        <v>491</v>
      </c>
    </row>
    <row r="203" spans="1:13" x14ac:dyDescent="0.2">
      <c r="A203" s="38">
        <v>42035</v>
      </c>
      <c r="B203" s="133" t="s">
        <v>160</v>
      </c>
      <c r="C203" s="39" t="s">
        <v>116</v>
      </c>
      <c r="D203" s="40" t="str">
        <f>D202</f>
        <v>Investigation</v>
      </c>
      <c r="E203" s="45">
        <v>200</v>
      </c>
      <c r="F203" s="47">
        <f t="shared" si="12"/>
        <v>0.30489803447482078</v>
      </c>
      <c r="G203" s="46">
        <f t="shared" si="13"/>
        <v>0.34727431336922765</v>
      </c>
      <c r="H203" s="48">
        <v>575.91359999999997</v>
      </c>
      <c r="I203" s="49" t="str">
        <f>I202</f>
        <v>I70</v>
      </c>
      <c r="J203" s="51" t="s">
        <v>490</v>
      </c>
      <c r="K203" s="50" t="s">
        <v>65</v>
      </c>
      <c r="L203" s="41" t="s">
        <v>14</v>
      </c>
      <c r="M203" s="41" t="s">
        <v>491</v>
      </c>
    </row>
    <row r="204" spans="1:13" x14ac:dyDescent="0.2">
      <c r="A204" s="38">
        <v>42035</v>
      </c>
      <c r="B204" s="133" t="s">
        <v>161</v>
      </c>
      <c r="C204" s="39" t="s">
        <v>116</v>
      </c>
      <c r="D204" s="40" t="str">
        <f>D203</f>
        <v>Investigation</v>
      </c>
      <c r="E204" s="45">
        <v>800</v>
      </c>
      <c r="F204" s="47">
        <f t="shared" si="12"/>
        <v>1.2195921378992831</v>
      </c>
      <c r="G204" s="46">
        <f t="shared" si="13"/>
        <v>1.3890972534769106</v>
      </c>
      <c r="H204" s="48">
        <v>575.91359999999997</v>
      </c>
      <c r="I204" s="49" t="str">
        <f>I203</f>
        <v>I70</v>
      </c>
      <c r="J204" s="51" t="s">
        <v>490</v>
      </c>
      <c r="K204" s="50" t="s">
        <v>65</v>
      </c>
      <c r="L204" s="41" t="s">
        <v>14</v>
      </c>
      <c r="M204" s="41" t="s">
        <v>491</v>
      </c>
    </row>
    <row r="205" spans="1:13" x14ac:dyDescent="0.2">
      <c r="A205" s="38">
        <v>42035</v>
      </c>
      <c r="B205" s="133" t="s">
        <v>163</v>
      </c>
      <c r="C205" s="39" t="s">
        <v>116</v>
      </c>
      <c r="D205" s="40" t="s">
        <v>8</v>
      </c>
      <c r="E205" s="45">
        <v>500</v>
      </c>
      <c r="F205" s="47">
        <f t="shared" si="12"/>
        <v>0.76224508618705189</v>
      </c>
      <c r="G205" s="46">
        <f t="shared" si="13"/>
        <v>0.86818578342306907</v>
      </c>
      <c r="H205" s="48">
        <v>575.91359999999997</v>
      </c>
      <c r="I205" s="49" t="s">
        <v>61</v>
      </c>
      <c r="J205" s="51" t="s">
        <v>490</v>
      </c>
      <c r="K205" s="50" t="s">
        <v>67</v>
      </c>
      <c r="L205" s="41" t="s">
        <v>14</v>
      </c>
      <c r="M205" s="41" t="s">
        <v>491</v>
      </c>
    </row>
    <row r="206" spans="1:13" x14ac:dyDescent="0.2">
      <c r="A206" s="38">
        <v>42035</v>
      </c>
      <c r="B206" s="133" t="s">
        <v>188</v>
      </c>
      <c r="C206" s="39" t="s">
        <v>116</v>
      </c>
      <c r="D206" s="40" t="s">
        <v>8</v>
      </c>
      <c r="E206" s="45">
        <v>500</v>
      </c>
      <c r="F206" s="47">
        <f t="shared" si="12"/>
        <v>0.76224508618705189</v>
      </c>
      <c r="G206" s="46">
        <f t="shared" si="13"/>
        <v>0.86818578342306907</v>
      </c>
      <c r="H206" s="48">
        <v>575.91359999999997</v>
      </c>
      <c r="I206" s="49" t="s">
        <v>61</v>
      </c>
      <c r="J206" s="51" t="s">
        <v>490</v>
      </c>
      <c r="K206" s="50" t="s">
        <v>67</v>
      </c>
      <c r="L206" s="41" t="s">
        <v>14</v>
      </c>
      <c r="M206" s="41" t="s">
        <v>491</v>
      </c>
    </row>
    <row r="207" spans="1:13" x14ac:dyDescent="0.2">
      <c r="A207" s="38">
        <v>42035</v>
      </c>
      <c r="B207" s="133" t="s">
        <v>189</v>
      </c>
      <c r="C207" s="39" t="s">
        <v>116</v>
      </c>
      <c r="D207" s="40" t="s">
        <v>8</v>
      </c>
      <c r="E207" s="45">
        <v>1500</v>
      </c>
      <c r="F207" s="47">
        <f t="shared" si="12"/>
        <v>2.2867352585611558</v>
      </c>
      <c r="G207" s="46">
        <f t="shared" si="13"/>
        <v>2.6045573502692072</v>
      </c>
      <c r="H207" s="48">
        <v>575.91359999999997</v>
      </c>
      <c r="I207" s="49" t="s">
        <v>61</v>
      </c>
      <c r="J207" s="51" t="s">
        <v>490</v>
      </c>
      <c r="K207" s="50" t="s">
        <v>67</v>
      </c>
      <c r="L207" s="41" t="s">
        <v>14</v>
      </c>
      <c r="M207" s="41" t="s">
        <v>491</v>
      </c>
    </row>
    <row r="208" spans="1:13" x14ac:dyDescent="0.2">
      <c r="A208" s="38">
        <v>42035</v>
      </c>
      <c r="B208" s="133" t="s">
        <v>190</v>
      </c>
      <c r="C208" s="39" t="s">
        <v>116</v>
      </c>
      <c r="D208" s="40" t="s">
        <v>8</v>
      </c>
      <c r="E208" s="45">
        <v>800</v>
      </c>
      <c r="F208" s="47">
        <f t="shared" si="12"/>
        <v>1.2195921378992831</v>
      </c>
      <c r="G208" s="46">
        <f t="shared" si="13"/>
        <v>1.3890972534769106</v>
      </c>
      <c r="H208" s="48">
        <v>575.91359999999997</v>
      </c>
      <c r="I208" s="49" t="s">
        <v>61</v>
      </c>
      <c r="J208" s="51" t="s">
        <v>490</v>
      </c>
      <c r="K208" s="50" t="s">
        <v>67</v>
      </c>
      <c r="L208" s="41" t="s">
        <v>14</v>
      </c>
      <c r="M208" s="41" t="s">
        <v>491</v>
      </c>
    </row>
    <row r="209" spans="1:13" x14ac:dyDescent="0.2">
      <c r="A209" s="38">
        <v>42035</v>
      </c>
      <c r="B209" s="133" t="s">
        <v>191</v>
      </c>
      <c r="C209" s="39" t="s">
        <v>236</v>
      </c>
      <c r="D209" s="40" t="s">
        <v>8</v>
      </c>
      <c r="E209" s="45">
        <v>1200</v>
      </c>
      <c r="F209" s="47">
        <f t="shared" si="12"/>
        <v>1.8293882068489247</v>
      </c>
      <c r="G209" s="46">
        <f t="shared" si="13"/>
        <v>2.0836458802153657</v>
      </c>
      <c r="H209" s="48">
        <v>575.91359999999997</v>
      </c>
      <c r="I209" s="49" t="s">
        <v>61</v>
      </c>
      <c r="J209" s="51" t="s">
        <v>490</v>
      </c>
      <c r="K209" s="50" t="s">
        <v>67</v>
      </c>
      <c r="L209" s="41" t="s">
        <v>14</v>
      </c>
      <c r="M209" s="41" t="s">
        <v>491</v>
      </c>
    </row>
    <row r="210" spans="1:13" x14ac:dyDescent="0.2">
      <c r="A210" s="38">
        <v>42035</v>
      </c>
      <c r="B210" s="133" t="s">
        <v>300</v>
      </c>
      <c r="C210" s="39" t="s">
        <v>225</v>
      </c>
      <c r="D210" s="40" t="s">
        <v>15</v>
      </c>
      <c r="E210" s="45">
        <v>10000</v>
      </c>
      <c r="F210" s="47">
        <f t="shared" si="12"/>
        <v>15.244901723741037</v>
      </c>
      <c r="G210" s="46">
        <f t="shared" si="13"/>
        <v>17.363715668461381</v>
      </c>
      <c r="H210" s="48">
        <v>575.91359999999997</v>
      </c>
      <c r="I210" s="49" t="s">
        <v>16</v>
      </c>
      <c r="J210" s="51" t="s">
        <v>490</v>
      </c>
      <c r="K210" s="50" t="s">
        <v>66</v>
      </c>
      <c r="L210" s="41" t="s">
        <v>14</v>
      </c>
      <c r="M210" s="41" t="s">
        <v>491</v>
      </c>
    </row>
    <row r="211" spans="1:13" x14ac:dyDescent="0.2">
      <c r="A211" s="38">
        <v>42035</v>
      </c>
      <c r="B211" s="133" t="s">
        <v>295</v>
      </c>
      <c r="C211" s="39" t="s">
        <v>225</v>
      </c>
      <c r="D211" s="40" t="str">
        <f>D210</f>
        <v>Media</v>
      </c>
      <c r="E211" s="45">
        <v>10000</v>
      </c>
      <c r="F211" s="47">
        <f t="shared" si="12"/>
        <v>15.244901723741037</v>
      </c>
      <c r="G211" s="46">
        <f t="shared" si="13"/>
        <v>17.363715668461381</v>
      </c>
      <c r="H211" s="48">
        <v>575.91359999999997</v>
      </c>
      <c r="I211" s="49" t="s">
        <v>16</v>
      </c>
      <c r="J211" s="51" t="s">
        <v>490</v>
      </c>
      <c r="K211" s="50" t="s">
        <v>66</v>
      </c>
      <c r="L211" s="41" t="s">
        <v>14</v>
      </c>
      <c r="M211" s="41" t="s">
        <v>491</v>
      </c>
    </row>
    <row r="212" spans="1:13" x14ac:dyDescent="0.2">
      <c r="A212" s="38">
        <v>42035</v>
      </c>
      <c r="B212" s="133" t="s">
        <v>296</v>
      </c>
      <c r="C212" s="39" t="s">
        <v>225</v>
      </c>
      <c r="D212" s="40" t="str">
        <f>D211</f>
        <v>Media</v>
      </c>
      <c r="E212" s="45">
        <v>10000</v>
      </c>
      <c r="F212" s="47">
        <f t="shared" si="12"/>
        <v>15.244901723741037</v>
      </c>
      <c r="G212" s="46">
        <f t="shared" si="13"/>
        <v>17.363715668461381</v>
      </c>
      <c r="H212" s="48">
        <v>575.91359999999997</v>
      </c>
      <c r="I212" s="49" t="s">
        <v>16</v>
      </c>
      <c r="J212" s="51" t="s">
        <v>490</v>
      </c>
      <c r="K212" s="50" t="s">
        <v>66</v>
      </c>
      <c r="L212" s="41" t="s">
        <v>14</v>
      </c>
      <c r="M212" s="41" t="s">
        <v>491</v>
      </c>
    </row>
    <row r="213" spans="1:13" x14ac:dyDescent="0.2">
      <c r="A213" s="38">
        <v>42035</v>
      </c>
      <c r="B213" s="133" t="s">
        <v>297</v>
      </c>
      <c r="C213" s="39" t="s">
        <v>225</v>
      </c>
      <c r="D213" s="40" t="str">
        <f>D212</f>
        <v>Media</v>
      </c>
      <c r="E213" s="45">
        <v>10000</v>
      </c>
      <c r="F213" s="47">
        <f t="shared" si="12"/>
        <v>15.244901723741037</v>
      </c>
      <c r="G213" s="46">
        <f t="shared" si="13"/>
        <v>17.363715668461381</v>
      </c>
      <c r="H213" s="48">
        <v>575.91359999999997</v>
      </c>
      <c r="I213" s="49" t="s">
        <v>16</v>
      </c>
      <c r="J213" s="51" t="s">
        <v>490</v>
      </c>
      <c r="K213" s="50" t="s">
        <v>66</v>
      </c>
      <c r="L213" s="41" t="s">
        <v>14</v>
      </c>
      <c r="M213" s="41" t="s">
        <v>491</v>
      </c>
    </row>
    <row r="214" spans="1:13" x14ac:dyDescent="0.2">
      <c r="A214" s="38">
        <v>42035</v>
      </c>
      <c r="B214" s="133" t="s">
        <v>298</v>
      </c>
      <c r="C214" s="39" t="s">
        <v>225</v>
      </c>
      <c r="D214" s="40" t="str">
        <f>D213</f>
        <v>Media</v>
      </c>
      <c r="E214" s="45">
        <v>10000</v>
      </c>
      <c r="F214" s="47">
        <f t="shared" si="12"/>
        <v>15.244901723741037</v>
      </c>
      <c r="G214" s="46">
        <f t="shared" si="13"/>
        <v>17.363715668461381</v>
      </c>
      <c r="H214" s="48">
        <v>575.91359999999997</v>
      </c>
      <c r="I214" s="49" t="s">
        <v>16</v>
      </c>
      <c r="J214" s="51" t="s">
        <v>490</v>
      </c>
      <c r="K214" s="50" t="s">
        <v>66</v>
      </c>
      <c r="L214" s="41" t="s">
        <v>14</v>
      </c>
      <c r="M214" s="41" t="s">
        <v>491</v>
      </c>
    </row>
    <row r="215" spans="1:13" x14ac:dyDescent="0.2">
      <c r="A215" s="38">
        <v>42035</v>
      </c>
      <c r="B215" s="133" t="s">
        <v>299</v>
      </c>
      <c r="C215" s="39" t="s">
        <v>225</v>
      </c>
      <c r="D215" s="40" t="str">
        <f>D214</f>
        <v>Media</v>
      </c>
      <c r="E215" s="45">
        <v>10000</v>
      </c>
      <c r="F215" s="47">
        <f t="shared" si="12"/>
        <v>15.244901723741037</v>
      </c>
      <c r="G215" s="46">
        <f t="shared" si="13"/>
        <v>17.363715668461381</v>
      </c>
      <c r="H215" s="48">
        <v>575.91359999999997</v>
      </c>
      <c r="I215" s="49" t="s">
        <v>16</v>
      </c>
      <c r="J215" s="51" t="s">
        <v>490</v>
      </c>
      <c r="K215" s="50" t="s">
        <v>66</v>
      </c>
      <c r="L215" s="41" t="s">
        <v>14</v>
      </c>
      <c r="M215" s="41" t="s">
        <v>491</v>
      </c>
    </row>
    <row r="216" spans="1:13" x14ac:dyDescent="0.2">
      <c r="A216" s="38">
        <v>42035</v>
      </c>
      <c r="B216" s="133" t="s">
        <v>259</v>
      </c>
      <c r="C216" s="39" t="s">
        <v>116</v>
      </c>
      <c r="D216" s="40" t="s">
        <v>8</v>
      </c>
      <c r="E216" s="45">
        <v>1800</v>
      </c>
      <c r="F216" s="47">
        <f t="shared" si="12"/>
        <v>2.7440823102733867</v>
      </c>
      <c r="G216" s="46">
        <f t="shared" si="13"/>
        <v>3.1254688203230487</v>
      </c>
      <c r="H216" s="48">
        <v>575.91359999999997</v>
      </c>
      <c r="I216" s="49" t="s">
        <v>12</v>
      </c>
      <c r="J216" s="51" t="s">
        <v>490</v>
      </c>
      <c r="K216" s="50" t="s">
        <v>64</v>
      </c>
      <c r="L216" s="41" t="s">
        <v>14</v>
      </c>
      <c r="M216" s="41" t="s">
        <v>491</v>
      </c>
    </row>
    <row r="217" spans="1:13" x14ac:dyDescent="0.2">
      <c r="A217" s="38">
        <v>42035</v>
      </c>
      <c r="B217" s="133" t="s">
        <v>260</v>
      </c>
      <c r="C217" s="39" t="s">
        <v>116</v>
      </c>
      <c r="D217" s="40" t="s">
        <v>8</v>
      </c>
      <c r="E217" s="45">
        <v>1000</v>
      </c>
      <c r="F217" s="47">
        <f t="shared" si="12"/>
        <v>1.5244901723741038</v>
      </c>
      <c r="G217" s="46">
        <f t="shared" si="13"/>
        <v>1.7363715668461381</v>
      </c>
      <c r="H217" s="48">
        <v>575.91359999999997</v>
      </c>
      <c r="I217" s="49" t="s">
        <v>12</v>
      </c>
      <c r="J217" s="51" t="s">
        <v>490</v>
      </c>
      <c r="K217" s="50" t="s">
        <v>64</v>
      </c>
      <c r="L217" s="41" t="s">
        <v>14</v>
      </c>
      <c r="M217" s="41" t="s">
        <v>491</v>
      </c>
    </row>
    <row r="218" spans="1:13" x14ac:dyDescent="0.2">
      <c r="A218" s="38">
        <v>42035</v>
      </c>
      <c r="B218" s="133" t="s">
        <v>261</v>
      </c>
      <c r="C218" s="39" t="s">
        <v>116</v>
      </c>
      <c r="D218" s="40" t="s">
        <v>8</v>
      </c>
      <c r="E218" s="45">
        <v>1800</v>
      </c>
      <c r="F218" s="47">
        <f t="shared" si="12"/>
        <v>2.7440823102733867</v>
      </c>
      <c r="G218" s="46">
        <f t="shared" si="13"/>
        <v>3.1254688203230487</v>
      </c>
      <c r="H218" s="48">
        <v>575.91359999999997</v>
      </c>
      <c r="I218" s="49" t="s">
        <v>12</v>
      </c>
      <c r="J218" s="51" t="s">
        <v>490</v>
      </c>
      <c r="K218" s="50" t="s">
        <v>64</v>
      </c>
      <c r="L218" s="41" t="s">
        <v>14</v>
      </c>
      <c r="M218" s="41" t="s">
        <v>491</v>
      </c>
    </row>
    <row r="219" spans="1:13" x14ac:dyDescent="0.2">
      <c r="A219" s="38">
        <v>42035</v>
      </c>
      <c r="B219" s="133" t="s">
        <v>262</v>
      </c>
      <c r="C219" s="39" t="s">
        <v>236</v>
      </c>
      <c r="D219" s="40" t="s">
        <v>8</v>
      </c>
      <c r="E219" s="45">
        <v>1500</v>
      </c>
      <c r="F219" s="47">
        <f t="shared" si="12"/>
        <v>2.2867352585611558</v>
      </c>
      <c r="G219" s="46">
        <f t="shared" si="13"/>
        <v>2.6045573502692072</v>
      </c>
      <c r="H219" s="48">
        <v>575.91359999999997</v>
      </c>
      <c r="I219" s="49" t="s">
        <v>12</v>
      </c>
      <c r="J219" s="51" t="s">
        <v>490</v>
      </c>
      <c r="K219" s="50" t="s">
        <v>64</v>
      </c>
      <c r="L219" s="41" t="s">
        <v>14</v>
      </c>
      <c r="M219" s="41" t="s">
        <v>491</v>
      </c>
    </row>
    <row r="220" spans="1:13" x14ac:dyDescent="0.2">
      <c r="A220" s="38">
        <v>42038</v>
      </c>
      <c r="B220" s="133" t="s">
        <v>164</v>
      </c>
      <c r="C220" s="39" t="s">
        <v>116</v>
      </c>
      <c r="D220" s="40" t="s">
        <v>8</v>
      </c>
      <c r="E220" s="45">
        <v>600</v>
      </c>
      <c r="F220" s="47">
        <f t="shared" si="12"/>
        <v>0.91469410342446233</v>
      </c>
      <c r="G220" s="46">
        <f t="shared" si="13"/>
        <v>1.0418229401076828</v>
      </c>
      <c r="H220" s="48">
        <v>575.91359999999997</v>
      </c>
      <c r="I220" s="49" t="s">
        <v>61</v>
      </c>
      <c r="J220" s="51" t="s">
        <v>490</v>
      </c>
      <c r="K220" s="50" t="s">
        <v>69</v>
      </c>
      <c r="L220" s="41" t="s">
        <v>14</v>
      </c>
      <c r="M220" s="41" t="s">
        <v>491</v>
      </c>
    </row>
    <row r="221" spans="1:13" x14ac:dyDescent="0.2">
      <c r="A221" s="38">
        <v>42038</v>
      </c>
      <c r="B221" s="133" t="s">
        <v>165</v>
      </c>
      <c r="C221" s="39" t="s">
        <v>116</v>
      </c>
      <c r="D221" s="40" t="s">
        <v>8</v>
      </c>
      <c r="E221" s="45">
        <v>600</v>
      </c>
      <c r="F221" s="47">
        <f t="shared" si="12"/>
        <v>0.91469410342446233</v>
      </c>
      <c r="G221" s="46">
        <f t="shared" si="13"/>
        <v>1.0418229401076828</v>
      </c>
      <c r="H221" s="48">
        <v>575.91359999999997</v>
      </c>
      <c r="I221" s="49" t="s">
        <v>61</v>
      </c>
      <c r="J221" s="51" t="s">
        <v>490</v>
      </c>
      <c r="K221" s="50" t="s">
        <v>69</v>
      </c>
      <c r="L221" s="41" t="s">
        <v>14</v>
      </c>
      <c r="M221" s="41" t="s">
        <v>491</v>
      </c>
    </row>
    <row r="222" spans="1:13" x14ac:dyDescent="0.2">
      <c r="A222" s="38">
        <v>42038</v>
      </c>
      <c r="B222" s="133" t="s">
        <v>263</v>
      </c>
      <c r="C222" s="39" t="s">
        <v>116</v>
      </c>
      <c r="D222" s="40" t="s">
        <v>8</v>
      </c>
      <c r="E222" s="45">
        <v>800</v>
      </c>
      <c r="F222" s="47">
        <f t="shared" si="12"/>
        <v>1.2195921378992831</v>
      </c>
      <c r="G222" s="46">
        <f t="shared" si="13"/>
        <v>1.3890972534769106</v>
      </c>
      <c r="H222" s="48">
        <v>575.91359999999997</v>
      </c>
      <c r="I222" s="49" t="s">
        <v>12</v>
      </c>
      <c r="J222" s="51" t="s">
        <v>490</v>
      </c>
      <c r="K222" s="50" t="s">
        <v>293</v>
      </c>
      <c r="L222" s="41" t="s">
        <v>14</v>
      </c>
      <c r="M222" s="41" t="s">
        <v>491</v>
      </c>
    </row>
    <row r="223" spans="1:13" x14ac:dyDescent="0.2">
      <c r="A223" s="38">
        <v>42038</v>
      </c>
      <c r="B223" s="133" t="s">
        <v>264</v>
      </c>
      <c r="C223" s="39" t="s">
        <v>116</v>
      </c>
      <c r="D223" s="40" t="s">
        <v>8</v>
      </c>
      <c r="E223" s="45">
        <v>800</v>
      </c>
      <c r="F223" s="47">
        <f t="shared" si="12"/>
        <v>1.2195921378992831</v>
      </c>
      <c r="G223" s="46">
        <f t="shared" si="13"/>
        <v>1.3890972534769106</v>
      </c>
      <c r="H223" s="48">
        <v>575.91359999999997</v>
      </c>
      <c r="I223" s="49" t="s">
        <v>12</v>
      </c>
      <c r="J223" s="51" t="s">
        <v>490</v>
      </c>
      <c r="K223" s="50" t="s">
        <v>293</v>
      </c>
      <c r="L223" s="41" t="s">
        <v>14</v>
      </c>
      <c r="M223" s="41" t="s">
        <v>491</v>
      </c>
    </row>
    <row r="224" spans="1:13" x14ac:dyDescent="0.2">
      <c r="A224" s="38">
        <v>42039</v>
      </c>
      <c r="B224" s="133" t="s">
        <v>115</v>
      </c>
      <c r="C224" s="39" t="s">
        <v>116</v>
      </c>
      <c r="D224" s="40" t="s">
        <v>9</v>
      </c>
      <c r="E224" s="45">
        <v>100</v>
      </c>
      <c r="F224" s="47">
        <f t="shared" si="12"/>
        <v>0.15244901723741039</v>
      </c>
      <c r="G224" s="46">
        <f t="shared" si="13"/>
        <v>0.17363715668461382</v>
      </c>
      <c r="H224" s="48">
        <v>575.91359999999997</v>
      </c>
      <c r="I224" s="49" t="s">
        <v>57</v>
      </c>
      <c r="J224" s="51" t="s">
        <v>490</v>
      </c>
      <c r="K224" s="50" t="s">
        <v>70</v>
      </c>
      <c r="L224" s="41" t="s">
        <v>14</v>
      </c>
      <c r="M224" s="41" t="s">
        <v>491</v>
      </c>
    </row>
    <row r="225" spans="1:13" x14ac:dyDescent="0.2">
      <c r="A225" s="38">
        <v>42039</v>
      </c>
      <c r="B225" s="133" t="s">
        <v>117</v>
      </c>
      <c r="C225" s="39" t="s">
        <v>116</v>
      </c>
      <c r="D225" s="40" t="s">
        <v>9</v>
      </c>
      <c r="E225" s="45">
        <v>100</v>
      </c>
      <c r="F225" s="47">
        <f t="shared" si="12"/>
        <v>0.15244901723741039</v>
      </c>
      <c r="G225" s="46">
        <f t="shared" si="13"/>
        <v>0.17363715668461382</v>
      </c>
      <c r="H225" s="48">
        <v>575.91359999999997</v>
      </c>
      <c r="I225" s="49" t="s">
        <v>57</v>
      </c>
      <c r="J225" s="51" t="s">
        <v>490</v>
      </c>
      <c r="K225" s="50" t="s">
        <v>70</v>
      </c>
      <c r="L225" s="41" t="s">
        <v>14</v>
      </c>
      <c r="M225" s="41" t="s">
        <v>491</v>
      </c>
    </row>
    <row r="226" spans="1:13" x14ac:dyDescent="0.2">
      <c r="A226" s="38">
        <v>42039</v>
      </c>
      <c r="B226" s="133" t="s">
        <v>118</v>
      </c>
      <c r="C226" s="39" t="s">
        <v>116</v>
      </c>
      <c r="D226" s="40" t="s">
        <v>9</v>
      </c>
      <c r="E226" s="45">
        <v>800</v>
      </c>
      <c r="F226" s="47">
        <f t="shared" si="12"/>
        <v>1.2195921378992831</v>
      </c>
      <c r="G226" s="46">
        <f t="shared" si="13"/>
        <v>1.3890972534769106</v>
      </c>
      <c r="H226" s="48">
        <v>575.91359999999997</v>
      </c>
      <c r="I226" s="49" t="s">
        <v>57</v>
      </c>
      <c r="J226" s="51" t="s">
        <v>490</v>
      </c>
      <c r="K226" s="50" t="s">
        <v>70</v>
      </c>
      <c r="L226" s="41" t="s">
        <v>14</v>
      </c>
      <c r="M226" s="41" t="s">
        <v>491</v>
      </c>
    </row>
    <row r="227" spans="1:13" x14ac:dyDescent="0.2">
      <c r="A227" s="38">
        <v>42039</v>
      </c>
      <c r="B227" s="133" t="s">
        <v>119</v>
      </c>
      <c r="C227" s="39" t="s">
        <v>116</v>
      </c>
      <c r="D227" s="40" t="s">
        <v>9</v>
      </c>
      <c r="E227" s="45">
        <v>800</v>
      </c>
      <c r="F227" s="47">
        <f t="shared" si="12"/>
        <v>1.2195921378992831</v>
      </c>
      <c r="G227" s="46">
        <f t="shared" si="13"/>
        <v>1.3890972534769106</v>
      </c>
      <c r="H227" s="48">
        <v>575.91359999999997</v>
      </c>
      <c r="I227" s="49" t="s">
        <v>57</v>
      </c>
      <c r="J227" s="51" t="s">
        <v>490</v>
      </c>
      <c r="K227" s="50" t="s">
        <v>70</v>
      </c>
      <c r="L227" s="41" t="s">
        <v>14</v>
      </c>
      <c r="M227" s="41" t="s">
        <v>491</v>
      </c>
    </row>
    <row r="228" spans="1:13" x14ac:dyDescent="0.2">
      <c r="A228" s="38">
        <v>42039</v>
      </c>
      <c r="B228" s="133" t="s">
        <v>164</v>
      </c>
      <c r="C228" s="39" t="s">
        <v>116</v>
      </c>
      <c r="D228" s="40" t="s">
        <v>8</v>
      </c>
      <c r="E228" s="45">
        <v>600</v>
      </c>
      <c r="F228" s="47">
        <f t="shared" si="12"/>
        <v>0.91469410342446233</v>
      </c>
      <c r="G228" s="46">
        <f t="shared" si="13"/>
        <v>1.0418229401076828</v>
      </c>
      <c r="H228" s="48">
        <v>575.91359999999997</v>
      </c>
      <c r="I228" s="49" t="s">
        <v>61</v>
      </c>
      <c r="J228" s="51" t="s">
        <v>490</v>
      </c>
      <c r="K228" s="50" t="s">
        <v>69</v>
      </c>
      <c r="L228" s="41" t="s">
        <v>14</v>
      </c>
      <c r="M228" s="41" t="s">
        <v>491</v>
      </c>
    </row>
    <row r="229" spans="1:13" x14ac:dyDescent="0.2">
      <c r="A229" s="38">
        <v>42039</v>
      </c>
      <c r="B229" s="133" t="s">
        <v>166</v>
      </c>
      <c r="C229" s="39" t="s">
        <v>116</v>
      </c>
      <c r="D229" s="40" t="s">
        <v>8</v>
      </c>
      <c r="E229" s="45">
        <v>800</v>
      </c>
      <c r="F229" s="47">
        <f t="shared" si="12"/>
        <v>1.2195921378992831</v>
      </c>
      <c r="G229" s="46">
        <f t="shared" si="13"/>
        <v>1.3890972534769106</v>
      </c>
      <c r="H229" s="48">
        <v>575.91359999999997</v>
      </c>
      <c r="I229" s="49" t="s">
        <v>61</v>
      </c>
      <c r="J229" s="51" t="s">
        <v>490</v>
      </c>
      <c r="K229" s="50" t="s">
        <v>71</v>
      </c>
      <c r="L229" s="41" t="s">
        <v>14</v>
      </c>
      <c r="M229" s="41" t="s">
        <v>491</v>
      </c>
    </row>
    <row r="230" spans="1:13" x14ac:dyDescent="0.2">
      <c r="A230" s="38">
        <v>42039</v>
      </c>
      <c r="B230" s="133" t="s">
        <v>192</v>
      </c>
      <c r="C230" s="39" t="s">
        <v>116</v>
      </c>
      <c r="D230" s="40" t="s">
        <v>8</v>
      </c>
      <c r="E230" s="45">
        <v>1000</v>
      </c>
      <c r="F230" s="47">
        <f t="shared" si="12"/>
        <v>1.5244901723741038</v>
      </c>
      <c r="G230" s="46">
        <f t="shared" si="13"/>
        <v>1.7363715668461381</v>
      </c>
      <c r="H230" s="48">
        <v>575.91359999999997</v>
      </c>
      <c r="I230" s="49" t="s">
        <v>61</v>
      </c>
      <c r="J230" s="51" t="s">
        <v>490</v>
      </c>
      <c r="K230" s="50" t="s">
        <v>71</v>
      </c>
      <c r="L230" s="41" t="s">
        <v>14</v>
      </c>
      <c r="M230" s="41" t="s">
        <v>491</v>
      </c>
    </row>
    <row r="231" spans="1:13" x14ac:dyDescent="0.2">
      <c r="A231" s="38">
        <v>42039</v>
      </c>
      <c r="B231" s="133" t="s">
        <v>193</v>
      </c>
      <c r="C231" s="39" t="s">
        <v>116</v>
      </c>
      <c r="D231" s="40" t="s">
        <v>8</v>
      </c>
      <c r="E231" s="45">
        <v>1000</v>
      </c>
      <c r="F231" s="47">
        <f t="shared" si="12"/>
        <v>1.5244901723741038</v>
      </c>
      <c r="G231" s="46">
        <f t="shared" si="13"/>
        <v>1.7363715668461381</v>
      </c>
      <c r="H231" s="48">
        <v>575.91359999999997</v>
      </c>
      <c r="I231" s="49" t="s">
        <v>61</v>
      </c>
      <c r="J231" s="51" t="s">
        <v>490</v>
      </c>
      <c r="K231" s="50" t="s">
        <v>71</v>
      </c>
      <c r="L231" s="41" t="s">
        <v>14</v>
      </c>
      <c r="M231" s="41" t="s">
        <v>491</v>
      </c>
    </row>
    <row r="232" spans="1:13" x14ac:dyDescent="0.2">
      <c r="A232" s="38">
        <v>42039</v>
      </c>
      <c r="B232" s="133" t="s">
        <v>194</v>
      </c>
      <c r="C232" s="39" t="s">
        <v>116</v>
      </c>
      <c r="D232" s="40" t="s">
        <v>8</v>
      </c>
      <c r="E232" s="45">
        <v>800</v>
      </c>
      <c r="F232" s="47">
        <f t="shared" si="12"/>
        <v>1.2195921378992831</v>
      </c>
      <c r="G232" s="46">
        <f t="shared" si="13"/>
        <v>1.3890972534769106</v>
      </c>
      <c r="H232" s="48">
        <v>575.91359999999997</v>
      </c>
      <c r="I232" s="49" t="s">
        <v>61</v>
      </c>
      <c r="J232" s="51" t="s">
        <v>490</v>
      </c>
      <c r="K232" s="50" t="s">
        <v>71</v>
      </c>
      <c r="L232" s="41" t="s">
        <v>14</v>
      </c>
      <c r="M232" s="41" t="s">
        <v>491</v>
      </c>
    </row>
    <row r="233" spans="1:13" x14ac:dyDescent="0.2">
      <c r="A233" s="38">
        <v>42039</v>
      </c>
      <c r="B233" s="133" t="s">
        <v>195</v>
      </c>
      <c r="C233" s="39" t="s">
        <v>236</v>
      </c>
      <c r="D233" s="40" t="s">
        <v>8</v>
      </c>
      <c r="E233" s="45">
        <v>1500</v>
      </c>
      <c r="F233" s="47">
        <f t="shared" si="12"/>
        <v>2.2867352585611558</v>
      </c>
      <c r="G233" s="46">
        <f t="shared" si="13"/>
        <v>2.6045573502692072</v>
      </c>
      <c r="H233" s="48">
        <v>575.91359999999997</v>
      </c>
      <c r="I233" s="49" t="s">
        <v>61</v>
      </c>
      <c r="J233" s="51" t="s">
        <v>490</v>
      </c>
      <c r="K233" s="50" t="s">
        <v>71</v>
      </c>
      <c r="L233" s="41" t="s">
        <v>14</v>
      </c>
      <c r="M233" s="41" t="s">
        <v>491</v>
      </c>
    </row>
    <row r="234" spans="1:13" x14ac:dyDescent="0.2">
      <c r="A234" s="38">
        <v>42039</v>
      </c>
      <c r="B234" s="133" t="s">
        <v>241</v>
      </c>
      <c r="C234" s="39" t="s">
        <v>157</v>
      </c>
      <c r="D234" s="40" t="s">
        <v>9</v>
      </c>
      <c r="E234" s="45">
        <v>1936204</v>
      </c>
      <c r="F234" s="47">
        <f t="shared" si="12"/>
        <v>2951.7239697114292</v>
      </c>
      <c r="G234" s="46">
        <f t="shared" si="13"/>
        <v>3361.9695732137602</v>
      </c>
      <c r="H234" s="48">
        <v>575.91359999999997</v>
      </c>
      <c r="I234" s="49" t="s">
        <v>238</v>
      </c>
      <c r="J234" s="51" t="s">
        <v>490</v>
      </c>
      <c r="K234" s="50" t="s">
        <v>240</v>
      </c>
      <c r="L234" s="41" t="s">
        <v>14</v>
      </c>
      <c r="M234" s="41" t="s">
        <v>491</v>
      </c>
    </row>
    <row r="235" spans="1:13" x14ac:dyDescent="0.2">
      <c r="A235" s="38">
        <v>42039</v>
      </c>
      <c r="B235" s="133" t="s">
        <v>265</v>
      </c>
      <c r="C235" s="39" t="s">
        <v>116</v>
      </c>
      <c r="D235" s="40" t="s">
        <v>8</v>
      </c>
      <c r="E235" s="45">
        <v>600</v>
      </c>
      <c r="F235" s="47">
        <f t="shared" si="12"/>
        <v>0.91469410342446233</v>
      </c>
      <c r="G235" s="46">
        <f t="shared" si="13"/>
        <v>1.0418229401076828</v>
      </c>
      <c r="H235" s="48">
        <v>575.91359999999997</v>
      </c>
      <c r="I235" s="49" t="s">
        <v>12</v>
      </c>
      <c r="J235" s="51" t="s">
        <v>490</v>
      </c>
      <c r="K235" s="50" t="s">
        <v>68</v>
      </c>
      <c r="L235" s="41" t="s">
        <v>14</v>
      </c>
      <c r="M235" s="41" t="s">
        <v>491</v>
      </c>
    </row>
    <row r="236" spans="1:13" x14ac:dyDescent="0.2">
      <c r="A236" s="38">
        <v>42039</v>
      </c>
      <c r="B236" s="133" t="s">
        <v>266</v>
      </c>
      <c r="C236" s="39" t="s">
        <v>116</v>
      </c>
      <c r="D236" s="40" t="s">
        <v>8</v>
      </c>
      <c r="E236" s="45">
        <v>6200</v>
      </c>
      <c r="F236" s="47">
        <f t="shared" si="12"/>
        <v>9.451839068719444</v>
      </c>
      <c r="G236" s="46">
        <f t="shared" si="13"/>
        <v>10.765503714446057</v>
      </c>
      <c r="H236" s="48">
        <v>575.91359999999997</v>
      </c>
      <c r="I236" s="49" t="s">
        <v>12</v>
      </c>
      <c r="J236" s="51" t="s">
        <v>490</v>
      </c>
      <c r="K236" s="50" t="s">
        <v>68</v>
      </c>
      <c r="L236" s="41" t="s">
        <v>14</v>
      </c>
      <c r="M236" s="41" t="s">
        <v>491</v>
      </c>
    </row>
    <row r="237" spans="1:13" x14ac:dyDescent="0.2">
      <c r="A237" s="38">
        <v>42039</v>
      </c>
      <c r="B237" s="133" t="s">
        <v>267</v>
      </c>
      <c r="C237" s="39" t="s">
        <v>116</v>
      </c>
      <c r="D237" s="40" t="s">
        <v>8</v>
      </c>
      <c r="E237" s="45">
        <v>300</v>
      </c>
      <c r="F237" s="47">
        <f t="shared" si="12"/>
        <v>0.45734705171223117</v>
      </c>
      <c r="G237" s="46">
        <f t="shared" si="13"/>
        <v>0.52091147005384142</v>
      </c>
      <c r="H237" s="48">
        <v>575.91359999999997</v>
      </c>
      <c r="I237" s="49" t="s">
        <v>12</v>
      </c>
      <c r="J237" s="51" t="s">
        <v>490</v>
      </c>
      <c r="K237" s="50" t="s">
        <v>68</v>
      </c>
      <c r="L237" s="41" t="s">
        <v>14</v>
      </c>
      <c r="M237" s="41" t="s">
        <v>491</v>
      </c>
    </row>
    <row r="238" spans="1:13" x14ac:dyDescent="0.2">
      <c r="A238" s="38">
        <v>42039</v>
      </c>
      <c r="B238" s="133" t="s">
        <v>268</v>
      </c>
      <c r="C238" s="39" t="s">
        <v>116</v>
      </c>
      <c r="D238" s="40" t="s">
        <v>8</v>
      </c>
      <c r="E238" s="45">
        <v>2400</v>
      </c>
      <c r="F238" s="47">
        <f t="shared" si="12"/>
        <v>3.6587764136978493</v>
      </c>
      <c r="G238" s="46">
        <f t="shared" si="13"/>
        <v>4.1672917604307314</v>
      </c>
      <c r="H238" s="48">
        <v>575.91359999999997</v>
      </c>
      <c r="I238" s="49" t="s">
        <v>12</v>
      </c>
      <c r="J238" s="51" t="s">
        <v>490</v>
      </c>
      <c r="K238" s="50" t="s">
        <v>68</v>
      </c>
      <c r="L238" s="41" t="s">
        <v>14</v>
      </c>
      <c r="M238" s="41" t="s">
        <v>491</v>
      </c>
    </row>
    <row r="239" spans="1:13" x14ac:dyDescent="0.2">
      <c r="A239" s="38">
        <v>42039</v>
      </c>
      <c r="B239" s="133" t="s">
        <v>262</v>
      </c>
      <c r="C239" s="39" t="s">
        <v>236</v>
      </c>
      <c r="D239" s="40" t="s">
        <v>8</v>
      </c>
      <c r="E239" s="45">
        <v>2500</v>
      </c>
      <c r="F239" s="47">
        <f t="shared" si="12"/>
        <v>3.8112254309352593</v>
      </c>
      <c r="G239" s="46">
        <f t="shared" si="13"/>
        <v>4.3409289171153453</v>
      </c>
      <c r="H239" s="48">
        <v>575.91359999999997</v>
      </c>
      <c r="I239" s="49" t="s">
        <v>12</v>
      </c>
      <c r="J239" s="51" t="s">
        <v>490</v>
      </c>
      <c r="K239" s="50" t="s">
        <v>68</v>
      </c>
      <c r="L239" s="41" t="s">
        <v>14</v>
      </c>
      <c r="M239" s="41" t="s">
        <v>491</v>
      </c>
    </row>
    <row r="240" spans="1:13" x14ac:dyDescent="0.2">
      <c r="A240" s="38">
        <v>42039</v>
      </c>
      <c r="B240" s="133" t="s">
        <v>269</v>
      </c>
      <c r="C240" s="39" t="s">
        <v>270</v>
      </c>
      <c r="D240" s="40" t="s">
        <v>8</v>
      </c>
      <c r="E240" s="45">
        <v>3000</v>
      </c>
      <c r="F240" s="47">
        <f t="shared" si="12"/>
        <v>4.5734705171223116</v>
      </c>
      <c r="G240" s="46">
        <f t="shared" si="13"/>
        <v>5.2091147005384144</v>
      </c>
      <c r="H240" s="48">
        <v>575.91359999999997</v>
      </c>
      <c r="I240" s="49" t="s">
        <v>12</v>
      </c>
      <c r="J240" s="51" t="s">
        <v>490</v>
      </c>
      <c r="K240" s="50" t="s">
        <v>68</v>
      </c>
      <c r="L240" s="41" t="s">
        <v>14</v>
      </c>
      <c r="M240" s="41" t="s">
        <v>491</v>
      </c>
    </row>
    <row r="241" spans="1:13" x14ac:dyDescent="0.2">
      <c r="A241" s="38">
        <v>42039</v>
      </c>
      <c r="B241" s="133" t="s">
        <v>294</v>
      </c>
      <c r="C241" s="39" t="s">
        <v>270</v>
      </c>
      <c r="D241" s="40" t="s">
        <v>8</v>
      </c>
      <c r="E241" s="45">
        <v>5000</v>
      </c>
      <c r="F241" s="47">
        <f t="shared" si="12"/>
        <v>7.6224508618705187</v>
      </c>
      <c r="G241" s="46">
        <f t="shared" si="13"/>
        <v>8.6818578342306907</v>
      </c>
      <c r="H241" s="48">
        <v>575.91359999999997</v>
      </c>
      <c r="I241" s="49" t="s">
        <v>12</v>
      </c>
      <c r="J241" s="51" t="s">
        <v>490</v>
      </c>
      <c r="K241" s="50" t="s">
        <v>68</v>
      </c>
      <c r="L241" s="41" t="s">
        <v>14</v>
      </c>
      <c r="M241" s="41" t="s">
        <v>491</v>
      </c>
    </row>
    <row r="242" spans="1:13" x14ac:dyDescent="0.2">
      <c r="A242" s="38">
        <v>42040</v>
      </c>
      <c r="B242" s="133" t="s">
        <v>164</v>
      </c>
      <c r="C242" s="39" t="s">
        <v>116</v>
      </c>
      <c r="D242" s="40" t="s">
        <v>8</v>
      </c>
      <c r="E242" s="45">
        <v>600</v>
      </c>
      <c r="F242" s="47">
        <f t="shared" si="12"/>
        <v>0.91469410342446233</v>
      </c>
      <c r="G242" s="46">
        <f t="shared" si="13"/>
        <v>1.0418229401076828</v>
      </c>
      <c r="H242" s="48">
        <v>575.91359999999997</v>
      </c>
      <c r="I242" s="49" t="s">
        <v>61</v>
      </c>
      <c r="J242" s="51" t="s">
        <v>490</v>
      </c>
      <c r="K242" s="50" t="s">
        <v>69</v>
      </c>
      <c r="L242" s="41" t="s">
        <v>14</v>
      </c>
      <c r="M242" s="41" t="s">
        <v>491</v>
      </c>
    </row>
    <row r="243" spans="1:13" x14ac:dyDescent="0.2">
      <c r="A243" s="38">
        <v>42040</v>
      </c>
      <c r="B243" s="133" t="s">
        <v>165</v>
      </c>
      <c r="C243" s="39" t="s">
        <v>116</v>
      </c>
      <c r="D243" s="40" t="s">
        <v>8</v>
      </c>
      <c r="E243" s="45">
        <v>600</v>
      </c>
      <c r="F243" s="47">
        <f t="shared" si="12"/>
        <v>0.91469410342446233</v>
      </c>
      <c r="G243" s="46">
        <f t="shared" si="13"/>
        <v>1.0418229401076828</v>
      </c>
      <c r="H243" s="48">
        <v>575.91359999999997</v>
      </c>
      <c r="I243" s="49" t="s">
        <v>61</v>
      </c>
      <c r="J243" s="51" t="s">
        <v>490</v>
      </c>
      <c r="K243" s="50" t="s">
        <v>69</v>
      </c>
      <c r="L243" s="41" t="s">
        <v>14</v>
      </c>
      <c r="M243" s="41" t="s">
        <v>491</v>
      </c>
    </row>
    <row r="244" spans="1:13" x14ac:dyDescent="0.2">
      <c r="A244" s="38">
        <v>42040</v>
      </c>
      <c r="B244" s="133" t="s">
        <v>237</v>
      </c>
      <c r="C244" s="39" t="str">
        <f>IF(B244="Crédit téléphone", "Telephone",IF(B244="Visa Fees", "Travel Expenses",IF(B244="Local Transport","Transport",IF(B244="Drinks With Informants","Trust Building",IF(B244="Feeding","Travel Subsistence",IF(B244="Operation Bonus","Bonus",IF(B244="Lodging","Travel Subsistence",IF(B244&lt;&gt;"","Transport",""))))))))</f>
        <v>Transport</v>
      </c>
      <c r="D244" s="40" t="str">
        <f t="shared" ref="D244:D251" si="14">D243</f>
        <v>Investigation</v>
      </c>
      <c r="E244" s="45">
        <v>1200</v>
      </c>
      <c r="F244" s="47">
        <f t="shared" si="12"/>
        <v>1.8293882068489247</v>
      </c>
      <c r="G244" s="46">
        <f t="shared" si="13"/>
        <v>2.0836458802153657</v>
      </c>
      <c r="H244" s="48">
        <v>575.91359999999997</v>
      </c>
      <c r="I244" s="49" t="s">
        <v>16</v>
      </c>
      <c r="J244" s="51" t="s">
        <v>490</v>
      </c>
      <c r="K244" s="50" t="s">
        <v>73</v>
      </c>
      <c r="L244" s="41" t="s">
        <v>14</v>
      </c>
      <c r="M244" s="41" t="s">
        <v>491</v>
      </c>
    </row>
    <row r="245" spans="1:13" x14ac:dyDescent="0.2">
      <c r="A245" s="38">
        <v>42040</v>
      </c>
      <c r="B245" s="133" t="s">
        <v>228</v>
      </c>
      <c r="C245" s="39" t="str">
        <f>IF(B245="Crédit téléphone", "Telephone",IF(B245="Visa Fees", "Travel Expenses",IF(B245="Local Transport","Transport",IF(B245="Drinks With Informants","Trust Building",IF(B245="Feeding","Travel Subsistence",IF(B245="Operation Bonus","Bonus",IF(B245="Lodging","Travel Subsistence",IF(B245&lt;&gt;"","Transport",""))))))))</f>
        <v>Transport</v>
      </c>
      <c r="D245" s="40" t="str">
        <f t="shared" si="14"/>
        <v>Investigation</v>
      </c>
      <c r="E245" s="45">
        <v>1500</v>
      </c>
      <c r="F245" s="47">
        <f t="shared" si="12"/>
        <v>2.2867352585611558</v>
      </c>
      <c r="G245" s="46">
        <f t="shared" si="13"/>
        <v>2.6045573502692072</v>
      </c>
      <c r="H245" s="48">
        <v>575.91359999999997</v>
      </c>
      <c r="I245" s="49" t="s">
        <v>16</v>
      </c>
      <c r="J245" s="51" t="s">
        <v>490</v>
      </c>
      <c r="K245" s="50" t="s">
        <v>73</v>
      </c>
      <c r="L245" s="41" t="s">
        <v>14</v>
      </c>
      <c r="M245" s="41" t="s">
        <v>491</v>
      </c>
    </row>
    <row r="246" spans="1:13" x14ac:dyDescent="0.2">
      <c r="A246" s="38">
        <v>42040</v>
      </c>
      <c r="B246" s="133" t="s">
        <v>229</v>
      </c>
      <c r="C246" s="39" t="str">
        <f>IF(B246="Crédit téléphone", "Telephone",IF(B246="Visa Fees", "Travel Expenses",IF(B246="Local Transport","Transport",IF(B246="Drinks With Informants","Trust Building",IF(B246="Feeding","Travel Subsistence",IF(B246="Operation Bonus","Bonus",IF(B246="Lodging","Travel Subsistence",IF(B246&lt;&gt;"","Transport",""))))))))</f>
        <v>Transport</v>
      </c>
      <c r="D246" s="40" t="str">
        <f t="shared" si="14"/>
        <v>Investigation</v>
      </c>
      <c r="E246" s="45">
        <v>400</v>
      </c>
      <c r="F246" s="47">
        <f t="shared" si="12"/>
        <v>0.60979606894964156</v>
      </c>
      <c r="G246" s="46">
        <f t="shared" si="13"/>
        <v>0.6945486267384553</v>
      </c>
      <c r="H246" s="48">
        <v>575.91359999999997</v>
      </c>
      <c r="I246" s="49" t="s">
        <v>16</v>
      </c>
      <c r="J246" s="51" t="s">
        <v>490</v>
      </c>
      <c r="K246" s="50" t="s">
        <v>73</v>
      </c>
      <c r="L246" s="41" t="s">
        <v>14</v>
      </c>
      <c r="M246" s="41" t="s">
        <v>491</v>
      </c>
    </row>
    <row r="247" spans="1:13" x14ac:dyDescent="0.2">
      <c r="A247" s="38">
        <v>42040</v>
      </c>
      <c r="B247" s="133" t="s">
        <v>230</v>
      </c>
      <c r="C247" s="39" t="str">
        <f>IF(B247="Crédit téléphone", "Telephone",IF(B247="Visa Fees", "Travel Expenses",IF(B247="Local Transport","Transport",IF(B247="Drinks With Informants","Trust Building",IF(B247="Feeding","Travel Subsistence",IF(B247="Operation Bonus","Bonus",IF(B247="Lodging","Travel Subsistence",IF(B247&lt;&gt;"","Transport",""))))))))</f>
        <v>Transport</v>
      </c>
      <c r="D247" s="40" t="str">
        <f t="shared" si="14"/>
        <v>Investigation</v>
      </c>
      <c r="E247" s="45">
        <v>400</v>
      </c>
      <c r="F247" s="47">
        <f t="shared" si="12"/>
        <v>0.60979606894964156</v>
      </c>
      <c r="G247" s="46">
        <f t="shared" si="13"/>
        <v>0.6945486267384553</v>
      </c>
      <c r="H247" s="48">
        <v>575.91359999999997</v>
      </c>
      <c r="I247" s="49" t="s">
        <v>16</v>
      </c>
      <c r="J247" s="51" t="s">
        <v>490</v>
      </c>
      <c r="K247" s="50" t="s">
        <v>73</v>
      </c>
      <c r="L247" s="41" t="s">
        <v>14</v>
      </c>
      <c r="M247" s="41" t="s">
        <v>491</v>
      </c>
    </row>
    <row r="248" spans="1:13" x14ac:dyDescent="0.2">
      <c r="A248" s="38">
        <v>42040</v>
      </c>
      <c r="B248" s="133" t="s">
        <v>231</v>
      </c>
      <c r="C248" s="39" t="s">
        <v>788</v>
      </c>
      <c r="D248" s="40" t="s">
        <v>11</v>
      </c>
      <c r="E248" s="45">
        <v>1000</v>
      </c>
      <c r="F248" s="47">
        <f t="shared" si="12"/>
        <v>1.5244901723741038</v>
      </c>
      <c r="G248" s="46">
        <f t="shared" si="13"/>
        <v>1.7363715668461381</v>
      </c>
      <c r="H248" s="48">
        <v>575.91359999999997</v>
      </c>
      <c r="I248" s="49" t="s">
        <v>16</v>
      </c>
      <c r="J248" s="51" t="s">
        <v>490</v>
      </c>
      <c r="K248" s="50" t="s">
        <v>73</v>
      </c>
      <c r="L248" s="41" t="s">
        <v>14</v>
      </c>
      <c r="M248" s="41" t="s">
        <v>491</v>
      </c>
    </row>
    <row r="249" spans="1:13" x14ac:dyDescent="0.2">
      <c r="A249" s="38">
        <v>42040</v>
      </c>
      <c r="B249" s="133" t="s">
        <v>232</v>
      </c>
      <c r="C249" s="39" t="s">
        <v>226</v>
      </c>
      <c r="D249" s="40" t="str">
        <f t="shared" si="14"/>
        <v>Legal</v>
      </c>
      <c r="E249" s="45">
        <v>1000</v>
      </c>
      <c r="F249" s="47">
        <f t="shared" si="12"/>
        <v>1.5244901723741038</v>
      </c>
      <c r="G249" s="46">
        <f t="shared" si="13"/>
        <v>1.7363715668461381</v>
      </c>
      <c r="H249" s="48">
        <v>575.91359999999997</v>
      </c>
      <c r="I249" s="49" t="s">
        <v>16</v>
      </c>
      <c r="J249" s="51" t="s">
        <v>490</v>
      </c>
      <c r="K249" s="50" t="s">
        <v>73</v>
      </c>
      <c r="L249" s="41" t="s">
        <v>14</v>
      </c>
      <c r="M249" s="41" t="s">
        <v>491</v>
      </c>
    </row>
    <row r="250" spans="1:13" x14ac:dyDescent="0.2">
      <c r="A250" s="38">
        <v>42040</v>
      </c>
      <c r="B250" s="133" t="s">
        <v>233</v>
      </c>
      <c r="C250" s="39" t="str">
        <f t="shared" ref="C250:C255" si="15">IF(B250="Crédit téléphone", "Telephone",IF(B250="Visa Fees", "Travel Expenses",IF(B250="Local Transport","Transport",IF(B250="Drinks With Informants","Trust Building",IF(B250="Feeding","Travel Subsistence",IF(B250="Operation Bonus","Bonus",IF(B250="Lodging","Travel Subsistence",IF(B250&lt;&gt;"","Transport",""))))))))</f>
        <v>Transport</v>
      </c>
      <c r="D250" s="40" t="str">
        <f t="shared" si="14"/>
        <v>Legal</v>
      </c>
      <c r="E250" s="45">
        <v>1500</v>
      </c>
      <c r="F250" s="47">
        <f t="shared" si="12"/>
        <v>2.2867352585611558</v>
      </c>
      <c r="G250" s="46">
        <f t="shared" si="13"/>
        <v>2.6045573502692072</v>
      </c>
      <c r="H250" s="48">
        <v>575.91359999999997</v>
      </c>
      <c r="I250" s="49" t="s">
        <v>16</v>
      </c>
      <c r="J250" s="51" t="s">
        <v>490</v>
      </c>
      <c r="K250" s="50" t="s">
        <v>73</v>
      </c>
      <c r="L250" s="41" t="s">
        <v>14</v>
      </c>
      <c r="M250" s="41" t="s">
        <v>491</v>
      </c>
    </row>
    <row r="251" spans="1:13" x14ac:dyDescent="0.2">
      <c r="A251" s="38">
        <v>42040</v>
      </c>
      <c r="B251" s="133" t="s">
        <v>234</v>
      </c>
      <c r="C251" s="39" t="str">
        <f t="shared" si="15"/>
        <v>Transport</v>
      </c>
      <c r="D251" s="40" t="str">
        <f t="shared" si="14"/>
        <v>Legal</v>
      </c>
      <c r="E251" s="45">
        <v>1200</v>
      </c>
      <c r="F251" s="47">
        <f t="shared" si="12"/>
        <v>1.8293882068489247</v>
      </c>
      <c r="G251" s="46">
        <f t="shared" si="13"/>
        <v>2.0836458802153657</v>
      </c>
      <c r="H251" s="48">
        <v>575.91359999999997</v>
      </c>
      <c r="I251" s="49" t="s">
        <v>16</v>
      </c>
      <c r="J251" s="51" t="s">
        <v>490</v>
      </c>
      <c r="K251" s="50" t="s">
        <v>73</v>
      </c>
      <c r="L251" s="41" t="s">
        <v>14</v>
      </c>
      <c r="M251" s="41" t="s">
        <v>491</v>
      </c>
    </row>
    <row r="252" spans="1:13" x14ac:dyDescent="0.2">
      <c r="A252" s="38">
        <v>42040</v>
      </c>
      <c r="B252" s="133" t="s">
        <v>227</v>
      </c>
      <c r="C252" s="39" t="str">
        <f t="shared" si="15"/>
        <v>Transport</v>
      </c>
      <c r="D252" s="40" t="s">
        <v>11</v>
      </c>
      <c r="E252" s="45">
        <v>1200</v>
      </c>
      <c r="F252" s="47">
        <f t="shared" si="12"/>
        <v>1.8293882068489247</v>
      </c>
      <c r="G252" s="46">
        <f t="shared" si="13"/>
        <v>2.0836458802153657</v>
      </c>
      <c r="H252" s="48">
        <v>575.91359999999997</v>
      </c>
      <c r="I252" s="49" t="s">
        <v>109</v>
      </c>
      <c r="J252" s="51" t="s">
        <v>490</v>
      </c>
      <c r="K252" s="50" t="s">
        <v>72</v>
      </c>
      <c r="L252" s="41" t="s">
        <v>14</v>
      </c>
      <c r="M252" s="41" t="s">
        <v>491</v>
      </c>
    </row>
    <row r="253" spans="1:13" x14ac:dyDescent="0.2">
      <c r="A253" s="38">
        <v>42040</v>
      </c>
      <c r="B253" s="133" t="s">
        <v>228</v>
      </c>
      <c r="C253" s="39" t="str">
        <f t="shared" si="15"/>
        <v>Transport</v>
      </c>
      <c r="D253" s="40" t="s">
        <v>11</v>
      </c>
      <c r="E253" s="45">
        <v>1500</v>
      </c>
      <c r="F253" s="47">
        <f t="shared" si="12"/>
        <v>2.2867352585611558</v>
      </c>
      <c r="G253" s="46">
        <f t="shared" si="13"/>
        <v>2.6045573502692072</v>
      </c>
      <c r="H253" s="48">
        <v>575.91359999999997</v>
      </c>
      <c r="I253" s="49" t="s">
        <v>109</v>
      </c>
      <c r="J253" s="51" t="s">
        <v>490</v>
      </c>
      <c r="K253" s="50" t="s">
        <v>72</v>
      </c>
      <c r="L253" s="41" t="s">
        <v>14</v>
      </c>
      <c r="M253" s="41" t="s">
        <v>491</v>
      </c>
    </row>
    <row r="254" spans="1:13" x14ac:dyDescent="0.2">
      <c r="A254" s="38">
        <v>42040</v>
      </c>
      <c r="B254" s="133" t="s">
        <v>229</v>
      </c>
      <c r="C254" s="39" t="str">
        <f t="shared" si="15"/>
        <v>Transport</v>
      </c>
      <c r="D254" s="40" t="s">
        <v>11</v>
      </c>
      <c r="E254" s="45">
        <v>400</v>
      </c>
      <c r="F254" s="47">
        <f t="shared" si="12"/>
        <v>0.60979606894964156</v>
      </c>
      <c r="G254" s="46">
        <f t="shared" si="13"/>
        <v>0.6945486267384553</v>
      </c>
      <c r="H254" s="48">
        <v>575.91359999999997</v>
      </c>
      <c r="I254" s="49" t="s">
        <v>109</v>
      </c>
      <c r="J254" s="51" t="s">
        <v>490</v>
      </c>
      <c r="K254" s="50" t="s">
        <v>72</v>
      </c>
      <c r="L254" s="41" t="s">
        <v>14</v>
      </c>
      <c r="M254" s="41" t="s">
        <v>491</v>
      </c>
    </row>
    <row r="255" spans="1:13" x14ac:dyDescent="0.2">
      <c r="A255" s="38">
        <v>42040</v>
      </c>
      <c r="B255" s="133" t="s">
        <v>230</v>
      </c>
      <c r="C255" s="39" t="str">
        <f t="shared" si="15"/>
        <v>Transport</v>
      </c>
      <c r="D255" s="40" t="s">
        <v>11</v>
      </c>
      <c r="E255" s="45">
        <v>400</v>
      </c>
      <c r="F255" s="47">
        <f t="shared" si="12"/>
        <v>0.60979606894964156</v>
      </c>
      <c r="G255" s="46">
        <f t="shared" si="13"/>
        <v>0.6945486267384553</v>
      </c>
      <c r="H255" s="48">
        <v>575.91359999999997</v>
      </c>
      <c r="I255" s="49" t="s">
        <v>109</v>
      </c>
      <c r="J255" s="51" t="s">
        <v>490</v>
      </c>
      <c r="K255" s="50" t="s">
        <v>72</v>
      </c>
      <c r="L255" s="41" t="s">
        <v>14</v>
      </c>
      <c r="M255" s="41" t="s">
        <v>491</v>
      </c>
    </row>
    <row r="256" spans="1:13" x14ac:dyDescent="0.2">
      <c r="A256" s="38">
        <v>42040</v>
      </c>
      <c r="B256" s="133" t="s">
        <v>231</v>
      </c>
      <c r="C256" s="39" t="s">
        <v>788</v>
      </c>
      <c r="D256" s="40" t="s">
        <v>11</v>
      </c>
      <c r="E256" s="45">
        <v>1000</v>
      </c>
      <c r="F256" s="47">
        <f t="shared" si="12"/>
        <v>1.5244901723741038</v>
      </c>
      <c r="G256" s="46">
        <f t="shared" si="13"/>
        <v>1.7363715668461381</v>
      </c>
      <c r="H256" s="48">
        <v>575.91359999999997</v>
      </c>
      <c r="I256" s="49" t="s">
        <v>109</v>
      </c>
      <c r="J256" s="51" t="s">
        <v>490</v>
      </c>
      <c r="K256" s="50" t="s">
        <v>72</v>
      </c>
      <c r="L256" s="41" t="s">
        <v>14</v>
      </c>
      <c r="M256" s="41" t="s">
        <v>491</v>
      </c>
    </row>
    <row r="257" spans="1:13" x14ac:dyDescent="0.2">
      <c r="A257" s="38">
        <v>42040</v>
      </c>
      <c r="B257" s="133" t="s">
        <v>232</v>
      </c>
      <c r="C257" s="39" t="s">
        <v>226</v>
      </c>
      <c r="D257" s="40" t="s">
        <v>11</v>
      </c>
      <c r="E257" s="45">
        <v>1000</v>
      </c>
      <c r="F257" s="47">
        <f t="shared" si="12"/>
        <v>1.5244901723741038</v>
      </c>
      <c r="G257" s="46">
        <f t="shared" si="13"/>
        <v>1.7363715668461381</v>
      </c>
      <c r="H257" s="48">
        <v>575.91359999999997</v>
      </c>
      <c r="I257" s="49" t="s">
        <v>109</v>
      </c>
      <c r="J257" s="51" t="s">
        <v>490</v>
      </c>
      <c r="K257" s="50" t="s">
        <v>72</v>
      </c>
      <c r="L257" s="41" t="s">
        <v>14</v>
      </c>
      <c r="M257" s="41" t="s">
        <v>491</v>
      </c>
    </row>
    <row r="258" spans="1:13" x14ac:dyDescent="0.2">
      <c r="A258" s="38">
        <v>42040</v>
      </c>
      <c r="B258" s="133" t="s">
        <v>233</v>
      </c>
      <c r="C258" s="39" t="str">
        <f>IF(B258="Crédit téléphone", "Telephone",IF(B258="Visa Fees", "Travel Expenses",IF(B258="Local Transport","Transport",IF(B258="Drinks With Informants","Trust Building",IF(B258="Feeding","Travel Subsistence",IF(B258="Operation Bonus","Bonus",IF(B258="Lodging","Travel Subsistence",IF(B258&lt;&gt;"","Transport",""))))))))</f>
        <v>Transport</v>
      </c>
      <c r="D258" s="40" t="s">
        <v>11</v>
      </c>
      <c r="E258" s="45">
        <v>1500</v>
      </c>
      <c r="F258" s="47">
        <f t="shared" ref="F258:F321" si="16">E258/655.957</f>
        <v>2.2867352585611558</v>
      </c>
      <c r="G258" s="46">
        <f t="shared" ref="G258:G321" si="17">E258/H258</f>
        <v>2.6045573502692072</v>
      </c>
      <c r="H258" s="48">
        <v>575.91359999999997</v>
      </c>
      <c r="I258" s="49" t="s">
        <v>109</v>
      </c>
      <c r="J258" s="51" t="s">
        <v>490</v>
      </c>
      <c r="K258" s="50" t="s">
        <v>72</v>
      </c>
      <c r="L258" s="41" t="s">
        <v>14</v>
      </c>
      <c r="M258" s="41" t="s">
        <v>491</v>
      </c>
    </row>
    <row r="259" spans="1:13" x14ac:dyDescent="0.2">
      <c r="A259" s="38">
        <v>42040</v>
      </c>
      <c r="B259" s="133" t="s">
        <v>234</v>
      </c>
      <c r="C259" s="39" t="str">
        <f>IF(B259="Crédit téléphone", "Telephone",IF(B259="Visa Fees", "Travel Expenses",IF(B259="Local Transport","Transport",IF(B259="Drinks With Informants","Trust Building",IF(B259="Feeding","Travel Subsistence",IF(B259="Operation Bonus","Bonus",IF(B259="Lodging","Travel Subsistence",IF(B259&lt;&gt;"","Transport",""))))))))</f>
        <v>Transport</v>
      </c>
      <c r="D259" s="40" t="s">
        <v>11</v>
      </c>
      <c r="E259" s="45">
        <v>1200</v>
      </c>
      <c r="F259" s="47">
        <f t="shared" si="16"/>
        <v>1.8293882068489247</v>
      </c>
      <c r="G259" s="46">
        <f t="shared" si="17"/>
        <v>2.0836458802153657</v>
      </c>
      <c r="H259" s="48">
        <v>575.91359999999997</v>
      </c>
      <c r="I259" s="49" t="s">
        <v>109</v>
      </c>
      <c r="J259" s="51" t="s">
        <v>490</v>
      </c>
      <c r="K259" s="50" t="s">
        <v>72</v>
      </c>
      <c r="L259" s="41" t="s">
        <v>14</v>
      </c>
      <c r="M259" s="41" t="s">
        <v>491</v>
      </c>
    </row>
    <row r="260" spans="1:13" x14ac:dyDescent="0.2">
      <c r="A260" s="38">
        <v>42040</v>
      </c>
      <c r="B260" s="133" t="s">
        <v>235</v>
      </c>
      <c r="C260" s="39" t="s">
        <v>788</v>
      </c>
      <c r="D260" s="40" t="s">
        <v>11</v>
      </c>
      <c r="E260" s="45">
        <v>2000</v>
      </c>
      <c r="F260" s="47">
        <f t="shared" si="16"/>
        <v>3.0489803447482076</v>
      </c>
      <c r="G260" s="46">
        <f t="shared" si="17"/>
        <v>3.4727431336922763</v>
      </c>
      <c r="H260" s="48">
        <v>575.91359999999997</v>
      </c>
      <c r="I260" s="49" t="s">
        <v>109</v>
      </c>
      <c r="J260" s="51" t="s">
        <v>490</v>
      </c>
      <c r="K260" s="50" t="s">
        <v>72</v>
      </c>
      <c r="L260" s="41" t="s">
        <v>14</v>
      </c>
      <c r="M260" s="41" t="s">
        <v>491</v>
      </c>
    </row>
    <row r="261" spans="1:13" x14ac:dyDescent="0.2">
      <c r="A261" s="38">
        <v>42040</v>
      </c>
      <c r="B261" s="133" t="s">
        <v>271</v>
      </c>
      <c r="C261" s="39" t="s">
        <v>116</v>
      </c>
      <c r="D261" s="40" t="s">
        <v>8</v>
      </c>
      <c r="E261" s="45">
        <v>200</v>
      </c>
      <c r="F261" s="47">
        <f t="shared" si="16"/>
        <v>0.30489803447482078</v>
      </c>
      <c r="G261" s="46">
        <f t="shared" si="17"/>
        <v>0.34727431336922765</v>
      </c>
      <c r="H261" s="48">
        <v>575.91359999999997</v>
      </c>
      <c r="I261" s="49" t="s">
        <v>12</v>
      </c>
      <c r="J261" s="51" t="s">
        <v>490</v>
      </c>
      <c r="K261" s="50" t="s">
        <v>68</v>
      </c>
      <c r="L261" s="41" t="s">
        <v>14</v>
      </c>
      <c r="M261" s="41" t="s">
        <v>491</v>
      </c>
    </row>
    <row r="262" spans="1:13" x14ac:dyDescent="0.2">
      <c r="A262" s="38">
        <v>42040</v>
      </c>
      <c r="B262" s="133" t="s">
        <v>272</v>
      </c>
      <c r="C262" s="39" t="s">
        <v>116</v>
      </c>
      <c r="D262" s="40" t="s">
        <v>8</v>
      </c>
      <c r="E262" s="45">
        <v>1500</v>
      </c>
      <c r="F262" s="47">
        <f t="shared" si="16"/>
        <v>2.2867352585611558</v>
      </c>
      <c r="G262" s="46">
        <f t="shared" si="17"/>
        <v>2.6045573502692072</v>
      </c>
      <c r="H262" s="48">
        <v>575.91359999999997</v>
      </c>
      <c r="I262" s="49" t="s">
        <v>12</v>
      </c>
      <c r="J262" s="51" t="s">
        <v>490</v>
      </c>
      <c r="K262" s="50" t="s">
        <v>68</v>
      </c>
      <c r="L262" s="41" t="s">
        <v>14</v>
      </c>
      <c r="M262" s="41" t="s">
        <v>491</v>
      </c>
    </row>
    <row r="263" spans="1:13" x14ac:dyDescent="0.2">
      <c r="A263" s="38">
        <v>42040</v>
      </c>
      <c r="B263" s="133" t="s">
        <v>268</v>
      </c>
      <c r="C263" s="39" t="s">
        <v>116</v>
      </c>
      <c r="D263" s="40" t="s">
        <v>8</v>
      </c>
      <c r="E263" s="45">
        <v>2400</v>
      </c>
      <c r="F263" s="47">
        <f t="shared" si="16"/>
        <v>3.6587764136978493</v>
      </c>
      <c r="G263" s="46">
        <f t="shared" si="17"/>
        <v>4.1672917604307314</v>
      </c>
      <c r="H263" s="48">
        <v>575.91359999999997</v>
      </c>
      <c r="I263" s="49" t="s">
        <v>12</v>
      </c>
      <c r="J263" s="51" t="s">
        <v>490</v>
      </c>
      <c r="K263" s="50" t="s">
        <v>68</v>
      </c>
      <c r="L263" s="41" t="s">
        <v>14</v>
      </c>
      <c r="M263" s="41" t="s">
        <v>491</v>
      </c>
    </row>
    <row r="264" spans="1:13" x14ac:dyDescent="0.2">
      <c r="A264" s="38">
        <v>42040</v>
      </c>
      <c r="B264" s="133" t="s">
        <v>273</v>
      </c>
      <c r="C264" s="39" t="s">
        <v>116</v>
      </c>
      <c r="D264" s="40" t="s">
        <v>8</v>
      </c>
      <c r="E264" s="45">
        <v>1500</v>
      </c>
      <c r="F264" s="47">
        <f t="shared" si="16"/>
        <v>2.2867352585611558</v>
      </c>
      <c r="G264" s="46">
        <f t="shared" si="17"/>
        <v>2.6045573502692072</v>
      </c>
      <c r="H264" s="48">
        <v>575.91359999999997</v>
      </c>
      <c r="I264" s="49" t="s">
        <v>12</v>
      </c>
      <c r="J264" s="51" t="s">
        <v>490</v>
      </c>
      <c r="K264" s="50" t="s">
        <v>68</v>
      </c>
      <c r="L264" s="41" t="s">
        <v>14</v>
      </c>
      <c r="M264" s="41" t="s">
        <v>491</v>
      </c>
    </row>
    <row r="265" spans="1:13" x14ac:dyDescent="0.2">
      <c r="A265" s="38">
        <v>42040</v>
      </c>
      <c r="B265" s="133" t="s">
        <v>269</v>
      </c>
      <c r="C265" s="39" t="s">
        <v>270</v>
      </c>
      <c r="D265" s="40" t="s">
        <v>8</v>
      </c>
      <c r="E265" s="45">
        <v>3000</v>
      </c>
      <c r="F265" s="47">
        <f t="shared" si="16"/>
        <v>4.5734705171223116</v>
      </c>
      <c r="G265" s="46">
        <f t="shared" si="17"/>
        <v>5.2091147005384144</v>
      </c>
      <c r="H265" s="48">
        <v>575.91359999999997</v>
      </c>
      <c r="I265" s="49" t="s">
        <v>12</v>
      </c>
      <c r="J265" s="51" t="s">
        <v>490</v>
      </c>
      <c r="K265" s="50" t="s">
        <v>68</v>
      </c>
      <c r="L265" s="41" t="s">
        <v>14</v>
      </c>
      <c r="M265" s="41" t="s">
        <v>491</v>
      </c>
    </row>
    <row r="266" spans="1:13" x14ac:dyDescent="0.2">
      <c r="A266" s="38">
        <v>42040</v>
      </c>
      <c r="B266" s="133" t="s">
        <v>262</v>
      </c>
      <c r="C266" s="39" t="s">
        <v>236</v>
      </c>
      <c r="D266" s="40" t="s">
        <v>8</v>
      </c>
      <c r="E266" s="45">
        <v>3100</v>
      </c>
      <c r="F266" s="47">
        <f t="shared" si="16"/>
        <v>4.725919534359722</v>
      </c>
      <c r="G266" s="46">
        <f t="shared" si="17"/>
        <v>5.3827518572230284</v>
      </c>
      <c r="H266" s="48">
        <v>575.91359999999997</v>
      </c>
      <c r="I266" s="49" t="s">
        <v>12</v>
      </c>
      <c r="J266" s="51" t="s">
        <v>490</v>
      </c>
      <c r="K266" s="50" t="s">
        <v>68</v>
      </c>
      <c r="L266" s="41" t="s">
        <v>14</v>
      </c>
      <c r="M266" s="41" t="s">
        <v>491</v>
      </c>
    </row>
    <row r="267" spans="1:13" x14ac:dyDescent="0.2">
      <c r="A267" s="38">
        <v>42040</v>
      </c>
      <c r="B267" s="133" t="s">
        <v>294</v>
      </c>
      <c r="C267" s="39" t="s">
        <v>270</v>
      </c>
      <c r="D267" s="40" t="s">
        <v>8</v>
      </c>
      <c r="E267" s="45">
        <v>5000</v>
      </c>
      <c r="F267" s="47">
        <f t="shared" si="16"/>
        <v>7.6224508618705187</v>
      </c>
      <c r="G267" s="46">
        <f t="shared" si="17"/>
        <v>8.6818578342306907</v>
      </c>
      <c r="H267" s="48">
        <v>575.91359999999997</v>
      </c>
      <c r="I267" s="49" t="s">
        <v>12</v>
      </c>
      <c r="J267" s="51" t="s">
        <v>490</v>
      </c>
      <c r="K267" s="50" t="s">
        <v>68</v>
      </c>
      <c r="L267" s="41" t="s">
        <v>14</v>
      </c>
      <c r="M267" s="41" t="s">
        <v>491</v>
      </c>
    </row>
    <row r="268" spans="1:13" x14ac:dyDescent="0.2">
      <c r="A268" s="38">
        <v>42041</v>
      </c>
      <c r="B268" s="133" t="s">
        <v>145</v>
      </c>
      <c r="C268" s="39" t="s">
        <v>116</v>
      </c>
      <c r="D268" s="40" t="s">
        <v>11</v>
      </c>
      <c r="E268" s="45">
        <v>600</v>
      </c>
      <c r="F268" s="47">
        <f t="shared" si="16"/>
        <v>0.91469410342446233</v>
      </c>
      <c r="G268" s="46">
        <f t="shared" si="17"/>
        <v>1.0418229401076828</v>
      </c>
      <c r="H268" s="48">
        <v>575.91359999999997</v>
      </c>
      <c r="I268" s="49" t="s">
        <v>60</v>
      </c>
      <c r="J268" s="51" t="s">
        <v>490</v>
      </c>
      <c r="K268" s="50" t="s">
        <v>75</v>
      </c>
      <c r="L268" s="41" t="s">
        <v>14</v>
      </c>
      <c r="M268" s="41" t="s">
        <v>491</v>
      </c>
    </row>
    <row r="269" spans="1:13" x14ac:dyDescent="0.2">
      <c r="A269" s="38">
        <v>42041</v>
      </c>
      <c r="B269" s="133" t="s">
        <v>156</v>
      </c>
      <c r="C269" s="39" t="s">
        <v>116</v>
      </c>
      <c r="D269" s="40" t="s">
        <v>11</v>
      </c>
      <c r="E269" s="45">
        <v>600</v>
      </c>
      <c r="F269" s="47">
        <f t="shared" si="16"/>
        <v>0.91469410342446233</v>
      </c>
      <c r="G269" s="46">
        <f t="shared" si="17"/>
        <v>1.0418229401076828</v>
      </c>
      <c r="H269" s="48">
        <v>575.91359999999997</v>
      </c>
      <c r="I269" s="49" t="s">
        <v>60</v>
      </c>
      <c r="J269" s="51" t="s">
        <v>490</v>
      </c>
      <c r="K269" s="50" t="s">
        <v>75</v>
      </c>
      <c r="L269" s="41" t="s">
        <v>14</v>
      </c>
      <c r="M269" s="41" t="s">
        <v>491</v>
      </c>
    </row>
    <row r="270" spans="1:13" x14ac:dyDescent="0.2">
      <c r="A270" s="38">
        <v>42041</v>
      </c>
      <c r="B270" s="133" t="s">
        <v>167</v>
      </c>
      <c r="C270" s="39" t="s">
        <v>116</v>
      </c>
      <c r="D270" s="40" t="s">
        <v>8</v>
      </c>
      <c r="E270" s="45">
        <v>200</v>
      </c>
      <c r="F270" s="47">
        <f t="shared" si="16"/>
        <v>0.30489803447482078</v>
      </c>
      <c r="G270" s="46">
        <f t="shared" si="17"/>
        <v>0.34727431336922765</v>
      </c>
      <c r="H270" s="48">
        <v>575.91359999999997</v>
      </c>
      <c r="I270" s="49" t="s">
        <v>61</v>
      </c>
      <c r="J270" s="51" t="s">
        <v>490</v>
      </c>
      <c r="K270" s="50" t="s">
        <v>76</v>
      </c>
      <c r="L270" s="41" t="s">
        <v>14</v>
      </c>
      <c r="M270" s="41" t="s">
        <v>491</v>
      </c>
    </row>
    <row r="271" spans="1:13" x14ac:dyDescent="0.2">
      <c r="A271" s="38">
        <v>42041</v>
      </c>
      <c r="B271" s="133" t="s">
        <v>196</v>
      </c>
      <c r="C271" s="39" t="s">
        <v>116</v>
      </c>
      <c r="D271" s="40" t="s">
        <v>8</v>
      </c>
      <c r="E271" s="45">
        <v>1800</v>
      </c>
      <c r="F271" s="47">
        <f t="shared" si="16"/>
        <v>2.7440823102733867</v>
      </c>
      <c r="G271" s="46">
        <f t="shared" si="17"/>
        <v>3.1254688203230487</v>
      </c>
      <c r="H271" s="48">
        <v>575.91359999999997</v>
      </c>
      <c r="I271" s="49" t="s">
        <v>61</v>
      </c>
      <c r="J271" s="51" t="s">
        <v>490</v>
      </c>
      <c r="K271" s="50" t="s">
        <v>76</v>
      </c>
      <c r="L271" s="41" t="s">
        <v>14</v>
      </c>
      <c r="M271" s="41" t="s">
        <v>491</v>
      </c>
    </row>
    <row r="272" spans="1:13" x14ac:dyDescent="0.2">
      <c r="A272" s="38">
        <v>42041</v>
      </c>
      <c r="B272" s="133" t="s">
        <v>197</v>
      </c>
      <c r="C272" s="39" t="s">
        <v>116</v>
      </c>
      <c r="D272" s="40" t="s">
        <v>8</v>
      </c>
      <c r="E272" s="45">
        <v>1800</v>
      </c>
      <c r="F272" s="47">
        <f t="shared" si="16"/>
        <v>2.7440823102733867</v>
      </c>
      <c r="G272" s="46">
        <f t="shared" si="17"/>
        <v>3.1254688203230487</v>
      </c>
      <c r="H272" s="48">
        <v>575.91359999999997</v>
      </c>
      <c r="I272" s="49" t="s">
        <v>61</v>
      </c>
      <c r="J272" s="51" t="s">
        <v>490</v>
      </c>
      <c r="K272" s="50" t="s">
        <v>76</v>
      </c>
      <c r="L272" s="41" t="s">
        <v>14</v>
      </c>
      <c r="M272" s="41" t="s">
        <v>491</v>
      </c>
    </row>
    <row r="273" spans="1:13" x14ac:dyDescent="0.2">
      <c r="A273" s="38">
        <v>42041</v>
      </c>
      <c r="B273" s="133" t="s">
        <v>198</v>
      </c>
      <c r="C273" s="39" t="s">
        <v>116</v>
      </c>
      <c r="D273" s="40" t="s">
        <v>8</v>
      </c>
      <c r="E273" s="45">
        <v>800</v>
      </c>
      <c r="F273" s="47">
        <f t="shared" si="16"/>
        <v>1.2195921378992831</v>
      </c>
      <c r="G273" s="46">
        <f t="shared" si="17"/>
        <v>1.3890972534769106</v>
      </c>
      <c r="H273" s="48">
        <v>575.91359999999997</v>
      </c>
      <c r="I273" s="49" t="s">
        <v>61</v>
      </c>
      <c r="J273" s="51" t="s">
        <v>490</v>
      </c>
      <c r="K273" s="50" t="s">
        <v>76</v>
      </c>
      <c r="L273" s="41" t="s">
        <v>14</v>
      </c>
      <c r="M273" s="41" t="s">
        <v>491</v>
      </c>
    </row>
    <row r="274" spans="1:13" x14ac:dyDescent="0.2">
      <c r="A274" s="38">
        <v>42041</v>
      </c>
      <c r="B274" s="133" t="s">
        <v>199</v>
      </c>
      <c r="C274" s="39" t="s">
        <v>236</v>
      </c>
      <c r="D274" s="40" t="s">
        <v>8</v>
      </c>
      <c r="E274" s="45">
        <v>1500</v>
      </c>
      <c r="F274" s="47">
        <f t="shared" si="16"/>
        <v>2.2867352585611558</v>
      </c>
      <c r="G274" s="46">
        <f t="shared" si="17"/>
        <v>2.6045573502692072</v>
      </c>
      <c r="H274" s="48">
        <v>575.91359999999997</v>
      </c>
      <c r="I274" s="49" t="s">
        <v>61</v>
      </c>
      <c r="J274" s="51" t="s">
        <v>490</v>
      </c>
      <c r="K274" s="50" t="s">
        <v>76</v>
      </c>
      <c r="L274" s="41" t="s">
        <v>14</v>
      </c>
      <c r="M274" s="41" t="s">
        <v>491</v>
      </c>
    </row>
    <row r="275" spans="1:13" x14ac:dyDescent="0.2">
      <c r="A275" s="38">
        <v>42041</v>
      </c>
      <c r="B275" s="133" t="s">
        <v>164</v>
      </c>
      <c r="C275" s="39" t="s">
        <v>116</v>
      </c>
      <c r="D275" s="40" t="s">
        <v>8</v>
      </c>
      <c r="E275" s="45">
        <v>600</v>
      </c>
      <c r="F275" s="47">
        <f t="shared" si="16"/>
        <v>0.91469410342446233</v>
      </c>
      <c r="G275" s="46">
        <f t="shared" si="17"/>
        <v>1.0418229401076828</v>
      </c>
      <c r="H275" s="48">
        <v>575.91359999999997</v>
      </c>
      <c r="I275" s="49" t="s">
        <v>61</v>
      </c>
      <c r="J275" s="51" t="s">
        <v>490</v>
      </c>
      <c r="K275" s="50" t="s">
        <v>77</v>
      </c>
      <c r="L275" s="41" t="s">
        <v>14</v>
      </c>
      <c r="M275" s="41" t="s">
        <v>491</v>
      </c>
    </row>
    <row r="276" spans="1:13" x14ac:dyDescent="0.2">
      <c r="A276" s="38">
        <v>42041</v>
      </c>
      <c r="B276" s="133" t="s">
        <v>145</v>
      </c>
      <c r="C276" s="39" t="s">
        <v>116</v>
      </c>
      <c r="D276" s="40" t="s">
        <v>11</v>
      </c>
      <c r="E276" s="45">
        <v>600</v>
      </c>
      <c r="F276" s="47">
        <f t="shared" si="16"/>
        <v>0.91469410342446233</v>
      </c>
      <c r="G276" s="46">
        <f t="shared" si="17"/>
        <v>1.0418229401076828</v>
      </c>
      <c r="H276" s="48">
        <v>575.91359999999997</v>
      </c>
      <c r="I276" s="49" t="s">
        <v>109</v>
      </c>
      <c r="J276" s="51" t="s">
        <v>490</v>
      </c>
      <c r="K276" s="50" t="s">
        <v>74</v>
      </c>
      <c r="L276" s="41" t="s">
        <v>14</v>
      </c>
      <c r="M276" s="41" t="s">
        <v>491</v>
      </c>
    </row>
    <row r="277" spans="1:13" x14ac:dyDescent="0.2">
      <c r="A277" s="38">
        <v>42041</v>
      </c>
      <c r="B277" s="133" t="s">
        <v>156</v>
      </c>
      <c r="C277" s="39" t="s">
        <v>116</v>
      </c>
      <c r="D277" s="40" t="s">
        <v>11</v>
      </c>
      <c r="E277" s="45">
        <v>600</v>
      </c>
      <c r="F277" s="47">
        <f t="shared" si="16"/>
        <v>0.91469410342446233</v>
      </c>
      <c r="G277" s="46">
        <f t="shared" si="17"/>
        <v>1.0418229401076828</v>
      </c>
      <c r="H277" s="48">
        <v>575.91359999999997</v>
      </c>
      <c r="I277" s="49" t="s">
        <v>109</v>
      </c>
      <c r="J277" s="51" t="s">
        <v>490</v>
      </c>
      <c r="K277" s="50" t="s">
        <v>74</v>
      </c>
      <c r="L277" s="41" t="s">
        <v>14</v>
      </c>
      <c r="M277" s="41" t="s">
        <v>491</v>
      </c>
    </row>
    <row r="278" spans="1:13" x14ac:dyDescent="0.2">
      <c r="A278" s="38">
        <v>42041</v>
      </c>
      <c r="B278" s="133" t="s">
        <v>268</v>
      </c>
      <c r="C278" s="39" t="s">
        <v>116</v>
      </c>
      <c r="D278" s="40" t="s">
        <v>8</v>
      </c>
      <c r="E278" s="45">
        <v>2000</v>
      </c>
      <c r="F278" s="47">
        <f t="shared" si="16"/>
        <v>3.0489803447482076</v>
      </c>
      <c r="G278" s="46">
        <f t="shared" si="17"/>
        <v>3.4727431336922763</v>
      </c>
      <c r="H278" s="48">
        <v>575.91359999999997</v>
      </c>
      <c r="I278" s="49" t="s">
        <v>12</v>
      </c>
      <c r="J278" s="51" t="s">
        <v>490</v>
      </c>
      <c r="K278" s="50" t="s">
        <v>68</v>
      </c>
      <c r="L278" s="41" t="s">
        <v>14</v>
      </c>
      <c r="M278" s="41" t="s">
        <v>491</v>
      </c>
    </row>
    <row r="279" spans="1:13" x14ac:dyDescent="0.2">
      <c r="A279" s="38">
        <v>42041</v>
      </c>
      <c r="B279" s="133" t="s">
        <v>269</v>
      </c>
      <c r="C279" s="39" t="s">
        <v>270</v>
      </c>
      <c r="D279" s="40" t="s">
        <v>8</v>
      </c>
      <c r="E279" s="45">
        <v>3000</v>
      </c>
      <c r="F279" s="47">
        <f t="shared" si="16"/>
        <v>4.5734705171223116</v>
      </c>
      <c r="G279" s="46">
        <f t="shared" si="17"/>
        <v>5.2091147005384144</v>
      </c>
      <c r="H279" s="48">
        <v>575.91359999999997</v>
      </c>
      <c r="I279" s="49" t="s">
        <v>12</v>
      </c>
      <c r="J279" s="51" t="s">
        <v>490</v>
      </c>
      <c r="K279" s="50" t="s">
        <v>68</v>
      </c>
      <c r="L279" s="41" t="s">
        <v>14</v>
      </c>
      <c r="M279" s="41" t="s">
        <v>491</v>
      </c>
    </row>
    <row r="280" spans="1:13" x14ac:dyDescent="0.2">
      <c r="A280" s="38">
        <v>42041</v>
      </c>
      <c r="B280" s="133" t="s">
        <v>294</v>
      </c>
      <c r="C280" s="39" t="s">
        <v>270</v>
      </c>
      <c r="D280" s="40" t="s">
        <v>8</v>
      </c>
      <c r="E280" s="45">
        <v>5000</v>
      </c>
      <c r="F280" s="47">
        <f t="shared" si="16"/>
        <v>7.6224508618705187</v>
      </c>
      <c r="G280" s="46">
        <f t="shared" si="17"/>
        <v>8.6818578342306907</v>
      </c>
      <c r="H280" s="48">
        <v>575.91359999999997</v>
      </c>
      <c r="I280" s="49" t="s">
        <v>12</v>
      </c>
      <c r="J280" s="51" t="s">
        <v>490</v>
      </c>
      <c r="K280" s="50" t="s">
        <v>68</v>
      </c>
      <c r="L280" s="41" t="s">
        <v>14</v>
      </c>
      <c r="M280" s="41" t="s">
        <v>491</v>
      </c>
    </row>
    <row r="281" spans="1:13" x14ac:dyDescent="0.2">
      <c r="A281" s="38">
        <v>42041</v>
      </c>
      <c r="B281" s="133" t="s">
        <v>262</v>
      </c>
      <c r="C281" s="39" t="s">
        <v>236</v>
      </c>
      <c r="D281" s="40" t="s">
        <v>8</v>
      </c>
      <c r="E281" s="45">
        <v>3300</v>
      </c>
      <c r="F281" s="47">
        <f t="shared" si="16"/>
        <v>5.0308175688345429</v>
      </c>
      <c r="G281" s="46">
        <f t="shared" si="17"/>
        <v>5.7300261705922555</v>
      </c>
      <c r="H281" s="48">
        <v>575.91359999999997</v>
      </c>
      <c r="I281" s="49" t="s">
        <v>12</v>
      </c>
      <c r="J281" s="51" t="s">
        <v>490</v>
      </c>
      <c r="K281" s="50" t="s">
        <v>68</v>
      </c>
      <c r="L281" s="41" t="s">
        <v>14</v>
      </c>
      <c r="M281" s="41" t="s">
        <v>491</v>
      </c>
    </row>
    <row r="282" spans="1:13" x14ac:dyDescent="0.2">
      <c r="A282" s="38">
        <v>42042</v>
      </c>
      <c r="B282" s="133" t="s">
        <v>120</v>
      </c>
      <c r="C282" s="39" t="s">
        <v>116</v>
      </c>
      <c r="D282" s="40" t="s">
        <v>9</v>
      </c>
      <c r="E282" s="45">
        <v>400</v>
      </c>
      <c r="F282" s="47">
        <f t="shared" si="16"/>
        <v>0.60979606894964156</v>
      </c>
      <c r="G282" s="46">
        <f t="shared" si="17"/>
        <v>0.6945486267384553</v>
      </c>
      <c r="H282" s="48">
        <v>575.91359999999997</v>
      </c>
      <c r="I282" s="49" t="s">
        <v>57</v>
      </c>
      <c r="J282" s="51" t="s">
        <v>490</v>
      </c>
      <c r="K282" s="50" t="s">
        <v>78</v>
      </c>
      <c r="L282" s="41" t="s">
        <v>14</v>
      </c>
      <c r="M282" s="41" t="s">
        <v>491</v>
      </c>
    </row>
    <row r="283" spans="1:13" x14ac:dyDescent="0.2">
      <c r="A283" s="38">
        <v>42042</v>
      </c>
      <c r="B283" s="133" t="s">
        <v>121</v>
      </c>
      <c r="C283" s="39" t="s">
        <v>116</v>
      </c>
      <c r="D283" s="40" t="s">
        <v>9</v>
      </c>
      <c r="E283" s="45">
        <v>400</v>
      </c>
      <c r="F283" s="47">
        <f t="shared" si="16"/>
        <v>0.60979606894964156</v>
      </c>
      <c r="G283" s="46">
        <f t="shared" si="17"/>
        <v>0.6945486267384553</v>
      </c>
      <c r="H283" s="48">
        <v>575.91359999999997</v>
      </c>
      <c r="I283" s="49" t="s">
        <v>57</v>
      </c>
      <c r="J283" s="51" t="s">
        <v>490</v>
      </c>
      <c r="K283" s="50" t="s">
        <v>78</v>
      </c>
      <c r="L283" s="41" t="s">
        <v>14</v>
      </c>
      <c r="M283" s="41" t="s">
        <v>491</v>
      </c>
    </row>
    <row r="284" spans="1:13" x14ac:dyDescent="0.2">
      <c r="A284" s="38">
        <v>42042</v>
      </c>
      <c r="B284" s="133" t="s">
        <v>164</v>
      </c>
      <c r="C284" s="39" t="s">
        <v>116</v>
      </c>
      <c r="D284" s="40" t="s">
        <v>8</v>
      </c>
      <c r="E284" s="45">
        <v>600</v>
      </c>
      <c r="F284" s="47">
        <f t="shared" si="16"/>
        <v>0.91469410342446233</v>
      </c>
      <c r="G284" s="46">
        <f t="shared" si="17"/>
        <v>1.0418229401076828</v>
      </c>
      <c r="H284" s="48">
        <v>575.91359999999997</v>
      </c>
      <c r="I284" s="49" t="s">
        <v>61</v>
      </c>
      <c r="J284" s="51" t="s">
        <v>490</v>
      </c>
      <c r="K284" s="50" t="s">
        <v>77</v>
      </c>
      <c r="L284" s="41" t="s">
        <v>14</v>
      </c>
      <c r="M284" s="41" t="s">
        <v>491</v>
      </c>
    </row>
    <row r="285" spans="1:13" x14ac:dyDescent="0.2">
      <c r="A285" s="38">
        <v>42042</v>
      </c>
      <c r="B285" s="133" t="s">
        <v>165</v>
      </c>
      <c r="C285" s="39" t="s">
        <v>116</v>
      </c>
      <c r="D285" s="40" t="s">
        <v>8</v>
      </c>
      <c r="E285" s="45">
        <v>600</v>
      </c>
      <c r="F285" s="47">
        <f t="shared" si="16"/>
        <v>0.91469410342446233</v>
      </c>
      <c r="G285" s="46">
        <f t="shared" si="17"/>
        <v>1.0418229401076828</v>
      </c>
      <c r="H285" s="48">
        <v>575.91359999999997</v>
      </c>
      <c r="I285" s="49" t="s">
        <v>61</v>
      </c>
      <c r="J285" s="51" t="s">
        <v>490</v>
      </c>
      <c r="K285" s="50" t="s">
        <v>77</v>
      </c>
      <c r="L285" s="41" t="s">
        <v>14</v>
      </c>
      <c r="M285" s="41" t="s">
        <v>491</v>
      </c>
    </row>
    <row r="286" spans="1:13" x14ac:dyDescent="0.2">
      <c r="A286" s="38">
        <v>42042</v>
      </c>
      <c r="B286" s="133" t="s">
        <v>268</v>
      </c>
      <c r="C286" s="39" t="s">
        <v>116</v>
      </c>
      <c r="D286" s="40" t="s">
        <v>8</v>
      </c>
      <c r="E286" s="45">
        <v>1900</v>
      </c>
      <c r="F286" s="47">
        <f t="shared" si="16"/>
        <v>2.8965313275107971</v>
      </c>
      <c r="G286" s="46">
        <f t="shared" si="17"/>
        <v>3.2991059770076623</v>
      </c>
      <c r="H286" s="48">
        <v>575.91359999999997</v>
      </c>
      <c r="I286" s="49" t="s">
        <v>12</v>
      </c>
      <c r="J286" s="51" t="s">
        <v>490</v>
      </c>
      <c r="K286" s="50" t="s">
        <v>68</v>
      </c>
      <c r="L286" s="41" t="s">
        <v>14</v>
      </c>
      <c r="M286" s="41" t="s">
        <v>491</v>
      </c>
    </row>
    <row r="287" spans="1:13" x14ac:dyDescent="0.2">
      <c r="A287" s="38">
        <v>42042</v>
      </c>
      <c r="B287" s="133" t="s">
        <v>262</v>
      </c>
      <c r="C287" s="39" t="s">
        <v>236</v>
      </c>
      <c r="D287" s="40" t="s">
        <v>8</v>
      </c>
      <c r="E287" s="45">
        <v>4100</v>
      </c>
      <c r="F287" s="47">
        <f t="shared" si="16"/>
        <v>6.2504097067338256</v>
      </c>
      <c r="G287" s="46">
        <f t="shared" si="17"/>
        <v>7.1191234240691665</v>
      </c>
      <c r="H287" s="48">
        <v>575.91359999999997</v>
      </c>
      <c r="I287" s="49" t="s">
        <v>12</v>
      </c>
      <c r="J287" s="51" t="s">
        <v>490</v>
      </c>
      <c r="K287" s="50" t="s">
        <v>68</v>
      </c>
      <c r="L287" s="41" t="s">
        <v>14</v>
      </c>
      <c r="M287" s="41" t="s">
        <v>491</v>
      </c>
    </row>
    <row r="288" spans="1:13" x14ac:dyDescent="0.2">
      <c r="A288" s="38">
        <v>42042</v>
      </c>
      <c r="B288" s="133" t="s">
        <v>294</v>
      </c>
      <c r="C288" s="39" t="s">
        <v>270</v>
      </c>
      <c r="D288" s="40" t="s">
        <v>8</v>
      </c>
      <c r="E288" s="45">
        <v>5000</v>
      </c>
      <c r="F288" s="47">
        <f t="shared" si="16"/>
        <v>7.6224508618705187</v>
      </c>
      <c r="G288" s="46">
        <f t="shared" si="17"/>
        <v>8.6818578342306907</v>
      </c>
      <c r="H288" s="48">
        <v>575.91359999999997</v>
      </c>
      <c r="I288" s="49" t="s">
        <v>12</v>
      </c>
      <c r="J288" s="51" t="s">
        <v>490</v>
      </c>
      <c r="K288" s="50" t="s">
        <v>68</v>
      </c>
      <c r="L288" s="41" t="s">
        <v>14</v>
      </c>
      <c r="M288" s="41" t="s">
        <v>491</v>
      </c>
    </row>
    <row r="289" spans="1:13" x14ac:dyDescent="0.2">
      <c r="A289" s="38">
        <v>42042</v>
      </c>
      <c r="B289" s="133" t="s">
        <v>269</v>
      </c>
      <c r="C289" s="39" t="s">
        <v>270</v>
      </c>
      <c r="D289" s="40" t="s">
        <v>8</v>
      </c>
      <c r="E289" s="45">
        <v>3000</v>
      </c>
      <c r="F289" s="47">
        <f t="shared" si="16"/>
        <v>4.5734705171223116</v>
      </c>
      <c r="G289" s="46">
        <f t="shared" si="17"/>
        <v>5.2091147005384144</v>
      </c>
      <c r="H289" s="48">
        <v>575.91359999999997</v>
      </c>
      <c r="I289" s="49" t="s">
        <v>12</v>
      </c>
      <c r="J289" s="51" t="s">
        <v>490</v>
      </c>
      <c r="K289" s="50" t="s">
        <v>68</v>
      </c>
      <c r="L289" s="41" t="s">
        <v>14</v>
      </c>
      <c r="M289" s="41" t="s">
        <v>491</v>
      </c>
    </row>
    <row r="290" spans="1:13" x14ac:dyDescent="0.2">
      <c r="A290" s="38">
        <v>42043</v>
      </c>
      <c r="B290" s="133" t="s">
        <v>164</v>
      </c>
      <c r="C290" s="39" t="s">
        <v>116</v>
      </c>
      <c r="D290" s="40" t="s">
        <v>8</v>
      </c>
      <c r="E290" s="45">
        <v>600</v>
      </c>
      <c r="F290" s="47">
        <f t="shared" si="16"/>
        <v>0.91469410342446233</v>
      </c>
      <c r="G290" s="46">
        <f t="shared" si="17"/>
        <v>1.0418229401076828</v>
      </c>
      <c r="H290" s="48">
        <v>575.91359999999997</v>
      </c>
      <c r="I290" s="49" t="s">
        <v>61</v>
      </c>
      <c r="J290" s="51" t="s">
        <v>490</v>
      </c>
      <c r="K290" s="50" t="s">
        <v>83</v>
      </c>
      <c r="L290" s="41" t="s">
        <v>14</v>
      </c>
      <c r="M290" s="41" t="s">
        <v>491</v>
      </c>
    </row>
    <row r="291" spans="1:13" x14ac:dyDescent="0.2">
      <c r="A291" s="38">
        <v>42043</v>
      </c>
      <c r="B291" s="133" t="s">
        <v>165</v>
      </c>
      <c r="C291" s="39" t="s">
        <v>116</v>
      </c>
      <c r="D291" s="40" t="s">
        <v>8</v>
      </c>
      <c r="E291" s="45">
        <v>600</v>
      </c>
      <c r="F291" s="47">
        <f t="shared" si="16"/>
        <v>0.91469410342446233</v>
      </c>
      <c r="G291" s="46">
        <f t="shared" si="17"/>
        <v>1.0418229401076828</v>
      </c>
      <c r="H291" s="48">
        <v>575.91359999999997</v>
      </c>
      <c r="I291" s="49" t="s">
        <v>61</v>
      </c>
      <c r="J291" s="51" t="s">
        <v>490</v>
      </c>
      <c r="K291" s="50" t="s">
        <v>83</v>
      </c>
      <c r="L291" s="41" t="s">
        <v>14</v>
      </c>
      <c r="M291" s="41" t="s">
        <v>491</v>
      </c>
    </row>
    <row r="292" spans="1:13" x14ac:dyDescent="0.2">
      <c r="A292" s="38">
        <v>42043</v>
      </c>
      <c r="B292" s="133" t="s">
        <v>271</v>
      </c>
      <c r="C292" s="39" t="s">
        <v>116</v>
      </c>
      <c r="D292" s="40" t="s">
        <v>8</v>
      </c>
      <c r="E292" s="45">
        <v>300</v>
      </c>
      <c r="F292" s="47">
        <f t="shared" si="16"/>
        <v>0.45734705171223117</v>
      </c>
      <c r="G292" s="46">
        <f t="shared" si="17"/>
        <v>0.52091147005384142</v>
      </c>
      <c r="H292" s="48">
        <v>575.91359999999997</v>
      </c>
      <c r="I292" s="49" t="s">
        <v>12</v>
      </c>
      <c r="J292" s="51" t="s">
        <v>490</v>
      </c>
      <c r="K292" s="50" t="s">
        <v>68</v>
      </c>
      <c r="L292" s="41" t="s">
        <v>14</v>
      </c>
      <c r="M292" s="41" t="s">
        <v>491</v>
      </c>
    </row>
    <row r="293" spans="1:13" x14ac:dyDescent="0.2">
      <c r="A293" s="38">
        <v>42043</v>
      </c>
      <c r="B293" s="133" t="s">
        <v>274</v>
      </c>
      <c r="C293" s="39" t="s">
        <v>116</v>
      </c>
      <c r="D293" s="40" t="s">
        <v>8</v>
      </c>
      <c r="E293" s="45">
        <v>6200</v>
      </c>
      <c r="F293" s="47">
        <f t="shared" si="16"/>
        <v>9.451839068719444</v>
      </c>
      <c r="G293" s="46">
        <f t="shared" si="17"/>
        <v>10.765503714446057</v>
      </c>
      <c r="H293" s="48">
        <v>575.91359999999997</v>
      </c>
      <c r="I293" s="49" t="s">
        <v>12</v>
      </c>
      <c r="J293" s="51" t="s">
        <v>490</v>
      </c>
      <c r="K293" s="50" t="s">
        <v>68</v>
      </c>
      <c r="L293" s="41" t="s">
        <v>14</v>
      </c>
      <c r="M293" s="41" t="s">
        <v>491</v>
      </c>
    </row>
    <row r="294" spans="1:13" x14ac:dyDescent="0.2">
      <c r="A294" s="38">
        <v>42043</v>
      </c>
      <c r="B294" s="133" t="s">
        <v>269</v>
      </c>
      <c r="C294" s="39" t="s">
        <v>270</v>
      </c>
      <c r="D294" s="40" t="s">
        <v>8</v>
      </c>
      <c r="E294" s="45">
        <v>3000</v>
      </c>
      <c r="F294" s="47">
        <f t="shared" si="16"/>
        <v>4.5734705171223116</v>
      </c>
      <c r="G294" s="46">
        <f t="shared" si="17"/>
        <v>5.2091147005384144</v>
      </c>
      <c r="H294" s="48">
        <v>575.91359999999997</v>
      </c>
      <c r="I294" s="49" t="s">
        <v>12</v>
      </c>
      <c r="J294" s="51" t="s">
        <v>490</v>
      </c>
      <c r="K294" s="50" t="s">
        <v>68</v>
      </c>
      <c r="L294" s="41" t="s">
        <v>14</v>
      </c>
      <c r="M294" s="41" t="s">
        <v>491</v>
      </c>
    </row>
    <row r="295" spans="1:13" x14ac:dyDescent="0.2">
      <c r="A295" s="38">
        <v>42043</v>
      </c>
      <c r="B295" s="133" t="s">
        <v>275</v>
      </c>
      <c r="C295" s="39" t="s">
        <v>116</v>
      </c>
      <c r="D295" s="40" t="s">
        <v>8</v>
      </c>
      <c r="E295" s="45">
        <v>600</v>
      </c>
      <c r="F295" s="47">
        <f t="shared" si="16"/>
        <v>0.91469410342446233</v>
      </c>
      <c r="G295" s="46">
        <f t="shared" si="17"/>
        <v>1.0418229401076828</v>
      </c>
      <c r="H295" s="48">
        <v>575.91359999999997</v>
      </c>
      <c r="I295" s="49" t="s">
        <v>12</v>
      </c>
      <c r="J295" s="51" t="s">
        <v>490</v>
      </c>
      <c r="K295" s="50" t="s">
        <v>68</v>
      </c>
      <c r="L295" s="41" t="s">
        <v>14</v>
      </c>
      <c r="M295" s="41" t="s">
        <v>491</v>
      </c>
    </row>
    <row r="296" spans="1:13" x14ac:dyDescent="0.2">
      <c r="A296" s="38">
        <v>42045</v>
      </c>
      <c r="B296" s="133" t="s">
        <v>122</v>
      </c>
      <c r="C296" s="39" t="s">
        <v>125</v>
      </c>
      <c r="D296" s="40" t="s">
        <v>9</v>
      </c>
      <c r="E296" s="45">
        <v>94000</v>
      </c>
      <c r="F296" s="47">
        <f t="shared" si="16"/>
        <v>143.30207620316577</v>
      </c>
      <c r="G296" s="46">
        <f t="shared" si="17"/>
        <v>163.21892728353697</v>
      </c>
      <c r="H296" s="48">
        <v>575.91359999999997</v>
      </c>
      <c r="I296" s="49" t="s">
        <v>57</v>
      </c>
      <c r="J296" s="51" t="s">
        <v>490</v>
      </c>
      <c r="K296" s="50" t="s">
        <v>80</v>
      </c>
      <c r="L296" s="41" t="s">
        <v>14</v>
      </c>
      <c r="M296" s="41" t="s">
        <v>491</v>
      </c>
    </row>
    <row r="297" spans="1:13" x14ac:dyDescent="0.2">
      <c r="A297" s="38">
        <v>42045</v>
      </c>
      <c r="B297" s="133" t="s">
        <v>123</v>
      </c>
      <c r="C297" s="39" t="s">
        <v>124</v>
      </c>
      <c r="D297" s="40" t="s">
        <v>9</v>
      </c>
      <c r="E297" s="45">
        <v>14600</v>
      </c>
      <c r="F297" s="47">
        <f t="shared" si="16"/>
        <v>22.257556516661914</v>
      </c>
      <c r="G297" s="46">
        <f t="shared" si="17"/>
        <v>25.351024875953616</v>
      </c>
      <c r="H297" s="48">
        <v>575.91359999999997</v>
      </c>
      <c r="I297" s="49" t="s">
        <v>57</v>
      </c>
      <c r="J297" s="51" t="s">
        <v>490</v>
      </c>
      <c r="K297" s="50" t="s">
        <v>80</v>
      </c>
      <c r="L297" s="41" t="s">
        <v>14</v>
      </c>
      <c r="M297" s="41" t="s">
        <v>491</v>
      </c>
    </row>
    <row r="298" spans="1:13" x14ac:dyDescent="0.2">
      <c r="A298" s="38">
        <v>42045</v>
      </c>
      <c r="B298" s="133" t="s">
        <v>126</v>
      </c>
      <c r="C298" s="39" t="s">
        <v>116</v>
      </c>
      <c r="D298" s="40" t="s">
        <v>9</v>
      </c>
      <c r="E298" s="45">
        <v>1900</v>
      </c>
      <c r="F298" s="47">
        <f t="shared" si="16"/>
        <v>2.8965313275107971</v>
      </c>
      <c r="G298" s="46">
        <f t="shared" si="17"/>
        <v>3.2991059770076623</v>
      </c>
      <c r="H298" s="48">
        <v>575.91359999999997</v>
      </c>
      <c r="I298" s="49" t="s">
        <v>57</v>
      </c>
      <c r="J298" s="51" t="s">
        <v>490</v>
      </c>
      <c r="K298" s="50" t="s">
        <v>80</v>
      </c>
      <c r="L298" s="41" t="s">
        <v>14</v>
      </c>
      <c r="M298" s="41" t="s">
        <v>491</v>
      </c>
    </row>
    <row r="299" spans="1:13" x14ac:dyDescent="0.2">
      <c r="A299" s="38">
        <v>42045</v>
      </c>
      <c r="B299" s="133" t="s">
        <v>168</v>
      </c>
      <c r="C299" s="39" t="s">
        <v>116</v>
      </c>
      <c r="D299" s="40" t="s">
        <v>8</v>
      </c>
      <c r="E299" s="45">
        <v>1500</v>
      </c>
      <c r="F299" s="47">
        <f t="shared" si="16"/>
        <v>2.2867352585611558</v>
      </c>
      <c r="G299" s="46">
        <f t="shared" si="17"/>
        <v>2.6045573502692072</v>
      </c>
      <c r="H299" s="48">
        <v>575.91359999999997</v>
      </c>
      <c r="I299" s="49" t="s">
        <v>61</v>
      </c>
      <c r="J299" s="51" t="s">
        <v>490</v>
      </c>
      <c r="K299" s="50" t="s">
        <v>79</v>
      </c>
      <c r="L299" s="41" t="s">
        <v>14</v>
      </c>
      <c r="M299" s="41" t="s">
        <v>491</v>
      </c>
    </row>
    <row r="300" spans="1:13" x14ac:dyDescent="0.2">
      <c r="A300" s="38">
        <v>42045</v>
      </c>
      <c r="B300" s="133" t="s">
        <v>200</v>
      </c>
      <c r="C300" s="39" t="s">
        <v>116</v>
      </c>
      <c r="D300" s="40" t="s">
        <v>8</v>
      </c>
      <c r="E300" s="45">
        <v>800</v>
      </c>
      <c r="F300" s="47">
        <f t="shared" si="16"/>
        <v>1.2195921378992831</v>
      </c>
      <c r="G300" s="46">
        <f t="shared" si="17"/>
        <v>1.3890972534769106</v>
      </c>
      <c r="H300" s="48">
        <v>575.91359999999997</v>
      </c>
      <c r="I300" s="49" t="s">
        <v>61</v>
      </c>
      <c r="J300" s="51" t="s">
        <v>490</v>
      </c>
      <c r="K300" s="50" t="s">
        <v>79</v>
      </c>
      <c r="L300" s="41" t="s">
        <v>14</v>
      </c>
      <c r="M300" s="41" t="s">
        <v>491</v>
      </c>
    </row>
    <row r="301" spans="1:13" x14ac:dyDescent="0.2">
      <c r="A301" s="38">
        <v>42045</v>
      </c>
      <c r="B301" s="133" t="s">
        <v>201</v>
      </c>
      <c r="C301" s="39" t="s">
        <v>116</v>
      </c>
      <c r="D301" s="40" t="s">
        <v>8</v>
      </c>
      <c r="E301" s="45">
        <v>300</v>
      </c>
      <c r="F301" s="47">
        <f t="shared" si="16"/>
        <v>0.45734705171223117</v>
      </c>
      <c r="G301" s="46">
        <f t="shared" si="17"/>
        <v>0.52091147005384142</v>
      </c>
      <c r="H301" s="48">
        <v>575.91359999999997</v>
      </c>
      <c r="I301" s="49" t="s">
        <v>61</v>
      </c>
      <c r="J301" s="51" t="s">
        <v>490</v>
      </c>
      <c r="K301" s="50" t="s">
        <v>79</v>
      </c>
      <c r="L301" s="41" t="s">
        <v>14</v>
      </c>
      <c r="M301" s="41" t="s">
        <v>491</v>
      </c>
    </row>
    <row r="302" spans="1:13" x14ac:dyDescent="0.2">
      <c r="A302" s="38">
        <v>42045</v>
      </c>
      <c r="B302" s="133" t="s">
        <v>202</v>
      </c>
      <c r="C302" s="39" t="s">
        <v>116</v>
      </c>
      <c r="D302" s="40" t="s">
        <v>8</v>
      </c>
      <c r="E302" s="45">
        <v>200</v>
      </c>
      <c r="F302" s="47">
        <f t="shared" si="16"/>
        <v>0.30489803447482078</v>
      </c>
      <c r="G302" s="46">
        <f t="shared" si="17"/>
        <v>0.34727431336922765</v>
      </c>
      <c r="H302" s="48">
        <v>575.91359999999997</v>
      </c>
      <c r="I302" s="49" t="s">
        <v>61</v>
      </c>
      <c r="J302" s="51" t="s">
        <v>490</v>
      </c>
      <c r="K302" s="50" t="s">
        <v>79</v>
      </c>
      <c r="L302" s="41" t="s">
        <v>14</v>
      </c>
      <c r="M302" s="41" t="s">
        <v>491</v>
      </c>
    </row>
    <row r="303" spans="1:13" x14ac:dyDescent="0.2">
      <c r="A303" s="38">
        <v>42045</v>
      </c>
      <c r="B303" s="133" t="s">
        <v>203</v>
      </c>
      <c r="C303" s="39" t="s">
        <v>116</v>
      </c>
      <c r="D303" s="40" t="s">
        <v>8</v>
      </c>
      <c r="E303" s="45">
        <v>200</v>
      </c>
      <c r="F303" s="47">
        <f t="shared" si="16"/>
        <v>0.30489803447482078</v>
      </c>
      <c r="G303" s="46">
        <f t="shared" si="17"/>
        <v>0.34727431336922765</v>
      </c>
      <c r="H303" s="48">
        <v>575.91359999999997</v>
      </c>
      <c r="I303" s="49" t="s">
        <v>61</v>
      </c>
      <c r="J303" s="51" t="s">
        <v>490</v>
      </c>
      <c r="K303" s="50" t="s">
        <v>79</v>
      </c>
      <c r="L303" s="41" t="s">
        <v>14</v>
      </c>
      <c r="M303" s="41" t="s">
        <v>491</v>
      </c>
    </row>
    <row r="304" spans="1:13" x14ac:dyDescent="0.2">
      <c r="A304" s="38">
        <v>42045</v>
      </c>
      <c r="B304" s="133" t="s">
        <v>204</v>
      </c>
      <c r="C304" s="39" t="s">
        <v>116</v>
      </c>
      <c r="D304" s="40" t="s">
        <v>8</v>
      </c>
      <c r="E304" s="45">
        <v>300</v>
      </c>
      <c r="F304" s="47">
        <f t="shared" si="16"/>
        <v>0.45734705171223117</v>
      </c>
      <c r="G304" s="46">
        <f t="shared" si="17"/>
        <v>0.52091147005384142</v>
      </c>
      <c r="H304" s="48">
        <v>575.91359999999997</v>
      </c>
      <c r="I304" s="49" t="s">
        <v>61</v>
      </c>
      <c r="J304" s="51" t="s">
        <v>490</v>
      </c>
      <c r="K304" s="50" t="s">
        <v>79</v>
      </c>
      <c r="L304" s="41" t="s">
        <v>14</v>
      </c>
      <c r="M304" s="41" t="s">
        <v>491</v>
      </c>
    </row>
    <row r="305" spans="1:13" x14ac:dyDescent="0.2">
      <c r="A305" s="38">
        <v>42045</v>
      </c>
      <c r="B305" s="133" t="s">
        <v>205</v>
      </c>
      <c r="C305" s="39" t="s">
        <v>116</v>
      </c>
      <c r="D305" s="40" t="s">
        <v>8</v>
      </c>
      <c r="E305" s="45">
        <v>200</v>
      </c>
      <c r="F305" s="47">
        <f t="shared" si="16"/>
        <v>0.30489803447482078</v>
      </c>
      <c r="G305" s="46">
        <f t="shared" si="17"/>
        <v>0.34727431336922765</v>
      </c>
      <c r="H305" s="48">
        <v>575.91359999999997</v>
      </c>
      <c r="I305" s="49" t="s">
        <v>61</v>
      </c>
      <c r="J305" s="51" t="s">
        <v>490</v>
      </c>
      <c r="K305" s="50" t="s">
        <v>79</v>
      </c>
      <c r="L305" s="41" t="s">
        <v>14</v>
      </c>
      <c r="M305" s="41" t="s">
        <v>491</v>
      </c>
    </row>
    <row r="306" spans="1:13" x14ac:dyDescent="0.2">
      <c r="A306" s="38">
        <v>42045</v>
      </c>
      <c r="B306" s="133" t="s">
        <v>206</v>
      </c>
      <c r="C306" s="39" t="s">
        <v>116</v>
      </c>
      <c r="D306" s="40" t="s">
        <v>8</v>
      </c>
      <c r="E306" s="45">
        <v>300</v>
      </c>
      <c r="F306" s="47">
        <f t="shared" si="16"/>
        <v>0.45734705171223117</v>
      </c>
      <c r="G306" s="46">
        <f t="shared" si="17"/>
        <v>0.52091147005384142</v>
      </c>
      <c r="H306" s="48">
        <v>575.91359999999997</v>
      </c>
      <c r="I306" s="49" t="s">
        <v>61</v>
      </c>
      <c r="J306" s="51" t="s">
        <v>490</v>
      </c>
      <c r="K306" s="50" t="s">
        <v>79</v>
      </c>
      <c r="L306" s="41" t="s">
        <v>14</v>
      </c>
      <c r="M306" s="41" t="s">
        <v>491</v>
      </c>
    </row>
    <row r="307" spans="1:13" x14ac:dyDescent="0.2">
      <c r="A307" s="38">
        <v>42045</v>
      </c>
      <c r="B307" s="133" t="s">
        <v>207</v>
      </c>
      <c r="C307" s="39" t="s">
        <v>116</v>
      </c>
      <c r="D307" s="40" t="s">
        <v>8</v>
      </c>
      <c r="E307" s="45">
        <v>800</v>
      </c>
      <c r="F307" s="47">
        <f t="shared" si="16"/>
        <v>1.2195921378992831</v>
      </c>
      <c r="G307" s="46">
        <f t="shared" si="17"/>
        <v>1.3890972534769106</v>
      </c>
      <c r="H307" s="48">
        <v>575.91359999999997</v>
      </c>
      <c r="I307" s="49" t="s">
        <v>61</v>
      </c>
      <c r="J307" s="51" t="s">
        <v>490</v>
      </c>
      <c r="K307" s="50" t="s">
        <v>79</v>
      </c>
      <c r="L307" s="41" t="s">
        <v>14</v>
      </c>
      <c r="M307" s="41" t="s">
        <v>491</v>
      </c>
    </row>
    <row r="308" spans="1:13" x14ac:dyDescent="0.2">
      <c r="A308" s="38">
        <v>42045</v>
      </c>
      <c r="B308" s="133" t="s">
        <v>208</v>
      </c>
      <c r="C308" s="39" t="s">
        <v>116</v>
      </c>
      <c r="D308" s="40" t="s">
        <v>8</v>
      </c>
      <c r="E308" s="45">
        <v>1200</v>
      </c>
      <c r="F308" s="47">
        <f t="shared" si="16"/>
        <v>1.8293882068489247</v>
      </c>
      <c r="G308" s="46">
        <f t="shared" si="17"/>
        <v>2.0836458802153657</v>
      </c>
      <c r="H308" s="48">
        <v>575.91359999999997</v>
      </c>
      <c r="I308" s="49" t="s">
        <v>61</v>
      </c>
      <c r="J308" s="51" t="s">
        <v>490</v>
      </c>
      <c r="K308" s="50" t="s">
        <v>79</v>
      </c>
      <c r="L308" s="41" t="s">
        <v>14</v>
      </c>
      <c r="M308" s="41" t="s">
        <v>491</v>
      </c>
    </row>
    <row r="309" spans="1:13" x14ac:dyDescent="0.2">
      <c r="A309" s="38">
        <v>42045</v>
      </c>
      <c r="B309" s="133" t="s">
        <v>165</v>
      </c>
      <c r="C309" s="39" t="s">
        <v>116</v>
      </c>
      <c r="D309" s="40" t="s">
        <v>8</v>
      </c>
      <c r="E309" s="45">
        <v>600</v>
      </c>
      <c r="F309" s="47">
        <f t="shared" si="16"/>
        <v>0.91469410342446233</v>
      </c>
      <c r="G309" s="46">
        <f t="shared" si="17"/>
        <v>1.0418229401076828</v>
      </c>
      <c r="H309" s="48">
        <v>575.91359999999997</v>
      </c>
      <c r="I309" s="49" t="s">
        <v>61</v>
      </c>
      <c r="J309" s="51" t="s">
        <v>490</v>
      </c>
      <c r="K309" s="50" t="s">
        <v>83</v>
      </c>
      <c r="L309" s="41" t="s">
        <v>14</v>
      </c>
      <c r="M309" s="41" t="s">
        <v>491</v>
      </c>
    </row>
    <row r="310" spans="1:13" x14ac:dyDescent="0.2">
      <c r="A310" s="38">
        <v>42045</v>
      </c>
      <c r="B310" s="133" t="s">
        <v>276</v>
      </c>
      <c r="C310" s="39" t="s">
        <v>116</v>
      </c>
      <c r="D310" s="40" t="s">
        <v>8</v>
      </c>
      <c r="E310" s="45">
        <v>600</v>
      </c>
      <c r="F310" s="47">
        <f t="shared" si="16"/>
        <v>0.91469410342446233</v>
      </c>
      <c r="G310" s="46">
        <f t="shared" si="17"/>
        <v>1.0418229401076828</v>
      </c>
      <c r="H310" s="48">
        <v>575.91359999999997</v>
      </c>
      <c r="I310" s="49" t="s">
        <v>12</v>
      </c>
      <c r="J310" s="51" t="s">
        <v>490</v>
      </c>
      <c r="K310" s="50" t="s">
        <v>81</v>
      </c>
      <c r="L310" s="41" t="s">
        <v>14</v>
      </c>
      <c r="M310" s="41" t="s">
        <v>491</v>
      </c>
    </row>
    <row r="311" spans="1:13" x14ac:dyDescent="0.2">
      <c r="A311" s="38">
        <v>42045</v>
      </c>
      <c r="B311" s="133" t="s">
        <v>277</v>
      </c>
      <c r="C311" s="39" t="s">
        <v>124</v>
      </c>
      <c r="D311" s="40" t="s">
        <v>9</v>
      </c>
      <c r="E311" s="45">
        <v>3500</v>
      </c>
      <c r="F311" s="47">
        <f t="shared" si="16"/>
        <v>5.3357156033093629</v>
      </c>
      <c r="G311" s="46">
        <f t="shared" si="17"/>
        <v>6.0773004839614835</v>
      </c>
      <c r="H311" s="48">
        <v>575.91359999999997</v>
      </c>
      <c r="I311" s="49" t="s">
        <v>12</v>
      </c>
      <c r="J311" s="51" t="s">
        <v>490</v>
      </c>
      <c r="K311" s="50" t="s">
        <v>81</v>
      </c>
      <c r="L311" s="41" t="s">
        <v>14</v>
      </c>
      <c r="M311" s="41" t="s">
        <v>491</v>
      </c>
    </row>
    <row r="312" spans="1:13" x14ac:dyDescent="0.2">
      <c r="A312" s="38">
        <v>42045</v>
      </c>
      <c r="B312" s="133" t="s">
        <v>278</v>
      </c>
      <c r="C312" s="39" t="s">
        <v>116</v>
      </c>
      <c r="D312" s="40" t="s">
        <v>8</v>
      </c>
      <c r="E312" s="45">
        <v>600</v>
      </c>
      <c r="F312" s="47">
        <f t="shared" si="16"/>
        <v>0.91469410342446233</v>
      </c>
      <c r="G312" s="46">
        <f t="shared" si="17"/>
        <v>1.0418229401076828</v>
      </c>
      <c r="H312" s="48">
        <v>575.91359999999997</v>
      </c>
      <c r="I312" s="49" t="s">
        <v>12</v>
      </c>
      <c r="J312" s="51" t="s">
        <v>490</v>
      </c>
      <c r="K312" s="50" t="s">
        <v>81</v>
      </c>
      <c r="L312" s="41" t="s">
        <v>14</v>
      </c>
      <c r="M312" s="41" t="s">
        <v>491</v>
      </c>
    </row>
    <row r="313" spans="1:13" x14ac:dyDescent="0.2">
      <c r="A313" s="38">
        <v>42046</v>
      </c>
      <c r="B313" s="133" t="s">
        <v>164</v>
      </c>
      <c r="C313" s="39" t="s">
        <v>116</v>
      </c>
      <c r="D313" s="40" t="s">
        <v>8</v>
      </c>
      <c r="E313" s="45">
        <v>600</v>
      </c>
      <c r="F313" s="47">
        <f t="shared" si="16"/>
        <v>0.91469410342446233</v>
      </c>
      <c r="G313" s="46">
        <f t="shared" si="17"/>
        <v>1.0418229401076828</v>
      </c>
      <c r="H313" s="48">
        <v>575.91359999999997</v>
      </c>
      <c r="I313" s="49" t="s">
        <v>61</v>
      </c>
      <c r="J313" s="51" t="s">
        <v>490</v>
      </c>
      <c r="K313" s="50" t="s">
        <v>83</v>
      </c>
      <c r="L313" s="41" t="s">
        <v>14</v>
      </c>
      <c r="M313" s="41" t="s">
        <v>491</v>
      </c>
    </row>
    <row r="314" spans="1:13" x14ac:dyDescent="0.2">
      <c r="A314" s="38">
        <v>42046</v>
      </c>
      <c r="B314" s="133" t="s">
        <v>169</v>
      </c>
      <c r="C314" s="39" t="s">
        <v>116</v>
      </c>
      <c r="D314" s="40" t="s">
        <v>8</v>
      </c>
      <c r="E314" s="45">
        <v>200</v>
      </c>
      <c r="F314" s="47">
        <f t="shared" si="16"/>
        <v>0.30489803447482078</v>
      </c>
      <c r="G314" s="46">
        <f t="shared" si="17"/>
        <v>0.34727431336922765</v>
      </c>
      <c r="H314" s="48">
        <v>575.91359999999997</v>
      </c>
      <c r="I314" s="49" t="s">
        <v>61</v>
      </c>
      <c r="J314" s="51" t="s">
        <v>490</v>
      </c>
      <c r="K314" s="50" t="s">
        <v>84</v>
      </c>
      <c r="L314" s="41" t="s">
        <v>14</v>
      </c>
      <c r="M314" s="41" t="s">
        <v>491</v>
      </c>
    </row>
    <row r="315" spans="1:13" x14ac:dyDescent="0.2">
      <c r="A315" s="38">
        <v>42046</v>
      </c>
      <c r="B315" s="133" t="s">
        <v>209</v>
      </c>
      <c r="C315" s="39" t="s">
        <v>116</v>
      </c>
      <c r="D315" s="40" t="s">
        <v>8</v>
      </c>
      <c r="E315" s="45">
        <v>2000</v>
      </c>
      <c r="F315" s="47">
        <f t="shared" si="16"/>
        <v>3.0489803447482076</v>
      </c>
      <c r="G315" s="46">
        <f t="shared" si="17"/>
        <v>3.4727431336922763</v>
      </c>
      <c r="H315" s="48">
        <v>575.91359999999997</v>
      </c>
      <c r="I315" s="49" t="s">
        <v>61</v>
      </c>
      <c r="J315" s="51" t="s">
        <v>490</v>
      </c>
      <c r="K315" s="50" t="s">
        <v>84</v>
      </c>
      <c r="L315" s="41" t="s">
        <v>14</v>
      </c>
      <c r="M315" s="41" t="s">
        <v>491</v>
      </c>
    </row>
    <row r="316" spans="1:13" x14ac:dyDescent="0.2">
      <c r="A316" s="38">
        <v>42046</v>
      </c>
      <c r="B316" s="133" t="s">
        <v>210</v>
      </c>
      <c r="C316" s="39" t="s">
        <v>116</v>
      </c>
      <c r="D316" s="40" t="s">
        <v>8</v>
      </c>
      <c r="E316" s="45">
        <v>700</v>
      </c>
      <c r="F316" s="47">
        <f t="shared" si="16"/>
        <v>1.0671431206618727</v>
      </c>
      <c r="G316" s="46">
        <f t="shared" si="17"/>
        <v>1.2154600967922966</v>
      </c>
      <c r="H316" s="48">
        <v>575.91359999999997</v>
      </c>
      <c r="I316" s="49" t="s">
        <v>61</v>
      </c>
      <c r="J316" s="51" t="s">
        <v>490</v>
      </c>
      <c r="K316" s="50" t="s">
        <v>84</v>
      </c>
      <c r="L316" s="41" t="s">
        <v>14</v>
      </c>
      <c r="M316" s="41" t="s">
        <v>491</v>
      </c>
    </row>
    <row r="317" spans="1:13" x14ac:dyDescent="0.2">
      <c r="A317" s="38">
        <v>42046</v>
      </c>
      <c r="B317" s="133" t="s">
        <v>211</v>
      </c>
      <c r="C317" s="39" t="s">
        <v>116</v>
      </c>
      <c r="D317" s="40" t="s">
        <v>8</v>
      </c>
      <c r="E317" s="45">
        <v>700</v>
      </c>
      <c r="F317" s="47">
        <f t="shared" si="16"/>
        <v>1.0671431206618727</v>
      </c>
      <c r="G317" s="46">
        <f t="shared" si="17"/>
        <v>1.2154600967922966</v>
      </c>
      <c r="H317" s="48">
        <v>575.91359999999997</v>
      </c>
      <c r="I317" s="49" t="s">
        <v>61</v>
      </c>
      <c r="J317" s="51" t="s">
        <v>490</v>
      </c>
      <c r="K317" s="50" t="s">
        <v>84</v>
      </c>
      <c r="L317" s="41" t="s">
        <v>14</v>
      </c>
      <c r="M317" s="41" t="s">
        <v>491</v>
      </c>
    </row>
    <row r="318" spans="1:13" x14ac:dyDescent="0.2">
      <c r="A318" s="38">
        <v>42046</v>
      </c>
      <c r="B318" s="133" t="s">
        <v>212</v>
      </c>
      <c r="C318" s="39" t="s">
        <v>116</v>
      </c>
      <c r="D318" s="40" t="s">
        <v>8</v>
      </c>
      <c r="E318" s="45">
        <v>2000</v>
      </c>
      <c r="F318" s="47">
        <f t="shared" si="16"/>
        <v>3.0489803447482076</v>
      </c>
      <c r="G318" s="46">
        <f t="shared" si="17"/>
        <v>3.4727431336922763</v>
      </c>
      <c r="H318" s="48">
        <v>575.91359999999997</v>
      </c>
      <c r="I318" s="49" t="s">
        <v>61</v>
      </c>
      <c r="J318" s="51" t="s">
        <v>490</v>
      </c>
      <c r="K318" s="50" t="s">
        <v>84</v>
      </c>
      <c r="L318" s="41" t="s">
        <v>14</v>
      </c>
      <c r="M318" s="41" t="s">
        <v>491</v>
      </c>
    </row>
    <row r="319" spans="1:13" x14ac:dyDescent="0.2">
      <c r="A319" s="38">
        <v>42046</v>
      </c>
      <c r="B319" s="133" t="s">
        <v>213</v>
      </c>
      <c r="C319" s="39" t="s">
        <v>116</v>
      </c>
      <c r="D319" s="40" t="s">
        <v>8</v>
      </c>
      <c r="E319" s="45">
        <v>800</v>
      </c>
      <c r="F319" s="47">
        <f t="shared" si="16"/>
        <v>1.2195921378992831</v>
      </c>
      <c r="G319" s="46">
        <f t="shared" si="17"/>
        <v>1.3890972534769106</v>
      </c>
      <c r="H319" s="48">
        <v>575.91359999999997</v>
      </c>
      <c r="I319" s="49" t="s">
        <v>61</v>
      </c>
      <c r="J319" s="51" t="s">
        <v>490</v>
      </c>
      <c r="K319" s="50" t="s">
        <v>84</v>
      </c>
      <c r="L319" s="41" t="s">
        <v>14</v>
      </c>
      <c r="M319" s="41" t="s">
        <v>491</v>
      </c>
    </row>
    <row r="320" spans="1:13" x14ac:dyDescent="0.2">
      <c r="A320" s="38">
        <v>42046</v>
      </c>
      <c r="B320" s="133" t="s">
        <v>214</v>
      </c>
      <c r="C320" s="39" t="s">
        <v>236</v>
      </c>
      <c r="D320" s="40" t="s">
        <v>8</v>
      </c>
      <c r="E320" s="45">
        <v>1500</v>
      </c>
      <c r="F320" s="47">
        <f t="shared" si="16"/>
        <v>2.2867352585611558</v>
      </c>
      <c r="G320" s="46">
        <f t="shared" si="17"/>
        <v>2.6045573502692072</v>
      </c>
      <c r="H320" s="48">
        <v>575.91359999999997</v>
      </c>
      <c r="I320" s="49" t="s">
        <v>61</v>
      </c>
      <c r="J320" s="51" t="s">
        <v>490</v>
      </c>
      <c r="K320" s="50" t="s">
        <v>84</v>
      </c>
      <c r="L320" s="41" t="s">
        <v>14</v>
      </c>
      <c r="M320" s="41" t="s">
        <v>491</v>
      </c>
    </row>
    <row r="321" spans="1:13" x14ac:dyDescent="0.2">
      <c r="A321" s="38">
        <v>42046</v>
      </c>
      <c r="B321" s="133" t="s">
        <v>265</v>
      </c>
      <c r="C321" s="39" t="s">
        <v>116</v>
      </c>
      <c r="D321" s="40" t="s">
        <v>8</v>
      </c>
      <c r="E321" s="45">
        <v>600</v>
      </c>
      <c r="F321" s="47">
        <f t="shared" si="16"/>
        <v>0.91469410342446233</v>
      </c>
      <c r="G321" s="46">
        <f t="shared" si="17"/>
        <v>1.0418229401076828</v>
      </c>
      <c r="H321" s="48">
        <v>575.91359999999997</v>
      </c>
      <c r="I321" s="49" t="s">
        <v>12</v>
      </c>
      <c r="J321" s="51" t="s">
        <v>490</v>
      </c>
      <c r="K321" s="50" t="s">
        <v>82</v>
      </c>
      <c r="L321" s="41" t="s">
        <v>14</v>
      </c>
      <c r="M321" s="41" t="s">
        <v>491</v>
      </c>
    </row>
    <row r="322" spans="1:13" x14ac:dyDescent="0.2">
      <c r="A322" s="38">
        <v>42046</v>
      </c>
      <c r="B322" s="133" t="s">
        <v>279</v>
      </c>
      <c r="C322" s="39" t="s">
        <v>116</v>
      </c>
      <c r="D322" s="40" t="s">
        <v>8</v>
      </c>
      <c r="E322" s="45">
        <v>7500</v>
      </c>
      <c r="F322" s="47">
        <f t="shared" ref="F322:F385" si="18">E322/655.957</f>
        <v>11.433676292805778</v>
      </c>
      <c r="G322" s="46">
        <f t="shared" ref="G322:G385" si="19">E322/H322</f>
        <v>13.022786751346036</v>
      </c>
      <c r="H322" s="48">
        <v>575.91359999999997</v>
      </c>
      <c r="I322" s="49" t="s">
        <v>12</v>
      </c>
      <c r="J322" s="51" t="s">
        <v>490</v>
      </c>
      <c r="K322" s="50" t="s">
        <v>82</v>
      </c>
      <c r="L322" s="41" t="s">
        <v>14</v>
      </c>
      <c r="M322" s="41" t="s">
        <v>491</v>
      </c>
    </row>
    <row r="323" spans="1:13" x14ac:dyDescent="0.2">
      <c r="A323" s="38">
        <v>42046</v>
      </c>
      <c r="B323" s="133" t="s">
        <v>267</v>
      </c>
      <c r="C323" s="39" t="s">
        <v>116</v>
      </c>
      <c r="D323" s="40" t="s">
        <v>8</v>
      </c>
      <c r="E323" s="45">
        <v>100</v>
      </c>
      <c r="F323" s="47">
        <f t="shared" si="18"/>
        <v>0.15244901723741039</v>
      </c>
      <c r="G323" s="46">
        <f t="shared" si="19"/>
        <v>0.17363715668461382</v>
      </c>
      <c r="H323" s="48">
        <v>575.91359999999997</v>
      </c>
      <c r="I323" s="49" t="s">
        <v>12</v>
      </c>
      <c r="J323" s="51" t="s">
        <v>490</v>
      </c>
      <c r="K323" s="50" t="s">
        <v>82</v>
      </c>
      <c r="L323" s="41" t="s">
        <v>14</v>
      </c>
      <c r="M323" s="41" t="s">
        <v>491</v>
      </c>
    </row>
    <row r="324" spans="1:13" x14ac:dyDescent="0.2">
      <c r="A324" s="38">
        <v>42046</v>
      </c>
      <c r="B324" s="133" t="s">
        <v>294</v>
      </c>
      <c r="C324" s="39" t="s">
        <v>270</v>
      </c>
      <c r="D324" s="40" t="s">
        <v>8</v>
      </c>
      <c r="E324" s="45">
        <v>5000</v>
      </c>
      <c r="F324" s="47">
        <f t="shared" si="18"/>
        <v>7.6224508618705187</v>
      </c>
      <c r="G324" s="46">
        <f t="shared" si="19"/>
        <v>8.6818578342306907</v>
      </c>
      <c r="H324" s="48">
        <v>575.91359999999997</v>
      </c>
      <c r="I324" s="49" t="s">
        <v>12</v>
      </c>
      <c r="J324" s="51" t="s">
        <v>490</v>
      </c>
      <c r="K324" s="50" t="s">
        <v>82</v>
      </c>
      <c r="L324" s="41" t="s">
        <v>14</v>
      </c>
      <c r="M324" s="41" t="s">
        <v>491</v>
      </c>
    </row>
    <row r="325" spans="1:13" x14ac:dyDescent="0.2">
      <c r="A325" s="38">
        <v>42046</v>
      </c>
      <c r="B325" s="133" t="s">
        <v>268</v>
      </c>
      <c r="C325" s="39" t="s">
        <v>116</v>
      </c>
      <c r="D325" s="40" t="s">
        <v>8</v>
      </c>
      <c r="E325" s="45">
        <v>800</v>
      </c>
      <c r="F325" s="47">
        <f t="shared" si="18"/>
        <v>1.2195921378992831</v>
      </c>
      <c r="G325" s="46">
        <f t="shared" si="19"/>
        <v>1.3890972534769106</v>
      </c>
      <c r="H325" s="48">
        <v>575.91359999999997</v>
      </c>
      <c r="I325" s="49" t="s">
        <v>12</v>
      </c>
      <c r="J325" s="51" t="s">
        <v>490</v>
      </c>
      <c r="K325" s="50" t="s">
        <v>82</v>
      </c>
      <c r="L325" s="41" t="s">
        <v>14</v>
      </c>
      <c r="M325" s="41" t="s">
        <v>491</v>
      </c>
    </row>
    <row r="326" spans="1:13" x14ac:dyDescent="0.2">
      <c r="A326" s="38">
        <v>42046</v>
      </c>
      <c r="B326" s="133" t="s">
        <v>269</v>
      </c>
      <c r="C326" s="39" t="s">
        <v>270</v>
      </c>
      <c r="D326" s="40" t="s">
        <v>8</v>
      </c>
      <c r="E326" s="45">
        <v>3000</v>
      </c>
      <c r="F326" s="47">
        <f t="shared" si="18"/>
        <v>4.5734705171223116</v>
      </c>
      <c r="G326" s="46">
        <f t="shared" si="19"/>
        <v>5.2091147005384144</v>
      </c>
      <c r="H326" s="48">
        <v>575.91359999999997</v>
      </c>
      <c r="I326" s="49" t="s">
        <v>12</v>
      </c>
      <c r="J326" s="51" t="s">
        <v>490</v>
      </c>
      <c r="K326" s="50" t="s">
        <v>82</v>
      </c>
      <c r="L326" s="41" t="s">
        <v>14</v>
      </c>
      <c r="M326" s="41" t="s">
        <v>491</v>
      </c>
    </row>
    <row r="327" spans="1:13" x14ac:dyDescent="0.2">
      <c r="A327" s="38">
        <v>42047</v>
      </c>
      <c r="B327" s="133" t="s">
        <v>127</v>
      </c>
      <c r="C327" s="39" t="s">
        <v>124</v>
      </c>
      <c r="D327" s="40" t="s">
        <v>9</v>
      </c>
      <c r="E327" s="45">
        <v>20000</v>
      </c>
      <c r="F327" s="47">
        <f t="shared" si="18"/>
        <v>30.489803447482075</v>
      </c>
      <c r="G327" s="46">
        <f t="shared" si="19"/>
        <v>34.727431336922763</v>
      </c>
      <c r="H327" s="48">
        <v>575.91359999999997</v>
      </c>
      <c r="I327" s="49" t="s">
        <v>57</v>
      </c>
      <c r="J327" s="51" t="s">
        <v>490</v>
      </c>
      <c r="K327" s="50" t="s">
        <v>86</v>
      </c>
      <c r="L327" s="41" t="s">
        <v>14</v>
      </c>
      <c r="M327" s="41" t="s">
        <v>491</v>
      </c>
    </row>
    <row r="328" spans="1:13" x14ac:dyDescent="0.2">
      <c r="A328" s="38">
        <v>42047</v>
      </c>
      <c r="B328" s="133" t="s">
        <v>128</v>
      </c>
      <c r="C328" s="39" t="s">
        <v>116</v>
      </c>
      <c r="D328" s="40" t="s">
        <v>9</v>
      </c>
      <c r="E328" s="45">
        <v>600</v>
      </c>
      <c r="F328" s="47">
        <f t="shared" si="18"/>
        <v>0.91469410342446233</v>
      </c>
      <c r="G328" s="46">
        <f t="shared" si="19"/>
        <v>1.0418229401076828</v>
      </c>
      <c r="H328" s="48">
        <v>575.91359999999997</v>
      </c>
      <c r="I328" s="49" t="s">
        <v>57</v>
      </c>
      <c r="J328" s="51" t="s">
        <v>490</v>
      </c>
      <c r="K328" s="50" t="s">
        <v>86</v>
      </c>
      <c r="L328" s="41" t="s">
        <v>14</v>
      </c>
      <c r="M328" s="41" t="s">
        <v>491</v>
      </c>
    </row>
    <row r="329" spans="1:13" x14ac:dyDescent="0.2">
      <c r="A329" s="38">
        <v>42047</v>
      </c>
      <c r="B329" s="133" t="s">
        <v>129</v>
      </c>
      <c r="C329" s="39" t="s">
        <v>116</v>
      </c>
      <c r="D329" s="40" t="s">
        <v>9</v>
      </c>
      <c r="E329" s="45">
        <v>600</v>
      </c>
      <c r="F329" s="47">
        <f t="shared" si="18"/>
        <v>0.91469410342446233</v>
      </c>
      <c r="G329" s="46">
        <f t="shared" si="19"/>
        <v>1.0418229401076828</v>
      </c>
      <c r="H329" s="48">
        <v>575.91359999999997</v>
      </c>
      <c r="I329" s="49" t="s">
        <v>57</v>
      </c>
      <c r="J329" s="51" t="s">
        <v>490</v>
      </c>
      <c r="K329" s="50" t="s">
        <v>86</v>
      </c>
      <c r="L329" s="41" t="s">
        <v>14</v>
      </c>
      <c r="M329" s="41" t="s">
        <v>491</v>
      </c>
    </row>
    <row r="330" spans="1:13" x14ac:dyDescent="0.2">
      <c r="A330" s="38">
        <v>42047</v>
      </c>
      <c r="B330" s="133" t="s">
        <v>164</v>
      </c>
      <c r="C330" s="39" t="s">
        <v>116</v>
      </c>
      <c r="D330" s="40" t="s">
        <v>8</v>
      </c>
      <c r="E330" s="45">
        <v>600</v>
      </c>
      <c r="F330" s="47">
        <f t="shared" si="18"/>
        <v>0.91469410342446233</v>
      </c>
      <c r="G330" s="46">
        <f t="shared" si="19"/>
        <v>1.0418229401076828</v>
      </c>
      <c r="H330" s="48">
        <v>575.91359999999997</v>
      </c>
      <c r="I330" s="49" t="s">
        <v>61</v>
      </c>
      <c r="J330" s="51" t="s">
        <v>490</v>
      </c>
      <c r="K330" s="50" t="s">
        <v>83</v>
      </c>
      <c r="L330" s="41" t="s">
        <v>14</v>
      </c>
      <c r="M330" s="41" t="s">
        <v>491</v>
      </c>
    </row>
    <row r="331" spans="1:13" x14ac:dyDescent="0.2">
      <c r="A331" s="38">
        <v>42047</v>
      </c>
      <c r="B331" s="133" t="s">
        <v>165</v>
      </c>
      <c r="C331" s="39" t="s">
        <v>116</v>
      </c>
      <c r="D331" s="40" t="s">
        <v>8</v>
      </c>
      <c r="E331" s="45">
        <v>600</v>
      </c>
      <c r="F331" s="47">
        <f t="shared" si="18"/>
        <v>0.91469410342446233</v>
      </c>
      <c r="G331" s="46">
        <f t="shared" si="19"/>
        <v>1.0418229401076828</v>
      </c>
      <c r="H331" s="48">
        <v>575.91359999999997</v>
      </c>
      <c r="I331" s="49" t="s">
        <v>61</v>
      </c>
      <c r="J331" s="51" t="s">
        <v>490</v>
      </c>
      <c r="K331" s="50" t="s">
        <v>83</v>
      </c>
      <c r="L331" s="41" t="s">
        <v>14</v>
      </c>
      <c r="M331" s="41" t="s">
        <v>491</v>
      </c>
    </row>
    <row r="332" spans="1:13" x14ac:dyDescent="0.2">
      <c r="A332" s="38">
        <v>42047</v>
      </c>
      <c r="B332" s="133" t="s">
        <v>170</v>
      </c>
      <c r="C332" s="39" t="s">
        <v>116</v>
      </c>
      <c r="D332" s="40" t="s">
        <v>8</v>
      </c>
      <c r="E332" s="45">
        <v>800</v>
      </c>
      <c r="F332" s="47">
        <f t="shared" si="18"/>
        <v>1.2195921378992831</v>
      </c>
      <c r="G332" s="46">
        <f t="shared" si="19"/>
        <v>1.3890972534769106</v>
      </c>
      <c r="H332" s="48">
        <v>575.91359999999997</v>
      </c>
      <c r="I332" s="49" t="s">
        <v>61</v>
      </c>
      <c r="J332" s="51" t="s">
        <v>490</v>
      </c>
      <c r="K332" s="50" t="s">
        <v>85</v>
      </c>
      <c r="L332" s="41" t="s">
        <v>14</v>
      </c>
      <c r="M332" s="41" t="s">
        <v>491</v>
      </c>
    </row>
    <row r="333" spans="1:13" x14ac:dyDescent="0.2">
      <c r="A333" s="38">
        <v>42047</v>
      </c>
      <c r="B333" s="133" t="s">
        <v>215</v>
      </c>
      <c r="C333" s="39" t="s">
        <v>116</v>
      </c>
      <c r="D333" s="40" t="s">
        <v>8</v>
      </c>
      <c r="E333" s="45">
        <v>800</v>
      </c>
      <c r="F333" s="47">
        <f t="shared" si="18"/>
        <v>1.2195921378992831</v>
      </c>
      <c r="G333" s="46">
        <f t="shared" si="19"/>
        <v>1.3890972534769106</v>
      </c>
      <c r="H333" s="48">
        <v>575.91359999999997</v>
      </c>
      <c r="I333" s="49" t="s">
        <v>61</v>
      </c>
      <c r="J333" s="51" t="s">
        <v>490</v>
      </c>
      <c r="K333" s="50" t="s">
        <v>85</v>
      </c>
      <c r="L333" s="41" t="s">
        <v>14</v>
      </c>
      <c r="M333" s="41" t="s">
        <v>491</v>
      </c>
    </row>
    <row r="334" spans="1:13" x14ac:dyDescent="0.2">
      <c r="A334" s="38">
        <v>42047</v>
      </c>
      <c r="B334" s="133" t="s">
        <v>216</v>
      </c>
      <c r="C334" s="39" t="s">
        <v>236</v>
      </c>
      <c r="D334" s="40" t="s">
        <v>8</v>
      </c>
      <c r="E334" s="45">
        <v>1500</v>
      </c>
      <c r="F334" s="47">
        <f t="shared" si="18"/>
        <v>2.2867352585611558</v>
      </c>
      <c r="G334" s="46">
        <f t="shared" si="19"/>
        <v>2.6045573502692072</v>
      </c>
      <c r="H334" s="48">
        <v>575.91359999999997</v>
      </c>
      <c r="I334" s="49" t="s">
        <v>61</v>
      </c>
      <c r="J334" s="51" t="s">
        <v>490</v>
      </c>
      <c r="K334" s="50" t="s">
        <v>85</v>
      </c>
      <c r="L334" s="41" t="s">
        <v>14</v>
      </c>
      <c r="M334" s="41" t="s">
        <v>491</v>
      </c>
    </row>
    <row r="335" spans="1:13" x14ac:dyDescent="0.2">
      <c r="A335" s="38">
        <v>42047</v>
      </c>
      <c r="B335" s="133" t="s">
        <v>268</v>
      </c>
      <c r="C335" s="39" t="s">
        <v>116</v>
      </c>
      <c r="D335" s="40" t="s">
        <v>8</v>
      </c>
      <c r="E335" s="45">
        <v>2700</v>
      </c>
      <c r="F335" s="47">
        <f t="shared" si="18"/>
        <v>4.1161234654100802</v>
      </c>
      <c r="G335" s="46">
        <f t="shared" si="19"/>
        <v>4.6882032304845733</v>
      </c>
      <c r="H335" s="48">
        <v>575.91359999999997</v>
      </c>
      <c r="I335" s="49" t="s">
        <v>12</v>
      </c>
      <c r="J335" s="51" t="s">
        <v>490</v>
      </c>
      <c r="K335" s="50" t="s">
        <v>82</v>
      </c>
      <c r="L335" s="41" t="s">
        <v>14</v>
      </c>
      <c r="M335" s="41" t="s">
        <v>491</v>
      </c>
    </row>
    <row r="336" spans="1:13" x14ac:dyDescent="0.2">
      <c r="A336" s="38">
        <v>42047</v>
      </c>
      <c r="B336" s="133" t="s">
        <v>262</v>
      </c>
      <c r="C336" s="39" t="s">
        <v>236</v>
      </c>
      <c r="D336" s="40" t="s">
        <v>8</v>
      </c>
      <c r="E336" s="45">
        <v>4800</v>
      </c>
      <c r="F336" s="47">
        <f t="shared" si="18"/>
        <v>7.3175528273956987</v>
      </c>
      <c r="G336" s="46">
        <f t="shared" si="19"/>
        <v>8.3345835208614627</v>
      </c>
      <c r="H336" s="48">
        <v>575.91359999999997</v>
      </c>
      <c r="I336" s="49" t="s">
        <v>12</v>
      </c>
      <c r="J336" s="51" t="s">
        <v>490</v>
      </c>
      <c r="K336" s="50" t="s">
        <v>82</v>
      </c>
      <c r="L336" s="41" t="s">
        <v>14</v>
      </c>
      <c r="M336" s="41" t="s">
        <v>491</v>
      </c>
    </row>
    <row r="337" spans="1:13" x14ac:dyDescent="0.2">
      <c r="A337" s="38">
        <v>42047</v>
      </c>
      <c r="B337" s="133" t="s">
        <v>294</v>
      </c>
      <c r="C337" s="39" t="s">
        <v>270</v>
      </c>
      <c r="D337" s="40" t="s">
        <v>8</v>
      </c>
      <c r="E337" s="45">
        <v>5000</v>
      </c>
      <c r="F337" s="47">
        <f t="shared" si="18"/>
        <v>7.6224508618705187</v>
      </c>
      <c r="G337" s="46">
        <f t="shared" si="19"/>
        <v>8.6818578342306907</v>
      </c>
      <c r="H337" s="48">
        <v>575.91359999999997</v>
      </c>
      <c r="I337" s="49" t="s">
        <v>12</v>
      </c>
      <c r="J337" s="51" t="s">
        <v>490</v>
      </c>
      <c r="K337" s="50" t="s">
        <v>82</v>
      </c>
      <c r="L337" s="41" t="s">
        <v>14</v>
      </c>
      <c r="M337" s="41" t="s">
        <v>491</v>
      </c>
    </row>
    <row r="338" spans="1:13" x14ac:dyDescent="0.2">
      <c r="A338" s="38">
        <v>42047</v>
      </c>
      <c r="B338" s="133" t="s">
        <v>269</v>
      </c>
      <c r="C338" s="39" t="s">
        <v>270</v>
      </c>
      <c r="D338" s="40" t="s">
        <v>8</v>
      </c>
      <c r="E338" s="45">
        <v>3000</v>
      </c>
      <c r="F338" s="47">
        <f t="shared" si="18"/>
        <v>4.5734705171223116</v>
      </c>
      <c r="G338" s="46">
        <f t="shared" si="19"/>
        <v>5.2091147005384144</v>
      </c>
      <c r="H338" s="48">
        <v>575.91359999999997</v>
      </c>
      <c r="I338" s="49" t="s">
        <v>12</v>
      </c>
      <c r="J338" s="51" t="s">
        <v>490</v>
      </c>
      <c r="K338" s="50" t="s">
        <v>82</v>
      </c>
      <c r="L338" s="41" t="s">
        <v>14</v>
      </c>
      <c r="M338" s="41" t="s">
        <v>491</v>
      </c>
    </row>
    <row r="339" spans="1:13" x14ac:dyDescent="0.2">
      <c r="A339" s="38">
        <v>42048</v>
      </c>
      <c r="B339" s="133" t="s">
        <v>130</v>
      </c>
      <c r="C339" s="39" t="s">
        <v>116</v>
      </c>
      <c r="D339" s="40" t="s">
        <v>9</v>
      </c>
      <c r="E339" s="45">
        <v>400</v>
      </c>
      <c r="F339" s="47">
        <f t="shared" si="18"/>
        <v>0.60979606894964156</v>
      </c>
      <c r="G339" s="46">
        <f t="shared" si="19"/>
        <v>0.6945486267384553</v>
      </c>
      <c r="H339" s="48">
        <v>575.91359999999997</v>
      </c>
      <c r="I339" s="49" t="s">
        <v>57</v>
      </c>
      <c r="J339" s="51" t="s">
        <v>490</v>
      </c>
      <c r="K339" s="50" t="s">
        <v>87</v>
      </c>
      <c r="L339" s="41" t="s">
        <v>14</v>
      </c>
      <c r="M339" s="41" t="s">
        <v>491</v>
      </c>
    </row>
    <row r="340" spans="1:13" x14ac:dyDescent="0.2">
      <c r="A340" s="38">
        <v>42048</v>
      </c>
      <c r="B340" s="133" t="s">
        <v>131</v>
      </c>
      <c r="C340" s="39" t="s">
        <v>116</v>
      </c>
      <c r="D340" s="40" t="s">
        <v>9</v>
      </c>
      <c r="E340" s="45">
        <v>400</v>
      </c>
      <c r="F340" s="47">
        <f t="shared" si="18"/>
        <v>0.60979606894964156</v>
      </c>
      <c r="G340" s="46">
        <f t="shared" si="19"/>
        <v>0.6945486267384553</v>
      </c>
      <c r="H340" s="48">
        <v>575.91359999999997</v>
      </c>
      <c r="I340" s="49" t="s">
        <v>57</v>
      </c>
      <c r="J340" s="51" t="s">
        <v>490</v>
      </c>
      <c r="K340" s="50" t="s">
        <v>87</v>
      </c>
      <c r="L340" s="41" t="s">
        <v>14</v>
      </c>
      <c r="M340" s="41" t="s">
        <v>491</v>
      </c>
    </row>
    <row r="341" spans="1:13" x14ac:dyDescent="0.2">
      <c r="A341" s="38">
        <v>42048</v>
      </c>
      <c r="B341" s="133" t="s">
        <v>133</v>
      </c>
      <c r="C341" s="39" t="s">
        <v>132</v>
      </c>
      <c r="D341" s="40" t="s">
        <v>9</v>
      </c>
      <c r="E341" s="45">
        <v>25000</v>
      </c>
      <c r="F341" s="47">
        <f t="shared" si="18"/>
        <v>38.112254309352593</v>
      </c>
      <c r="G341" s="46">
        <f t="shared" si="19"/>
        <v>43.409289171153453</v>
      </c>
      <c r="H341" s="48">
        <v>575.91359999999997</v>
      </c>
      <c r="I341" s="49" t="s">
        <v>57</v>
      </c>
      <c r="J341" s="51" t="s">
        <v>490</v>
      </c>
      <c r="K341" s="50" t="s">
        <v>87</v>
      </c>
      <c r="L341" s="41" t="s">
        <v>14</v>
      </c>
      <c r="M341" s="41" t="s">
        <v>491</v>
      </c>
    </row>
    <row r="342" spans="1:13" x14ac:dyDescent="0.2">
      <c r="A342" s="38">
        <v>42048</v>
      </c>
      <c r="B342" s="133" t="s">
        <v>134</v>
      </c>
      <c r="C342" s="39" t="s">
        <v>135</v>
      </c>
      <c r="D342" s="40" t="s">
        <v>9</v>
      </c>
      <c r="E342" s="45">
        <v>2750</v>
      </c>
      <c r="F342" s="47">
        <f t="shared" si="18"/>
        <v>4.1923479740287855</v>
      </c>
      <c r="G342" s="46">
        <f t="shared" si="19"/>
        <v>4.7750218088268799</v>
      </c>
      <c r="H342" s="48">
        <v>575.91359999999997</v>
      </c>
      <c r="I342" s="49" t="s">
        <v>57</v>
      </c>
      <c r="J342" s="51" t="s">
        <v>490</v>
      </c>
      <c r="K342" s="50" t="s">
        <v>88</v>
      </c>
      <c r="L342" s="41" t="s">
        <v>14</v>
      </c>
      <c r="M342" s="41" t="s">
        <v>491</v>
      </c>
    </row>
    <row r="343" spans="1:13" x14ac:dyDescent="0.2">
      <c r="A343" s="38">
        <v>42048</v>
      </c>
      <c r="B343" s="133" t="s">
        <v>137</v>
      </c>
      <c r="C343" s="39" t="s">
        <v>116</v>
      </c>
      <c r="D343" s="40" t="s">
        <v>9</v>
      </c>
      <c r="E343" s="45">
        <v>150</v>
      </c>
      <c r="F343" s="47">
        <f t="shared" si="18"/>
        <v>0.22867352585611558</v>
      </c>
      <c r="G343" s="46">
        <f t="shared" si="19"/>
        <v>0.26045573502692071</v>
      </c>
      <c r="H343" s="48">
        <v>575.91359999999997</v>
      </c>
      <c r="I343" s="49" t="s">
        <v>57</v>
      </c>
      <c r="J343" s="51" t="s">
        <v>490</v>
      </c>
      <c r="K343" s="50" t="s">
        <v>88</v>
      </c>
      <c r="L343" s="41" t="s">
        <v>14</v>
      </c>
      <c r="M343" s="41" t="s">
        <v>491</v>
      </c>
    </row>
    <row r="344" spans="1:13" x14ac:dyDescent="0.2">
      <c r="A344" s="38">
        <v>42048</v>
      </c>
      <c r="B344" s="133" t="s">
        <v>136</v>
      </c>
      <c r="C344" s="39" t="s">
        <v>116</v>
      </c>
      <c r="D344" s="40" t="s">
        <v>9</v>
      </c>
      <c r="E344" s="45">
        <v>150</v>
      </c>
      <c r="F344" s="47">
        <f t="shared" si="18"/>
        <v>0.22867352585611558</v>
      </c>
      <c r="G344" s="46">
        <f t="shared" si="19"/>
        <v>0.26045573502692071</v>
      </c>
      <c r="H344" s="48">
        <v>575.91359999999997</v>
      </c>
      <c r="I344" s="49" t="s">
        <v>57</v>
      </c>
      <c r="J344" s="51" t="s">
        <v>490</v>
      </c>
      <c r="K344" s="50" t="s">
        <v>88</v>
      </c>
      <c r="L344" s="41" t="s">
        <v>14</v>
      </c>
      <c r="M344" s="41" t="s">
        <v>491</v>
      </c>
    </row>
    <row r="345" spans="1:13" x14ac:dyDescent="0.2">
      <c r="A345" s="38">
        <v>42048</v>
      </c>
      <c r="B345" s="133" t="s">
        <v>138</v>
      </c>
      <c r="C345" s="39" t="s">
        <v>139</v>
      </c>
      <c r="D345" s="40" t="s">
        <v>9</v>
      </c>
      <c r="E345" s="45">
        <v>6670</v>
      </c>
      <c r="F345" s="47">
        <f t="shared" si="18"/>
        <v>10.168349449735272</v>
      </c>
      <c r="G345" s="46">
        <f t="shared" si="19"/>
        <v>11.581598350863741</v>
      </c>
      <c r="H345" s="48">
        <v>575.91359999999997</v>
      </c>
      <c r="I345" s="49" t="s">
        <v>57</v>
      </c>
      <c r="J345" s="51" t="s">
        <v>490</v>
      </c>
      <c r="K345" s="50" t="s">
        <v>90</v>
      </c>
      <c r="L345" s="41" t="s">
        <v>14</v>
      </c>
      <c r="M345" s="41" t="s">
        <v>491</v>
      </c>
    </row>
    <row r="346" spans="1:13" x14ac:dyDescent="0.2">
      <c r="A346" s="38">
        <v>42048</v>
      </c>
      <c r="B346" s="133" t="s">
        <v>171</v>
      </c>
      <c r="C346" s="39" t="s">
        <v>116</v>
      </c>
      <c r="D346" s="40" t="s">
        <v>8</v>
      </c>
      <c r="E346" s="45">
        <v>200</v>
      </c>
      <c r="F346" s="47">
        <f t="shared" si="18"/>
        <v>0.30489803447482078</v>
      </c>
      <c r="G346" s="46">
        <f t="shared" si="19"/>
        <v>0.34727431336922765</v>
      </c>
      <c r="H346" s="48">
        <v>575.91359999999997</v>
      </c>
      <c r="I346" s="49" t="s">
        <v>61</v>
      </c>
      <c r="J346" s="51" t="s">
        <v>490</v>
      </c>
      <c r="K346" s="50" t="s">
        <v>89</v>
      </c>
      <c r="L346" s="41" t="s">
        <v>14</v>
      </c>
      <c r="M346" s="41" t="s">
        <v>491</v>
      </c>
    </row>
    <row r="347" spans="1:13" x14ac:dyDescent="0.2">
      <c r="A347" s="38">
        <v>42048</v>
      </c>
      <c r="B347" s="133" t="s">
        <v>217</v>
      </c>
      <c r="C347" s="39" t="s">
        <v>116</v>
      </c>
      <c r="D347" s="40" t="s">
        <v>8</v>
      </c>
      <c r="E347" s="45">
        <v>1800</v>
      </c>
      <c r="F347" s="47">
        <f t="shared" si="18"/>
        <v>2.7440823102733867</v>
      </c>
      <c r="G347" s="46">
        <f t="shared" si="19"/>
        <v>3.1254688203230487</v>
      </c>
      <c r="H347" s="48">
        <v>575.91359999999997</v>
      </c>
      <c r="I347" s="49" t="s">
        <v>61</v>
      </c>
      <c r="J347" s="51" t="s">
        <v>490</v>
      </c>
      <c r="K347" s="50" t="s">
        <v>89</v>
      </c>
      <c r="L347" s="41" t="s">
        <v>14</v>
      </c>
      <c r="M347" s="41" t="s">
        <v>491</v>
      </c>
    </row>
    <row r="348" spans="1:13" x14ac:dyDescent="0.2">
      <c r="A348" s="38">
        <v>42048</v>
      </c>
      <c r="B348" s="133" t="s">
        <v>218</v>
      </c>
      <c r="C348" s="39" t="s">
        <v>116</v>
      </c>
      <c r="D348" s="40" t="s">
        <v>8</v>
      </c>
      <c r="E348" s="45">
        <v>1800</v>
      </c>
      <c r="F348" s="47">
        <f t="shared" si="18"/>
        <v>2.7440823102733867</v>
      </c>
      <c r="G348" s="46">
        <f t="shared" si="19"/>
        <v>3.1254688203230487</v>
      </c>
      <c r="H348" s="48">
        <v>575.91359999999997</v>
      </c>
      <c r="I348" s="49" t="s">
        <v>61</v>
      </c>
      <c r="J348" s="51" t="s">
        <v>490</v>
      </c>
      <c r="K348" s="50" t="s">
        <v>89</v>
      </c>
      <c r="L348" s="41" t="s">
        <v>14</v>
      </c>
      <c r="M348" s="41" t="s">
        <v>491</v>
      </c>
    </row>
    <row r="349" spans="1:13" x14ac:dyDescent="0.2">
      <c r="A349" s="38">
        <v>42048</v>
      </c>
      <c r="B349" s="133" t="s">
        <v>219</v>
      </c>
      <c r="C349" s="39" t="s">
        <v>116</v>
      </c>
      <c r="D349" s="40" t="s">
        <v>8</v>
      </c>
      <c r="E349" s="45">
        <v>800</v>
      </c>
      <c r="F349" s="47">
        <f t="shared" si="18"/>
        <v>1.2195921378992831</v>
      </c>
      <c r="G349" s="46">
        <f t="shared" si="19"/>
        <v>1.3890972534769106</v>
      </c>
      <c r="H349" s="48">
        <v>575.91359999999997</v>
      </c>
      <c r="I349" s="49" t="s">
        <v>61</v>
      </c>
      <c r="J349" s="51" t="s">
        <v>490</v>
      </c>
      <c r="K349" s="50" t="s">
        <v>89</v>
      </c>
      <c r="L349" s="41" t="s">
        <v>14</v>
      </c>
      <c r="M349" s="41" t="s">
        <v>491</v>
      </c>
    </row>
    <row r="350" spans="1:13" x14ac:dyDescent="0.2">
      <c r="A350" s="38">
        <v>42048</v>
      </c>
      <c r="B350" s="133" t="s">
        <v>220</v>
      </c>
      <c r="C350" s="39" t="s">
        <v>236</v>
      </c>
      <c r="D350" s="40" t="s">
        <v>8</v>
      </c>
      <c r="E350" s="45">
        <v>1500</v>
      </c>
      <c r="F350" s="47">
        <f t="shared" si="18"/>
        <v>2.2867352585611558</v>
      </c>
      <c r="G350" s="46">
        <f t="shared" si="19"/>
        <v>2.6045573502692072</v>
      </c>
      <c r="H350" s="48">
        <v>575.91359999999997</v>
      </c>
      <c r="I350" s="49" t="s">
        <v>61</v>
      </c>
      <c r="J350" s="51" t="s">
        <v>490</v>
      </c>
      <c r="K350" s="50" t="s">
        <v>89</v>
      </c>
      <c r="L350" s="41" t="s">
        <v>14</v>
      </c>
      <c r="M350" s="41" t="s">
        <v>491</v>
      </c>
    </row>
    <row r="351" spans="1:13" x14ac:dyDescent="0.2">
      <c r="A351" s="38">
        <v>42048</v>
      </c>
      <c r="B351" s="133" t="s">
        <v>164</v>
      </c>
      <c r="C351" s="39" t="s">
        <v>116</v>
      </c>
      <c r="D351" s="40" t="s">
        <v>8</v>
      </c>
      <c r="E351" s="45">
        <v>600</v>
      </c>
      <c r="F351" s="47">
        <f t="shared" si="18"/>
        <v>0.91469410342446233</v>
      </c>
      <c r="G351" s="46">
        <f t="shared" si="19"/>
        <v>1.0418229401076828</v>
      </c>
      <c r="H351" s="48">
        <v>575.91359999999997</v>
      </c>
      <c r="I351" s="49" t="s">
        <v>61</v>
      </c>
      <c r="J351" s="51" t="s">
        <v>490</v>
      </c>
      <c r="K351" s="50" t="s">
        <v>91</v>
      </c>
      <c r="L351" s="41" t="s">
        <v>14</v>
      </c>
      <c r="M351" s="41" t="s">
        <v>491</v>
      </c>
    </row>
    <row r="352" spans="1:13" x14ac:dyDescent="0.2">
      <c r="A352" s="38">
        <v>42048</v>
      </c>
      <c r="B352" s="133" t="s">
        <v>165</v>
      </c>
      <c r="C352" s="39" t="s">
        <v>116</v>
      </c>
      <c r="D352" s="40" t="s">
        <v>8</v>
      </c>
      <c r="E352" s="45">
        <v>600</v>
      </c>
      <c r="F352" s="47">
        <f t="shared" si="18"/>
        <v>0.91469410342446233</v>
      </c>
      <c r="G352" s="46">
        <f t="shared" si="19"/>
        <v>1.0418229401076828</v>
      </c>
      <c r="H352" s="48">
        <v>575.91359999999997</v>
      </c>
      <c r="I352" s="49" t="s">
        <v>61</v>
      </c>
      <c r="J352" s="51" t="s">
        <v>490</v>
      </c>
      <c r="K352" s="50" t="s">
        <v>91</v>
      </c>
      <c r="L352" s="41" t="s">
        <v>14</v>
      </c>
      <c r="M352" s="41" t="s">
        <v>491</v>
      </c>
    </row>
    <row r="353" spans="1:13" x14ac:dyDescent="0.2">
      <c r="A353" s="38">
        <v>42048</v>
      </c>
      <c r="B353" s="133" t="s">
        <v>268</v>
      </c>
      <c r="C353" s="39" t="s">
        <v>116</v>
      </c>
      <c r="D353" s="40" t="s">
        <v>8</v>
      </c>
      <c r="E353" s="45">
        <v>1800</v>
      </c>
      <c r="F353" s="47">
        <f t="shared" si="18"/>
        <v>2.7440823102733867</v>
      </c>
      <c r="G353" s="46">
        <f t="shared" si="19"/>
        <v>3.1254688203230487</v>
      </c>
      <c r="H353" s="48">
        <v>575.91359999999997</v>
      </c>
      <c r="I353" s="49" t="s">
        <v>12</v>
      </c>
      <c r="J353" s="51" t="s">
        <v>490</v>
      </c>
      <c r="K353" s="50" t="s">
        <v>82</v>
      </c>
      <c r="L353" s="41" t="s">
        <v>14</v>
      </c>
      <c r="M353" s="41" t="s">
        <v>491</v>
      </c>
    </row>
    <row r="354" spans="1:13" x14ac:dyDescent="0.2">
      <c r="A354" s="38">
        <v>42048</v>
      </c>
      <c r="B354" s="133" t="s">
        <v>262</v>
      </c>
      <c r="C354" s="39" t="s">
        <v>236</v>
      </c>
      <c r="D354" s="40" t="s">
        <v>8</v>
      </c>
      <c r="E354" s="45">
        <v>2900</v>
      </c>
      <c r="F354" s="47">
        <f t="shared" si="18"/>
        <v>4.4210214998849011</v>
      </c>
      <c r="G354" s="46">
        <f t="shared" si="19"/>
        <v>5.0354775438538004</v>
      </c>
      <c r="H354" s="48">
        <v>575.91359999999997</v>
      </c>
      <c r="I354" s="49" t="s">
        <v>12</v>
      </c>
      <c r="J354" s="51" t="s">
        <v>490</v>
      </c>
      <c r="K354" s="50" t="s">
        <v>82</v>
      </c>
      <c r="L354" s="41" t="s">
        <v>14</v>
      </c>
      <c r="M354" s="41" t="s">
        <v>491</v>
      </c>
    </row>
    <row r="355" spans="1:13" x14ac:dyDescent="0.2">
      <c r="A355" s="38">
        <v>42048</v>
      </c>
      <c r="B355" s="133" t="s">
        <v>269</v>
      </c>
      <c r="C355" s="39" t="s">
        <v>270</v>
      </c>
      <c r="D355" s="40" t="s">
        <v>8</v>
      </c>
      <c r="E355" s="45">
        <v>3000</v>
      </c>
      <c r="F355" s="47">
        <f t="shared" si="18"/>
        <v>4.5734705171223116</v>
      </c>
      <c r="G355" s="46">
        <f t="shared" si="19"/>
        <v>5.2091147005384144</v>
      </c>
      <c r="H355" s="48">
        <v>575.91359999999997</v>
      </c>
      <c r="I355" s="49" t="s">
        <v>12</v>
      </c>
      <c r="J355" s="51" t="s">
        <v>490</v>
      </c>
      <c r="K355" s="50" t="s">
        <v>82</v>
      </c>
      <c r="L355" s="41" t="s">
        <v>14</v>
      </c>
      <c r="M355" s="41" t="s">
        <v>491</v>
      </c>
    </row>
    <row r="356" spans="1:13" x14ac:dyDescent="0.2">
      <c r="A356" s="38">
        <v>42048</v>
      </c>
      <c r="B356" s="133" t="s">
        <v>294</v>
      </c>
      <c r="C356" s="39" t="s">
        <v>270</v>
      </c>
      <c r="D356" s="40" t="s">
        <v>8</v>
      </c>
      <c r="E356" s="45">
        <v>5000</v>
      </c>
      <c r="F356" s="47">
        <f t="shared" si="18"/>
        <v>7.6224508618705187</v>
      </c>
      <c r="G356" s="46">
        <f t="shared" si="19"/>
        <v>8.6818578342306907</v>
      </c>
      <c r="H356" s="48">
        <v>575.91359999999997</v>
      </c>
      <c r="I356" s="49" t="s">
        <v>12</v>
      </c>
      <c r="J356" s="51" t="s">
        <v>490</v>
      </c>
      <c r="K356" s="50" t="s">
        <v>82</v>
      </c>
      <c r="L356" s="41" t="s">
        <v>14</v>
      </c>
      <c r="M356" s="41" t="s">
        <v>491</v>
      </c>
    </row>
    <row r="357" spans="1:13" x14ac:dyDescent="0.2">
      <c r="A357" s="38">
        <v>42049</v>
      </c>
      <c r="B357" s="133" t="s">
        <v>140</v>
      </c>
      <c r="C357" s="39" t="s">
        <v>124</v>
      </c>
      <c r="D357" s="40" t="s">
        <v>9</v>
      </c>
      <c r="E357" s="45">
        <v>2000</v>
      </c>
      <c r="F357" s="47">
        <f t="shared" si="18"/>
        <v>3.0489803447482076</v>
      </c>
      <c r="G357" s="46">
        <f t="shared" si="19"/>
        <v>3.4727431336922763</v>
      </c>
      <c r="H357" s="48">
        <v>575.91359999999997</v>
      </c>
      <c r="I357" s="49" t="s">
        <v>57</v>
      </c>
      <c r="J357" s="51" t="s">
        <v>490</v>
      </c>
      <c r="K357" s="50" t="s">
        <v>92</v>
      </c>
      <c r="L357" s="41" t="s">
        <v>14</v>
      </c>
      <c r="M357" s="41" t="s">
        <v>491</v>
      </c>
    </row>
    <row r="358" spans="1:13" x14ac:dyDescent="0.2">
      <c r="A358" s="38">
        <v>42049</v>
      </c>
      <c r="B358" s="133" t="s">
        <v>164</v>
      </c>
      <c r="C358" s="39" t="s">
        <v>116</v>
      </c>
      <c r="D358" s="40" t="s">
        <v>8</v>
      </c>
      <c r="E358" s="45">
        <v>600</v>
      </c>
      <c r="F358" s="47">
        <f t="shared" si="18"/>
        <v>0.91469410342446233</v>
      </c>
      <c r="G358" s="46">
        <f t="shared" si="19"/>
        <v>1.0418229401076828</v>
      </c>
      <c r="H358" s="48">
        <v>575.91359999999997</v>
      </c>
      <c r="I358" s="49" t="s">
        <v>61</v>
      </c>
      <c r="J358" s="51" t="s">
        <v>490</v>
      </c>
      <c r="K358" s="50" t="s">
        <v>91</v>
      </c>
      <c r="L358" s="41" t="s">
        <v>14</v>
      </c>
      <c r="M358" s="41" t="s">
        <v>491</v>
      </c>
    </row>
    <row r="359" spans="1:13" x14ac:dyDescent="0.2">
      <c r="A359" s="38">
        <v>42049</v>
      </c>
      <c r="B359" s="133" t="s">
        <v>268</v>
      </c>
      <c r="C359" s="39" t="s">
        <v>116</v>
      </c>
      <c r="D359" s="40" t="s">
        <v>8</v>
      </c>
      <c r="E359" s="45">
        <v>300</v>
      </c>
      <c r="F359" s="47">
        <f t="shared" si="18"/>
        <v>0.45734705171223117</v>
      </c>
      <c r="G359" s="46">
        <f t="shared" si="19"/>
        <v>0.52091147005384142</v>
      </c>
      <c r="H359" s="48">
        <v>575.91359999999997</v>
      </c>
      <c r="I359" s="49" t="s">
        <v>12</v>
      </c>
      <c r="J359" s="51" t="s">
        <v>490</v>
      </c>
      <c r="K359" s="50" t="s">
        <v>82</v>
      </c>
      <c r="L359" s="41" t="s">
        <v>14</v>
      </c>
      <c r="M359" s="41" t="s">
        <v>491</v>
      </c>
    </row>
    <row r="360" spans="1:13" x14ac:dyDescent="0.2">
      <c r="A360" s="38">
        <v>42049</v>
      </c>
      <c r="B360" s="133" t="s">
        <v>280</v>
      </c>
      <c r="C360" s="39" t="s">
        <v>116</v>
      </c>
      <c r="D360" s="40" t="s">
        <v>8</v>
      </c>
      <c r="E360" s="45">
        <v>7500</v>
      </c>
      <c r="F360" s="47">
        <f t="shared" si="18"/>
        <v>11.433676292805778</v>
      </c>
      <c r="G360" s="46">
        <f t="shared" si="19"/>
        <v>13.022786751346036</v>
      </c>
      <c r="H360" s="48">
        <v>575.91359999999997</v>
      </c>
      <c r="I360" s="49" t="s">
        <v>12</v>
      </c>
      <c r="J360" s="51" t="s">
        <v>490</v>
      </c>
      <c r="K360" s="50" t="s">
        <v>82</v>
      </c>
      <c r="L360" s="41" t="s">
        <v>14</v>
      </c>
      <c r="M360" s="41" t="s">
        <v>491</v>
      </c>
    </row>
    <row r="361" spans="1:13" x14ac:dyDescent="0.2">
      <c r="A361" s="38">
        <v>42049</v>
      </c>
      <c r="B361" s="133" t="s">
        <v>269</v>
      </c>
      <c r="C361" s="39" t="s">
        <v>270</v>
      </c>
      <c r="D361" s="40" t="s">
        <v>8</v>
      </c>
      <c r="E361" s="45">
        <v>3000</v>
      </c>
      <c r="F361" s="47">
        <f t="shared" si="18"/>
        <v>4.5734705171223116</v>
      </c>
      <c r="G361" s="46">
        <f t="shared" si="19"/>
        <v>5.2091147005384144</v>
      </c>
      <c r="H361" s="48">
        <v>575.91359999999997</v>
      </c>
      <c r="I361" s="49" t="s">
        <v>12</v>
      </c>
      <c r="J361" s="51" t="s">
        <v>490</v>
      </c>
      <c r="K361" s="50" t="s">
        <v>82</v>
      </c>
      <c r="L361" s="41" t="s">
        <v>14</v>
      </c>
      <c r="M361" s="41" t="s">
        <v>491</v>
      </c>
    </row>
    <row r="362" spans="1:13" x14ac:dyDescent="0.2">
      <c r="A362" s="38">
        <v>42049</v>
      </c>
      <c r="B362" s="133" t="s">
        <v>275</v>
      </c>
      <c r="C362" s="39" t="s">
        <v>116</v>
      </c>
      <c r="D362" s="40" t="s">
        <v>8</v>
      </c>
      <c r="E362" s="45">
        <v>600</v>
      </c>
      <c r="F362" s="47">
        <f t="shared" si="18"/>
        <v>0.91469410342446233</v>
      </c>
      <c r="G362" s="46">
        <f t="shared" si="19"/>
        <v>1.0418229401076828</v>
      </c>
      <c r="H362" s="48">
        <v>575.91359999999997</v>
      </c>
      <c r="I362" s="49" t="s">
        <v>12</v>
      </c>
      <c r="J362" s="51" t="s">
        <v>490</v>
      </c>
      <c r="K362" s="50" t="s">
        <v>82</v>
      </c>
      <c r="L362" s="41" t="s">
        <v>14</v>
      </c>
      <c r="M362" s="41" t="s">
        <v>491</v>
      </c>
    </row>
    <row r="363" spans="1:13" x14ac:dyDescent="0.2">
      <c r="A363" s="38">
        <v>42052</v>
      </c>
      <c r="B363" s="133" t="s">
        <v>162</v>
      </c>
      <c r="C363" s="39" t="s">
        <v>157</v>
      </c>
      <c r="D363" s="40" t="s">
        <v>158</v>
      </c>
      <c r="E363" s="45">
        <v>67000</v>
      </c>
      <c r="F363" s="47">
        <f t="shared" si="18"/>
        <v>102.14084154906496</v>
      </c>
      <c r="G363" s="46">
        <f t="shared" si="19"/>
        <v>116.33689497869125</v>
      </c>
      <c r="H363" s="48">
        <v>575.91359999999997</v>
      </c>
      <c r="I363" s="49" t="str">
        <f>I362</f>
        <v>I33</v>
      </c>
      <c r="J363" s="51" t="s">
        <v>490</v>
      </c>
      <c r="K363" s="50" t="s">
        <v>95</v>
      </c>
      <c r="L363" s="41" t="s">
        <v>14</v>
      </c>
      <c r="M363" s="41" t="s">
        <v>491</v>
      </c>
    </row>
    <row r="364" spans="1:13" x14ac:dyDescent="0.2">
      <c r="A364" s="38">
        <v>42052</v>
      </c>
      <c r="B364" s="133" t="s">
        <v>172</v>
      </c>
      <c r="C364" s="39" t="s">
        <v>116</v>
      </c>
      <c r="D364" s="40" t="s">
        <v>8</v>
      </c>
      <c r="E364" s="45">
        <v>1400</v>
      </c>
      <c r="F364" s="47">
        <f t="shared" si="18"/>
        <v>2.1342862413237453</v>
      </c>
      <c r="G364" s="46">
        <f t="shared" si="19"/>
        <v>2.4309201935845932</v>
      </c>
      <c r="H364" s="48">
        <v>575.91359999999997</v>
      </c>
      <c r="I364" s="49" t="s">
        <v>61</v>
      </c>
      <c r="J364" s="51" t="s">
        <v>490</v>
      </c>
      <c r="K364" s="50" t="s">
        <v>93</v>
      </c>
      <c r="L364" s="41" t="s">
        <v>14</v>
      </c>
      <c r="M364" s="41" t="s">
        <v>491</v>
      </c>
    </row>
    <row r="365" spans="1:13" x14ac:dyDescent="0.2">
      <c r="A365" s="38">
        <v>42052</v>
      </c>
      <c r="B365" s="133" t="s">
        <v>221</v>
      </c>
      <c r="C365" s="39" t="s">
        <v>116</v>
      </c>
      <c r="D365" s="40" t="s">
        <v>8</v>
      </c>
      <c r="E365" s="45">
        <v>300</v>
      </c>
      <c r="F365" s="47">
        <f t="shared" si="18"/>
        <v>0.45734705171223117</v>
      </c>
      <c r="G365" s="46">
        <f t="shared" si="19"/>
        <v>0.52091147005384142</v>
      </c>
      <c r="H365" s="48">
        <v>575.91359999999997</v>
      </c>
      <c r="I365" s="49" t="s">
        <v>61</v>
      </c>
      <c r="J365" s="51" t="s">
        <v>490</v>
      </c>
      <c r="K365" s="50" t="s">
        <v>93</v>
      </c>
      <c r="L365" s="41" t="s">
        <v>14</v>
      </c>
      <c r="M365" s="41" t="s">
        <v>491</v>
      </c>
    </row>
    <row r="366" spans="1:13" x14ac:dyDescent="0.2">
      <c r="A366" s="38">
        <v>42052</v>
      </c>
      <c r="B366" s="133" t="s">
        <v>222</v>
      </c>
      <c r="C366" s="39" t="s">
        <v>116</v>
      </c>
      <c r="D366" s="40" t="s">
        <v>8</v>
      </c>
      <c r="E366" s="45">
        <v>300</v>
      </c>
      <c r="F366" s="47">
        <f t="shared" si="18"/>
        <v>0.45734705171223117</v>
      </c>
      <c r="G366" s="46">
        <f t="shared" si="19"/>
        <v>0.52091147005384142</v>
      </c>
      <c r="H366" s="48">
        <v>575.91359999999997</v>
      </c>
      <c r="I366" s="49" t="s">
        <v>61</v>
      </c>
      <c r="J366" s="51" t="s">
        <v>490</v>
      </c>
      <c r="K366" s="50" t="s">
        <v>93</v>
      </c>
      <c r="L366" s="41" t="s">
        <v>14</v>
      </c>
      <c r="M366" s="41" t="s">
        <v>491</v>
      </c>
    </row>
    <row r="367" spans="1:13" x14ac:dyDescent="0.2">
      <c r="A367" s="38">
        <v>42052</v>
      </c>
      <c r="B367" s="133" t="s">
        <v>223</v>
      </c>
      <c r="C367" s="39" t="s">
        <v>116</v>
      </c>
      <c r="D367" s="40" t="s">
        <v>8</v>
      </c>
      <c r="E367" s="45">
        <v>1400</v>
      </c>
      <c r="F367" s="47">
        <f t="shared" si="18"/>
        <v>2.1342862413237453</v>
      </c>
      <c r="G367" s="46">
        <f t="shared" si="19"/>
        <v>2.4309201935845932</v>
      </c>
      <c r="H367" s="48">
        <v>575.91359999999997</v>
      </c>
      <c r="I367" s="49" t="s">
        <v>61</v>
      </c>
      <c r="J367" s="51" t="s">
        <v>490</v>
      </c>
      <c r="K367" s="50" t="s">
        <v>93</v>
      </c>
      <c r="L367" s="41" t="s">
        <v>14</v>
      </c>
      <c r="M367" s="41" t="s">
        <v>491</v>
      </c>
    </row>
    <row r="368" spans="1:13" x14ac:dyDescent="0.2">
      <c r="A368" s="38">
        <v>42052</v>
      </c>
      <c r="B368" s="133" t="s">
        <v>224</v>
      </c>
      <c r="C368" s="39" t="s">
        <v>236</v>
      </c>
      <c r="D368" s="40" t="s">
        <v>8</v>
      </c>
      <c r="E368" s="45">
        <v>1200</v>
      </c>
      <c r="F368" s="47">
        <f t="shared" si="18"/>
        <v>1.8293882068489247</v>
      </c>
      <c r="G368" s="46">
        <f t="shared" si="19"/>
        <v>2.0836458802153657</v>
      </c>
      <c r="H368" s="48">
        <v>575.91359999999997</v>
      </c>
      <c r="I368" s="49" t="s">
        <v>61</v>
      </c>
      <c r="J368" s="51" t="s">
        <v>490</v>
      </c>
      <c r="K368" s="50" t="s">
        <v>93</v>
      </c>
      <c r="L368" s="41" t="s">
        <v>14</v>
      </c>
      <c r="M368" s="41" t="s">
        <v>491</v>
      </c>
    </row>
    <row r="369" spans="1:13" x14ac:dyDescent="0.2">
      <c r="A369" s="38">
        <v>42052</v>
      </c>
      <c r="B369" s="133" t="s">
        <v>164</v>
      </c>
      <c r="C369" s="39" t="s">
        <v>116</v>
      </c>
      <c r="D369" s="40" t="s">
        <v>8</v>
      </c>
      <c r="E369" s="45">
        <v>600</v>
      </c>
      <c r="F369" s="47">
        <f t="shared" si="18"/>
        <v>0.91469410342446233</v>
      </c>
      <c r="G369" s="46">
        <f t="shared" si="19"/>
        <v>1.0418229401076828</v>
      </c>
      <c r="H369" s="48">
        <v>575.91359999999997</v>
      </c>
      <c r="I369" s="49" t="s">
        <v>61</v>
      </c>
      <c r="J369" s="51" t="s">
        <v>490</v>
      </c>
      <c r="K369" s="50" t="s">
        <v>94</v>
      </c>
      <c r="L369" s="41" t="s">
        <v>14</v>
      </c>
      <c r="M369" s="41" t="s">
        <v>491</v>
      </c>
    </row>
    <row r="370" spans="1:13" x14ac:dyDescent="0.2">
      <c r="A370" s="38">
        <v>42052</v>
      </c>
      <c r="B370" s="133" t="s">
        <v>165</v>
      </c>
      <c r="C370" s="39" t="s">
        <v>116</v>
      </c>
      <c r="D370" s="40" t="s">
        <v>8</v>
      </c>
      <c r="E370" s="45">
        <v>600</v>
      </c>
      <c r="F370" s="47">
        <f t="shared" si="18"/>
        <v>0.91469410342446233</v>
      </c>
      <c r="G370" s="46">
        <f t="shared" si="19"/>
        <v>1.0418229401076828</v>
      </c>
      <c r="H370" s="48">
        <v>575.91359999999997</v>
      </c>
      <c r="I370" s="49" t="s">
        <v>61</v>
      </c>
      <c r="J370" s="51" t="s">
        <v>490</v>
      </c>
      <c r="K370" s="50" t="s">
        <v>94</v>
      </c>
      <c r="L370" s="41" t="s">
        <v>14</v>
      </c>
      <c r="M370" s="41" t="s">
        <v>491</v>
      </c>
    </row>
    <row r="371" spans="1:13" x14ac:dyDescent="0.2">
      <c r="A371" s="38">
        <v>42053</v>
      </c>
      <c r="B371" s="133" t="s">
        <v>164</v>
      </c>
      <c r="C371" s="39" t="s">
        <v>116</v>
      </c>
      <c r="D371" s="40" t="s">
        <v>8</v>
      </c>
      <c r="E371" s="45">
        <v>600</v>
      </c>
      <c r="F371" s="47">
        <f t="shared" si="18"/>
        <v>0.91469410342446233</v>
      </c>
      <c r="G371" s="46">
        <f t="shared" si="19"/>
        <v>1.0418229401076828</v>
      </c>
      <c r="H371" s="48">
        <v>575.91359999999997</v>
      </c>
      <c r="I371" s="49" t="s">
        <v>61</v>
      </c>
      <c r="J371" s="51" t="s">
        <v>490</v>
      </c>
      <c r="K371" s="50" t="s">
        <v>94</v>
      </c>
      <c r="L371" s="41" t="s">
        <v>14</v>
      </c>
      <c r="M371" s="41" t="s">
        <v>491</v>
      </c>
    </row>
    <row r="372" spans="1:13" x14ac:dyDescent="0.2">
      <c r="A372" s="38">
        <v>42053</v>
      </c>
      <c r="B372" s="133" t="s">
        <v>165</v>
      </c>
      <c r="C372" s="39" t="s">
        <v>116</v>
      </c>
      <c r="D372" s="40" t="s">
        <v>8</v>
      </c>
      <c r="E372" s="45">
        <v>600</v>
      </c>
      <c r="F372" s="47">
        <f t="shared" si="18"/>
        <v>0.91469410342446233</v>
      </c>
      <c r="G372" s="46">
        <f t="shared" si="19"/>
        <v>1.0418229401076828</v>
      </c>
      <c r="H372" s="48">
        <v>575.91359999999997</v>
      </c>
      <c r="I372" s="49" t="s">
        <v>61</v>
      </c>
      <c r="J372" s="51" t="s">
        <v>490</v>
      </c>
      <c r="K372" s="50" t="s">
        <v>94</v>
      </c>
      <c r="L372" s="41" t="s">
        <v>14</v>
      </c>
      <c r="M372" s="41" t="s">
        <v>491</v>
      </c>
    </row>
    <row r="373" spans="1:13" x14ac:dyDescent="0.2">
      <c r="A373" s="38">
        <v>42053</v>
      </c>
      <c r="B373" s="133" t="s">
        <v>173</v>
      </c>
      <c r="C373" s="39" t="s">
        <v>116</v>
      </c>
      <c r="D373" s="40" t="s">
        <v>8</v>
      </c>
      <c r="E373" s="45">
        <v>800</v>
      </c>
      <c r="F373" s="47">
        <f t="shared" si="18"/>
        <v>1.2195921378992831</v>
      </c>
      <c r="G373" s="46">
        <f t="shared" si="19"/>
        <v>1.3890972534769106</v>
      </c>
      <c r="H373" s="48">
        <v>575.91359999999997</v>
      </c>
      <c r="I373" s="49" t="s">
        <v>61</v>
      </c>
      <c r="J373" s="51" t="s">
        <v>490</v>
      </c>
      <c r="K373" s="50" t="s">
        <v>96</v>
      </c>
      <c r="L373" s="41" t="s">
        <v>14</v>
      </c>
      <c r="M373" s="41" t="s">
        <v>491</v>
      </c>
    </row>
    <row r="374" spans="1:13" x14ac:dyDescent="0.2">
      <c r="A374" s="38">
        <v>42053</v>
      </c>
      <c r="B374" s="133" t="s">
        <v>180</v>
      </c>
      <c r="C374" s="39" t="s">
        <v>116</v>
      </c>
      <c r="D374" s="40" t="s">
        <v>8</v>
      </c>
      <c r="E374" s="45">
        <v>1000</v>
      </c>
      <c r="F374" s="47">
        <f t="shared" si="18"/>
        <v>1.5244901723741038</v>
      </c>
      <c r="G374" s="46">
        <f t="shared" si="19"/>
        <v>1.7363715668461381</v>
      </c>
      <c r="H374" s="48">
        <v>575.91359999999997</v>
      </c>
      <c r="I374" s="49" t="s">
        <v>61</v>
      </c>
      <c r="J374" s="51" t="s">
        <v>490</v>
      </c>
      <c r="K374" s="50" t="s">
        <v>96</v>
      </c>
      <c r="L374" s="41" t="s">
        <v>14</v>
      </c>
      <c r="M374" s="41" t="s">
        <v>491</v>
      </c>
    </row>
    <row r="375" spans="1:13" x14ac:dyDescent="0.2">
      <c r="A375" s="38">
        <v>42053</v>
      </c>
      <c r="B375" s="133" t="s">
        <v>181</v>
      </c>
      <c r="C375" s="39" t="s">
        <v>116</v>
      </c>
      <c r="D375" s="40" t="s">
        <v>8</v>
      </c>
      <c r="E375" s="45">
        <v>1000</v>
      </c>
      <c r="F375" s="47">
        <f t="shared" si="18"/>
        <v>1.5244901723741038</v>
      </c>
      <c r="G375" s="46">
        <f t="shared" si="19"/>
        <v>1.7363715668461381</v>
      </c>
      <c r="H375" s="48">
        <v>575.91359999999997</v>
      </c>
      <c r="I375" s="49" t="s">
        <v>61</v>
      </c>
      <c r="J375" s="51" t="s">
        <v>490</v>
      </c>
      <c r="K375" s="50" t="s">
        <v>96</v>
      </c>
      <c r="L375" s="41" t="s">
        <v>14</v>
      </c>
      <c r="M375" s="41" t="s">
        <v>491</v>
      </c>
    </row>
    <row r="376" spans="1:13" x14ac:dyDescent="0.2">
      <c r="A376" s="38">
        <v>42053</v>
      </c>
      <c r="B376" s="133" t="s">
        <v>182</v>
      </c>
      <c r="C376" s="39" t="s">
        <v>116</v>
      </c>
      <c r="D376" s="40" t="s">
        <v>8</v>
      </c>
      <c r="E376" s="45">
        <v>800</v>
      </c>
      <c r="F376" s="47">
        <f t="shared" si="18"/>
        <v>1.2195921378992831</v>
      </c>
      <c r="G376" s="46">
        <f t="shared" si="19"/>
        <v>1.3890972534769106</v>
      </c>
      <c r="H376" s="48">
        <v>575.91359999999997</v>
      </c>
      <c r="I376" s="49" t="s">
        <v>61</v>
      </c>
      <c r="J376" s="51" t="s">
        <v>490</v>
      </c>
      <c r="K376" s="50" t="s">
        <v>96</v>
      </c>
      <c r="L376" s="41" t="s">
        <v>14</v>
      </c>
      <c r="M376" s="41" t="s">
        <v>491</v>
      </c>
    </row>
    <row r="377" spans="1:13" x14ac:dyDescent="0.2">
      <c r="A377" s="38">
        <v>42053</v>
      </c>
      <c r="B377" s="133" t="s">
        <v>183</v>
      </c>
      <c r="C377" s="39" t="s">
        <v>236</v>
      </c>
      <c r="D377" s="40" t="s">
        <v>8</v>
      </c>
      <c r="E377" s="45">
        <v>1500</v>
      </c>
      <c r="F377" s="47">
        <f t="shared" si="18"/>
        <v>2.2867352585611558</v>
      </c>
      <c r="G377" s="46">
        <f t="shared" si="19"/>
        <v>2.6045573502692072</v>
      </c>
      <c r="H377" s="48">
        <v>575.91359999999997</v>
      </c>
      <c r="I377" s="49" t="s">
        <v>61</v>
      </c>
      <c r="J377" s="51" t="s">
        <v>490</v>
      </c>
      <c r="K377" s="50" t="s">
        <v>96</v>
      </c>
      <c r="L377" s="41" t="s">
        <v>14</v>
      </c>
      <c r="M377" s="41" t="s">
        <v>491</v>
      </c>
    </row>
    <row r="378" spans="1:13" x14ac:dyDescent="0.2">
      <c r="A378" s="38">
        <v>42053</v>
      </c>
      <c r="B378" s="133" t="s">
        <v>281</v>
      </c>
      <c r="C378" s="39" t="s">
        <v>116</v>
      </c>
      <c r="D378" s="40" t="s">
        <v>8</v>
      </c>
      <c r="E378" s="45">
        <v>1500</v>
      </c>
      <c r="F378" s="47">
        <f t="shared" si="18"/>
        <v>2.2867352585611558</v>
      </c>
      <c r="G378" s="46">
        <f t="shared" si="19"/>
        <v>2.6045573502692072</v>
      </c>
      <c r="H378" s="48">
        <v>575.91359999999997</v>
      </c>
      <c r="I378" s="49" t="s">
        <v>12</v>
      </c>
      <c r="J378" s="51" t="s">
        <v>490</v>
      </c>
      <c r="K378" s="50" t="s">
        <v>97</v>
      </c>
      <c r="L378" s="41" t="s">
        <v>14</v>
      </c>
      <c r="M378" s="41" t="s">
        <v>491</v>
      </c>
    </row>
    <row r="379" spans="1:13" x14ac:dyDescent="0.2">
      <c r="A379" s="38">
        <v>42053</v>
      </c>
      <c r="B379" s="133" t="s">
        <v>282</v>
      </c>
      <c r="C379" s="39" t="s">
        <v>116</v>
      </c>
      <c r="D379" s="40" t="s">
        <v>8</v>
      </c>
      <c r="E379" s="45">
        <v>1500</v>
      </c>
      <c r="F379" s="47">
        <f t="shared" si="18"/>
        <v>2.2867352585611558</v>
      </c>
      <c r="G379" s="46">
        <f t="shared" si="19"/>
        <v>2.6045573502692072</v>
      </c>
      <c r="H379" s="48">
        <v>575.91359999999997</v>
      </c>
      <c r="I379" s="49" t="s">
        <v>12</v>
      </c>
      <c r="J379" s="51" t="s">
        <v>490</v>
      </c>
      <c r="K379" s="50" t="s">
        <v>97</v>
      </c>
      <c r="L379" s="41" t="s">
        <v>14</v>
      </c>
      <c r="M379" s="41" t="s">
        <v>491</v>
      </c>
    </row>
    <row r="380" spans="1:13" x14ac:dyDescent="0.2">
      <c r="A380" s="38">
        <v>42053</v>
      </c>
      <c r="B380" s="133" t="s">
        <v>262</v>
      </c>
      <c r="C380" s="39" t="s">
        <v>236</v>
      </c>
      <c r="D380" s="40" t="s">
        <v>8</v>
      </c>
      <c r="E380" s="45">
        <v>1300</v>
      </c>
      <c r="F380" s="47">
        <f t="shared" si="18"/>
        <v>1.9818372240863349</v>
      </c>
      <c r="G380" s="46">
        <f t="shared" si="19"/>
        <v>2.2572830368999797</v>
      </c>
      <c r="H380" s="48">
        <v>575.91359999999997</v>
      </c>
      <c r="I380" s="49" t="s">
        <v>12</v>
      </c>
      <c r="J380" s="51" t="s">
        <v>490</v>
      </c>
      <c r="K380" s="50" t="s">
        <v>97</v>
      </c>
      <c r="L380" s="41" t="s">
        <v>14</v>
      </c>
      <c r="M380" s="41" t="s">
        <v>491</v>
      </c>
    </row>
    <row r="381" spans="1:13" x14ac:dyDescent="0.2">
      <c r="A381" s="38">
        <v>42054</v>
      </c>
      <c r="B381" s="133" t="s">
        <v>164</v>
      </c>
      <c r="C381" s="39" t="s">
        <v>116</v>
      </c>
      <c r="D381" s="40" t="s">
        <v>8</v>
      </c>
      <c r="E381" s="45">
        <v>600</v>
      </c>
      <c r="F381" s="47">
        <f t="shared" si="18"/>
        <v>0.91469410342446233</v>
      </c>
      <c r="G381" s="46">
        <f t="shared" si="19"/>
        <v>1.0418229401076828</v>
      </c>
      <c r="H381" s="48">
        <v>575.91359999999997</v>
      </c>
      <c r="I381" s="49" t="s">
        <v>61</v>
      </c>
      <c r="J381" s="51" t="s">
        <v>490</v>
      </c>
      <c r="K381" s="50" t="s">
        <v>94</v>
      </c>
      <c r="L381" s="41" t="s">
        <v>14</v>
      </c>
      <c r="M381" s="41" t="s">
        <v>491</v>
      </c>
    </row>
    <row r="382" spans="1:13" x14ac:dyDescent="0.2">
      <c r="A382" s="38">
        <v>42054</v>
      </c>
      <c r="B382" s="133" t="s">
        <v>165</v>
      </c>
      <c r="C382" s="39" t="s">
        <v>116</v>
      </c>
      <c r="D382" s="40" t="s">
        <v>8</v>
      </c>
      <c r="E382" s="45">
        <v>600</v>
      </c>
      <c r="F382" s="47">
        <f t="shared" si="18"/>
        <v>0.91469410342446233</v>
      </c>
      <c r="G382" s="46">
        <f t="shared" si="19"/>
        <v>1.0418229401076828</v>
      </c>
      <c r="H382" s="48">
        <v>575.91359999999997</v>
      </c>
      <c r="I382" s="49" t="s">
        <v>61</v>
      </c>
      <c r="J382" s="51" t="s">
        <v>490</v>
      </c>
      <c r="K382" s="50" t="s">
        <v>94</v>
      </c>
      <c r="L382" s="41" t="s">
        <v>14</v>
      </c>
      <c r="M382" s="41" t="s">
        <v>491</v>
      </c>
    </row>
    <row r="383" spans="1:13" x14ac:dyDescent="0.2">
      <c r="A383" s="38">
        <v>42054</v>
      </c>
      <c r="B383" s="133" t="s">
        <v>174</v>
      </c>
      <c r="C383" s="39" t="s">
        <v>116</v>
      </c>
      <c r="D383" s="40" t="s">
        <v>8</v>
      </c>
      <c r="E383" s="45">
        <v>300</v>
      </c>
      <c r="F383" s="47">
        <f t="shared" si="18"/>
        <v>0.45734705171223117</v>
      </c>
      <c r="G383" s="46">
        <f t="shared" si="19"/>
        <v>0.52091147005384142</v>
      </c>
      <c r="H383" s="48">
        <v>575.91359999999997</v>
      </c>
      <c r="I383" s="49" t="s">
        <v>61</v>
      </c>
      <c r="J383" s="51" t="s">
        <v>490</v>
      </c>
      <c r="K383" s="50" t="s">
        <v>99</v>
      </c>
      <c r="L383" s="41" t="s">
        <v>14</v>
      </c>
      <c r="M383" s="41" t="s">
        <v>491</v>
      </c>
    </row>
    <row r="384" spans="1:13" x14ac:dyDescent="0.2">
      <c r="A384" s="38">
        <v>42054</v>
      </c>
      <c r="B384" s="133" t="s">
        <v>178</v>
      </c>
      <c r="C384" s="39" t="s">
        <v>116</v>
      </c>
      <c r="D384" s="40" t="s">
        <v>8</v>
      </c>
      <c r="E384" s="45">
        <v>300</v>
      </c>
      <c r="F384" s="47">
        <f t="shared" si="18"/>
        <v>0.45734705171223117</v>
      </c>
      <c r="G384" s="46">
        <f t="shared" si="19"/>
        <v>0.52091147005384142</v>
      </c>
      <c r="H384" s="48">
        <v>575.91359999999997</v>
      </c>
      <c r="I384" s="49" t="s">
        <v>61</v>
      </c>
      <c r="J384" s="51" t="s">
        <v>490</v>
      </c>
      <c r="K384" s="50" t="s">
        <v>99</v>
      </c>
      <c r="L384" s="41" t="s">
        <v>14</v>
      </c>
      <c r="M384" s="41" t="s">
        <v>491</v>
      </c>
    </row>
    <row r="385" spans="1:13" x14ac:dyDescent="0.2">
      <c r="A385" s="38">
        <v>42054</v>
      </c>
      <c r="B385" s="133" t="s">
        <v>179</v>
      </c>
      <c r="C385" s="39" t="s">
        <v>236</v>
      </c>
      <c r="D385" s="40" t="s">
        <v>8</v>
      </c>
      <c r="E385" s="45">
        <v>1500</v>
      </c>
      <c r="F385" s="47">
        <f t="shared" si="18"/>
        <v>2.2867352585611558</v>
      </c>
      <c r="G385" s="46">
        <f t="shared" si="19"/>
        <v>2.6045573502692072</v>
      </c>
      <c r="H385" s="48">
        <v>575.91359999999997</v>
      </c>
      <c r="I385" s="49" t="s">
        <v>61</v>
      </c>
      <c r="J385" s="51" t="s">
        <v>490</v>
      </c>
      <c r="K385" s="50" t="s">
        <v>99</v>
      </c>
      <c r="L385" s="41" t="s">
        <v>14</v>
      </c>
      <c r="M385" s="41" t="s">
        <v>491</v>
      </c>
    </row>
    <row r="386" spans="1:13" x14ac:dyDescent="0.2">
      <c r="A386" s="38">
        <v>42054</v>
      </c>
      <c r="B386" s="133" t="s">
        <v>283</v>
      </c>
      <c r="C386" s="39" t="s">
        <v>116</v>
      </c>
      <c r="D386" s="40" t="s">
        <v>8</v>
      </c>
      <c r="E386" s="45">
        <v>1600</v>
      </c>
      <c r="F386" s="47">
        <f t="shared" ref="F386:F449" si="20">E386/655.957</f>
        <v>2.4391842757985662</v>
      </c>
      <c r="G386" s="46">
        <f t="shared" ref="G386:G449" si="21">E386/H386</f>
        <v>2.7781945069538212</v>
      </c>
      <c r="H386" s="48">
        <v>575.91359999999997</v>
      </c>
      <c r="I386" s="49" t="s">
        <v>12</v>
      </c>
      <c r="J386" s="51" t="s">
        <v>490</v>
      </c>
      <c r="K386" s="50" t="s">
        <v>98</v>
      </c>
      <c r="L386" s="41" t="s">
        <v>14</v>
      </c>
      <c r="M386" s="41" t="s">
        <v>491</v>
      </c>
    </row>
    <row r="387" spans="1:13" x14ac:dyDescent="0.2">
      <c r="A387" s="38">
        <v>42054</v>
      </c>
      <c r="B387" s="133" t="s">
        <v>284</v>
      </c>
      <c r="C387" s="39" t="s">
        <v>116</v>
      </c>
      <c r="D387" s="40" t="s">
        <v>8</v>
      </c>
      <c r="E387" s="45">
        <v>1600</v>
      </c>
      <c r="F387" s="47">
        <f t="shared" si="20"/>
        <v>2.4391842757985662</v>
      </c>
      <c r="G387" s="46">
        <f t="shared" si="21"/>
        <v>2.7781945069538212</v>
      </c>
      <c r="H387" s="48">
        <v>575.91359999999997</v>
      </c>
      <c r="I387" s="49" t="s">
        <v>12</v>
      </c>
      <c r="J387" s="51" t="s">
        <v>490</v>
      </c>
      <c r="K387" s="50" t="s">
        <v>98</v>
      </c>
      <c r="L387" s="41" t="s">
        <v>14</v>
      </c>
      <c r="M387" s="41" t="s">
        <v>491</v>
      </c>
    </row>
    <row r="388" spans="1:13" x14ac:dyDescent="0.2">
      <c r="A388" s="38">
        <v>42054</v>
      </c>
      <c r="B388" s="133" t="s">
        <v>262</v>
      </c>
      <c r="C388" s="39" t="s">
        <v>236</v>
      </c>
      <c r="D388" s="40" t="s">
        <v>8</v>
      </c>
      <c r="E388" s="45">
        <v>1200</v>
      </c>
      <c r="F388" s="47">
        <f t="shared" si="20"/>
        <v>1.8293882068489247</v>
      </c>
      <c r="G388" s="46">
        <f t="shared" si="21"/>
        <v>2.0836458802153657</v>
      </c>
      <c r="H388" s="48">
        <v>575.91359999999997</v>
      </c>
      <c r="I388" s="49" t="s">
        <v>12</v>
      </c>
      <c r="J388" s="51" t="s">
        <v>490</v>
      </c>
      <c r="K388" s="50" t="s">
        <v>98</v>
      </c>
      <c r="L388" s="41" t="s">
        <v>14</v>
      </c>
      <c r="M388" s="41" t="s">
        <v>491</v>
      </c>
    </row>
    <row r="389" spans="1:13" x14ac:dyDescent="0.2">
      <c r="A389" s="38">
        <v>42055</v>
      </c>
      <c r="B389" s="133" t="s">
        <v>285</v>
      </c>
      <c r="C389" s="39" t="s">
        <v>116</v>
      </c>
      <c r="D389" s="40" t="s">
        <v>8</v>
      </c>
      <c r="E389" s="45">
        <v>1700</v>
      </c>
      <c r="F389" s="47">
        <f t="shared" si="20"/>
        <v>2.5916332930359767</v>
      </c>
      <c r="G389" s="46">
        <f t="shared" si="21"/>
        <v>2.9518316636384347</v>
      </c>
      <c r="H389" s="48">
        <v>575.91359999999997</v>
      </c>
      <c r="I389" s="49" t="s">
        <v>12</v>
      </c>
      <c r="J389" s="51" t="s">
        <v>490</v>
      </c>
      <c r="K389" s="50" t="s">
        <v>100</v>
      </c>
      <c r="L389" s="41" t="s">
        <v>14</v>
      </c>
      <c r="M389" s="41" t="s">
        <v>491</v>
      </c>
    </row>
    <row r="390" spans="1:13" x14ac:dyDescent="0.2">
      <c r="A390" s="38">
        <v>42055</v>
      </c>
      <c r="B390" s="133" t="s">
        <v>286</v>
      </c>
      <c r="C390" s="39" t="s">
        <v>116</v>
      </c>
      <c r="D390" s="40" t="s">
        <v>8</v>
      </c>
      <c r="E390" s="45">
        <v>1000</v>
      </c>
      <c r="F390" s="47">
        <f t="shared" si="20"/>
        <v>1.5244901723741038</v>
      </c>
      <c r="G390" s="46">
        <f t="shared" si="21"/>
        <v>1.7363715668461381</v>
      </c>
      <c r="H390" s="48">
        <v>575.91359999999997</v>
      </c>
      <c r="I390" s="49" t="s">
        <v>12</v>
      </c>
      <c r="J390" s="51" t="s">
        <v>490</v>
      </c>
      <c r="K390" s="50" t="s">
        <v>100</v>
      </c>
      <c r="L390" s="41" t="s">
        <v>14</v>
      </c>
      <c r="M390" s="41" t="s">
        <v>491</v>
      </c>
    </row>
    <row r="391" spans="1:13" x14ac:dyDescent="0.2">
      <c r="A391" s="38">
        <v>42055</v>
      </c>
      <c r="B391" s="133" t="s">
        <v>262</v>
      </c>
      <c r="C391" s="39" t="s">
        <v>236</v>
      </c>
      <c r="D391" s="40" t="s">
        <v>8</v>
      </c>
      <c r="E391" s="45">
        <v>900</v>
      </c>
      <c r="F391" s="47">
        <f t="shared" si="20"/>
        <v>1.3720411551366933</v>
      </c>
      <c r="G391" s="46">
        <f t="shared" si="21"/>
        <v>1.5627344101615244</v>
      </c>
      <c r="H391" s="48">
        <v>575.91359999999997</v>
      </c>
      <c r="I391" s="49" t="s">
        <v>12</v>
      </c>
      <c r="J391" s="51" t="s">
        <v>490</v>
      </c>
      <c r="K391" s="50" t="s">
        <v>100</v>
      </c>
      <c r="L391" s="41" t="s">
        <v>14</v>
      </c>
      <c r="M391" s="41" t="s">
        <v>491</v>
      </c>
    </row>
    <row r="392" spans="1:13" x14ac:dyDescent="0.2">
      <c r="A392" s="38">
        <v>42055</v>
      </c>
      <c r="B392" s="133" t="s">
        <v>287</v>
      </c>
      <c r="C392" s="39" t="s">
        <v>116</v>
      </c>
      <c r="D392" s="40" t="s">
        <v>8</v>
      </c>
      <c r="E392" s="45">
        <v>1700</v>
      </c>
      <c r="F392" s="47">
        <f t="shared" si="20"/>
        <v>2.5916332930359767</v>
      </c>
      <c r="G392" s="46">
        <f t="shared" si="21"/>
        <v>2.9518316636384347</v>
      </c>
      <c r="H392" s="48">
        <v>575.91359999999997</v>
      </c>
      <c r="I392" s="49" t="s">
        <v>12</v>
      </c>
      <c r="J392" s="51" t="s">
        <v>490</v>
      </c>
      <c r="K392" s="50" t="s">
        <v>100</v>
      </c>
      <c r="L392" s="41" t="s">
        <v>14</v>
      </c>
      <c r="M392" s="41" t="s">
        <v>491</v>
      </c>
    </row>
    <row r="393" spans="1:13" x14ac:dyDescent="0.2">
      <c r="A393" s="38">
        <v>42055</v>
      </c>
      <c r="B393" s="133" t="s">
        <v>262</v>
      </c>
      <c r="C393" s="39" t="s">
        <v>236</v>
      </c>
      <c r="D393" s="40" t="s">
        <v>8</v>
      </c>
      <c r="E393" s="45">
        <v>600</v>
      </c>
      <c r="F393" s="47">
        <f t="shared" si="20"/>
        <v>0.91469410342446233</v>
      </c>
      <c r="G393" s="46">
        <f t="shared" si="21"/>
        <v>1.0418229401076828</v>
      </c>
      <c r="H393" s="48">
        <v>575.91359999999997</v>
      </c>
      <c r="I393" s="49" t="s">
        <v>12</v>
      </c>
      <c r="J393" s="51" t="s">
        <v>490</v>
      </c>
      <c r="K393" s="50" t="s">
        <v>100</v>
      </c>
      <c r="L393" s="41" t="s">
        <v>14</v>
      </c>
      <c r="M393" s="41" t="s">
        <v>491</v>
      </c>
    </row>
    <row r="394" spans="1:13" x14ac:dyDescent="0.2">
      <c r="A394" s="38">
        <v>42056</v>
      </c>
      <c r="B394" s="133" t="s">
        <v>288</v>
      </c>
      <c r="C394" s="39" t="s">
        <v>116</v>
      </c>
      <c r="D394" s="40" t="s">
        <v>8</v>
      </c>
      <c r="E394" s="45">
        <v>1500</v>
      </c>
      <c r="F394" s="47">
        <f t="shared" si="20"/>
        <v>2.2867352585611558</v>
      </c>
      <c r="G394" s="46">
        <f t="shared" si="21"/>
        <v>2.6045573502692072</v>
      </c>
      <c r="H394" s="48">
        <v>575.91359999999997</v>
      </c>
      <c r="I394" s="49" t="s">
        <v>12</v>
      </c>
      <c r="J394" s="51" t="s">
        <v>490</v>
      </c>
      <c r="K394" s="50" t="s">
        <v>101</v>
      </c>
      <c r="L394" s="41" t="s">
        <v>14</v>
      </c>
      <c r="M394" s="41" t="s">
        <v>491</v>
      </c>
    </row>
    <row r="395" spans="1:13" x14ac:dyDescent="0.2">
      <c r="A395" s="38">
        <v>42056</v>
      </c>
      <c r="B395" s="133" t="s">
        <v>289</v>
      </c>
      <c r="C395" s="39" t="s">
        <v>116</v>
      </c>
      <c r="D395" s="40" t="s">
        <v>8</v>
      </c>
      <c r="E395" s="45">
        <v>300</v>
      </c>
      <c r="F395" s="47">
        <f t="shared" si="20"/>
        <v>0.45734705171223117</v>
      </c>
      <c r="G395" s="46">
        <f t="shared" si="21"/>
        <v>0.52091147005384142</v>
      </c>
      <c r="H395" s="48">
        <v>575.91359999999997</v>
      </c>
      <c r="I395" s="49" t="s">
        <v>12</v>
      </c>
      <c r="J395" s="51" t="s">
        <v>490</v>
      </c>
      <c r="K395" s="50" t="s">
        <v>101</v>
      </c>
      <c r="L395" s="41" t="s">
        <v>14</v>
      </c>
      <c r="M395" s="41" t="s">
        <v>491</v>
      </c>
    </row>
    <row r="396" spans="1:13" x14ac:dyDescent="0.2">
      <c r="A396" s="38">
        <v>42056</v>
      </c>
      <c r="B396" s="133" t="s">
        <v>262</v>
      </c>
      <c r="C396" s="39" t="s">
        <v>236</v>
      </c>
      <c r="D396" s="40" t="s">
        <v>8</v>
      </c>
      <c r="E396" s="45">
        <v>3000</v>
      </c>
      <c r="F396" s="47">
        <f t="shared" si="20"/>
        <v>4.5734705171223116</v>
      </c>
      <c r="G396" s="46">
        <f t="shared" si="21"/>
        <v>5.2091147005384144</v>
      </c>
      <c r="H396" s="48">
        <v>575.91359999999997</v>
      </c>
      <c r="I396" s="49" t="s">
        <v>12</v>
      </c>
      <c r="J396" s="51" t="s">
        <v>490</v>
      </c>
      <c r="K396" s="50" t="s">
        <v>101</v>
      </c>
      <c r="L396" s="41" t="s">
        <v>14</v>
      </c>
      <c r="M396" s="41" t="s">
        <v>491</v>
      </c>
    </row>
    <row r="397" spans="1:13" x14ac:dyDescent="0.2">
      <c r="A397" s="38">
        <v>42056</v>
      </c>
      <c r="B397" s="133" t="s">
        <v>284</v>
      </c>
      <c r="C397" s="39" t="s">
        <v>116</v>
      </c>
      <c r="D397" s="40" t="s">
        <v>8</v>
      </c>
      <c r="E397" s="45">
        <v>1700</v>
      </c>
      <c r="F397" s="47">
        <f t="shared" si="20"/>
        <v>2.5916332930359767</v>
      </c>
      <c r="G397" s="46">
        <f t="shared" si="21"/>
        <v>2.9518316636384347</v>
      </c>
      <c r="H397" s="48">
        <v>575.91359999999997</v>
      </c>
      <c r="I397" s="49" t="s">
        <v>12</v>
      </c>
      <c r="J397" s="51" t="s">
        <v>490</v>
      </c>
      <c r="K397" s="50" t="s">
        <v>101</v>
      </c>
      <c r="L397" s="41" t="s">
        <v>14</v>
      </c>
      <c r="M397" s="41" t="s">
        <v>491</v>
      </c>
    </row>
    <row r="398" spans="1:13" x14ac:dyDescent="0.2">
      <c r="A398" s="38">
        <v>42059</v>
      </c>
      <c r="B398" s="133" t="s">
        <v>141</v>
      </c>
      <c r="C398" s="39" t="s">
        <v>116</v>
      </c>
      <c r="D398" s="40" t="s">
        <v>9</v>
      </c>
      <c r="E398" s="45">
        <v>500</v>
      </c>
      <c r="F398" s="47">
        <f t="shared" si="20"/>
        <v>0.76224508618705189</v>
      </c>
      <c r="G398" s="46">
        <f t="shared" si="21"/>
        <v>0.86818578342306907</v>
      </c>
      <c r="H398" s="48">
        <v>575.91359999999997</v>
      </c>
      <c r="I398" s="49" t="s">
        <v>57</v>
      </c>
      <c r="J398" s="51" t="s">
        <v>490</v>
      </c>
      <c r="K398" s="50" t="s">
        <v>111</v>
      </c>
      <c r="L398" s="41" t="s">
        <v>14</v>
      </c>
      <c r="M398" s="41" t="s">
        <v>491</v>
      </c>
    </row>
    <row r="399" spans="1:13" x14ac:dyDescent="0.2">
      <c r="A399" s="38">
        <v>42059</v>
      </c>
      <c r="B399" s="133" t="s">
        <v>142</v>
      </c>
      <c r="C399" s="39" t="s">
        <v>116</v>
      </c>
      <c r="D399" s="40" t="s">
        <v>9</v>
      </c>
      <c r="E399" s="45">
        <v>500</v>
      </c>
      <c r="F399" s="47">
        <f t="shared" si="20"/>
        <v>0.76224508618705189</v>
      </c>
      <c r="G399" s="46">
        <f t="shared" si="21"/>
        <v>0.86818578342306907</v>
      </c>
      <c r="H399" s="48">
        <v>575.91359999999997</v>
      </c>
      <c r="I399" s="49" t="s">
        <v>57</v>
      </c>
      <c r="J399" s="51" t="s">
        <v>490</v>
      </c>
      <c r="K399" s="50" t="s">
        <v>111</v>
      </c>
      <c r="L399" s="41" t="s">
        <v>14</v>
      </c>
      <c r="M399" s="41" t="s">
        <v>491</v>
      </c>
    </row>
    <row r="400" spans="1:13" x14ac:dyDescent="0.2">
      <c r="A400" s="38">
        <v>42059</v>
      </c>
      <c r="B400" s="133" t="s">
        <v>146</v>
      </c>
      <c r="C400" s="39" t="s">
        <v>116</v>
      </c>
      <c r="D400" s="40" t="s">
        <v>11</v>
      </c>
      <c r="E400" s="45">
        <v>600</v>
      </c>
      <c r="F400" s="47">
        <f t="shared" si="20"/>
        <v>0.91469410342446233</v>
      </c>
      <c r="G400" s="46">
        <f t="shared" si="21"/>
        <v>1.0418229401076828</v>
      </c>
      <c r="H400" s="48">
        <v>575.91359999999997</v>
      </c>
      <c r="I400" s="49" t="s">
        <v>60</v>
      </c>
      <c r="J400" s="51" t="s">
        <v>490</v>
      </c>
      <c r="K400" s="50" t="s">
        <v>103</v>
      </c>
      <c r="L400" s="41" t="s">
        <v>14</v>
      </c>
      <c r="M400" s="41" t="s">
        <v>491</v>
      </c>
    </row>
    <row r="401" spans="1:13" x14ac:dyDescent="0.2">
      <c r="A401" s="38">
        <v>42059</v>
      </c>
      <c r="B401" s="133" t="s">
        <v>301</v>
      </c>
      <c r="C401" s="39" t="s">
        <v>147</v>
      </c>
      <c r="D401" s="40" t="s">
        <v>11</v>
      </c>
      <c r="E401" s="45">
        <v>50000</v>
      </c>
      <c r="F401" s="47">
        <f t="shared" si="20"/>
        <v>76.224508618705187</v>
      </c>
      <c r="G401" s="46">
        <f t="shared" si="21"/>
        <v>86.818578342306907</v>
      </c>
      <c r="H401" s="48">
        <v>575.91359999999997</v>
      </c>
      <c r="I401" s="49" t="s">
        <v>60</v>
      </c>
      <c r="J401" s="51" t="s">
        <v>490</v>
      </c>
      <c r="K401" s="50" t="s">
        <v>103</v>
      </c>
      <c r="L401" s="41" t="s">
        <v>14</v>
      </c>
      <c r="M401" s="41" t="s">
        <v>491</v>
      </c>
    </row>
    <row r="402" spans="1:13" x14ac:dyDescent="0.2">
      <c r="A402" s="38">
        <v>42059</v>
      </c>
      <c r="B402" s="133" t="s">
        <v>155</v>
      </c>
      <c r="C402" s="39" t="s">
        <v>116</v>
      </c>
      <c r="D402" s="40" t="s">
        <v>11</v>
      </c>
      <c r="E402" s="45">
        <v>600</v>
      </c>
      <c r="F402" s="47">
        <f t="shared" si="20"/>
        <v>0.91469410342446233</v>
      </c>
      <c r="G402" s="46">
        <f t="shared" si="21"/>
        <v>1.0418229401076828</v>
      </c>
      <c r="H402" s="48">
        <v>575.91359999999997</v>
      </c>
      <c r="I402" s="49" t="s">
        <v>60</v>
      </c>
      <c r="J402" s="51" t="s">
        <v>490</v>
      </c>
      <c r="K402" s="50" t="s">
        <v>103</v>
      </c>
      <c r="L402" s="41" t="s">
        <v>14</v>
      </c>
      <c r="M402" s="41" t="s">
        <v>491</v>
      </c>
    </row>
    <row r="403" spans="1:13" x14ac:dyDescent="0.2">
      <c r="A403" s="38">
        <v>42059</v>
      </c>
      <c r="B403" s="133" t="s">
        <v>285</v>
      </c>
      <c r="C403" s="39" t="s">
        <v>116</v>
      </c>
      <c r="D403" s="40" t="s">
        <v>8</v>
      </c>
      <c r="E403" s="45">
        <v>1700</v>
      </c>
      <c r="F403" s="47">
        <f t="shared" si="20"/>
        <v>2.5916332930359767</v>
      </c>
      <c r="G403" s="46">
        <f t="shared" si="21"/>
        <v>2.9518316636384347</v>
      </c>
      <c r="H403" s="48">
        <v>575.91359999999997</v>
      </c>
      <c r="I403" s="49" t="s">
        <v>12</v>
      </c>
      <c r="J403" s="51" t="s">
        <v>490</v>
      </c>
      <c r="K403" s="50" t="s">
        <v>102</v>
      </c>
      <c r="L403" s="41" t="s">
        <v>14</v>
      </c>
      <c r="M403" s="41" t="s">
        <v>491</v>
      </c>
    </row>
    <row r="404" spans="1:13" x14ac:dyDescent="0.2">
      <c r="A404" s="38">
        <v>42059</v>
      </c>
      <c r="B404" s="133" t="s">
        <v>290</v>
      </c>
      <c r="C404" s="39" t="s">
        <v>116</v>
      </c>
      <c r="D404" s="40" t="s">
        <v>8</v>
      </c>
      <c r="E404" s="45">
        <v>300</v>
      </c>
      <c r="F404" s="47">
        <f t="shared" si="20"/>
        <v>0.45734705171223117</v>
      </c>
      <c r="G404" s="46">
        <f t="shared" si="21"/>
        <v>0.52091147005384142</v>
      </c>
      <c r="H404" s="48">
        <v>575.91359999999997</v>
      </c>
      <c r="I404" s="49" t="s">
        <v>12</v>
      </c>
      <c r="J404" s="51" t="s">
        <v>490</v>
      </c>
      <c r="K404" s="50" t="s">
        <v>102</v>
      </c>
      <c r="L404" s="41" t="s">
        <v>14</v>
      </c>
      <c r="M404" s="41" t="s">
        <v>491</v>
      </c>
    </row>
    <row r="405" spans="1:13" x14ac:dyDescent="0.2">
      <c r="A405" s="38">
        <v>42059</v>
      </c>
      <c r="B405" s="133" t="s">
        <v>262</v>
      </c>
      <c r="C405" s="39" t="s">
        <v>236</v>
      </c>
      <c r="D405" s="40" t="s">
        <v>8</v>
      </c>
      <c r="E405" s="45">
        <v>1300</v>
      </c>
      <c r="F405" s="47">
        <f t="shared" si="20"/>
        <v>1.9818372240863349</v>
      </c>
      <c r="G405" s="46">
        <f t="shared" si="21"/>
        <v>2.2572830368999797</v>
      </c>
      <c r="H405" s="48">
        <v>575.91359999999997</v>
      </c>
      <c r="I405" s="49" t="s">
        <v>12</v>
      </c>
      <c r="J405" s="51" t="s">
        <v>490</v>
      </c>
      <c r="K405" s="50" t="s">
        <v>102</v>
      </c>
      <c r="L405" s="41" t="s">
        <v>14</v>
      </c>
      <c r="M405" s="41" t="s">
        <v>491</v>
      </c>
    </row>
    <row r="406" spans="1:13" x14ac:dyDescent="0.2">
      <c r="A406" s="38">
        <v>42059</v>
      </c>
      <c r="B406" s="133" t="s">
        <v>291</v>
      </c>
      <c r="C406" s="39" t="s">
        <v>116</v>
      </c>
      <c r="D406" s="40" t="s">
        <v>8</v>
      </c>
      <c r="E406" s="45">
        <v>300</v>
      </c>
      <c r="F406" s="47">
        <f t="shared" si="20"/>
        <v>0.45734705171223117</v>
      </c>
      <c r="G406" s="46">
        <f t="shared" si="21"/>
        <v>0.52091147005384142</v>
      </c>
      <c r="H406" s="48">
        <v>575.91359999999997</v>
      </c>
      <c r="I406" s="49" t="s">
        <v>12</v>
      </c>
      <c r="J406" s="51" t="s">
        <v>490</v>
      </c>
      <c r="K406" s="50" t="s">
        <v>102</v>
      </c>
      <c r="L406" s="41" t="s">
        <v>14</v>
      </c>
      <c r="M406" s="41" t="s">
        <v>491</v>
      </c>
    </row>
    <row r="407" spans="1:13" x14ac:dyDescent="0.2">
      <c r="A407" s="38">
        <v>42059</v>
      </c>
      <c r="B407" s="133" t="s">
        <v>292</v>
      </c>
      <c r="C407" s="39" t="s">
        <v>116</v>
      </c>
      <c r="D407" s="40" t="s">
        <v>8</v>
      </c>
      <c r="E407" s="45">
        <v>1700</v>
      </c>
      <c r="F407" s="47">
        <f t="shared" si="20"/>
        <v>2.5916332930359767</v>
      </c>
      <c r="G407" s="46">
        <f t="shared" si="21"/>
        <v>2.9518316636384347</v>
      </c>
      <c r="H407" s="48">
        <v>575.91359999999997</v>
      </c>
      <c r="I407" s="49" t="s">
        <v>12</v>
      </c>
      <c r="J407" s="51" t="s">
        <v>490</v>
      </c>
      <c r="K407" s="50" t="s">
        <v>102</v>
      </c>
      <c r="L407" s="41" t="s">
        <v>14</v>
      </c>
      <c r="M407" s="41" t="s">
        <v>491</v>
      </c>
    </row>
    <row r="408" spans="1:13" x14ac:dyDescent="0.2">
      <c r="A408" s="38">
        <v>42060</v>
      </c>
      <c r="B408" s="133" t="s">
        <v>175</v>
      </c>
      <c r="C408" s="39" t="s">
        <v>116</v>
      </c>
      <c r="D408" s="40" t="s">
        <v>8</v>
      </c>
      <c r="E408" s="45">
        <v>600</v>
      </c>
      <c r="F408" s="47">
        <f t="shared" si="20"/>
        <v>0.91469410342446233</v>
      </c>
      <c r="G408" s="46">
        <f t="shared" si="21"/>
        <v>1.0418229401076828</v>
      </c>
      <c r="H408" s="48">
        <v>575.91359999999997</v>
      </c>
      <c r="I408" s="49" t="s">
        <v>61</v>
      </c>
      <c r="J408" s="51" t="s">
        <v>490</v>
      </c>
      <c r="K408" s="50" t="s">
        <v>105</v>
      </c>
      <c r="L408" s="41" t="s">
        <v>14</v>
      </c>
      <c r="M408" s="41" t="s">
        <v>491</v>
      </c>
    </row>
    <row r="409" spans="1:13" x14ac:dyDescent="0.2">
      <c r="A409" s="38">
        <v>42060</v>
      </c>
      <c r="B409" s="133" t="s">
        <v>250</v>
      </c>
      <c r="C409" s="39" t="s">
        <v>116</v>
      </c>
      <c r="D409" s="40" t="s">
        <v>8</v>
      </c>
      <c r="E409" s="45">
        <v>1000</v>
      </c>
      <c r="F409" s="47">
        <f t="shared" si="20"/>
        <v>1.5244901723741038</v>
      </c>
      <c r="G409" s="46">
        <f t="shared" si="21"/>
        <v>1.7363715668461381</v>
      </c>
      <c r="H409" s="48">
        <v>575.91359999999997</v>
      </c>
      <c r="I409" s="49" t="s">
        <v>61</v>
      </c>
      <c r="J409" s="51" t="s">
        <v>490</v>
      </c>
      <c r="K409" s="50" t="s">
        <v>105</v>
      </c>
      <c r="L409" s="41" t="s">
        <v>14</v>
      </c>
      <c r="M409" s="41" t="s">
        <v>491</v>
      </c>
    </row>
    <row r="410" spans="1:13" x14ac:dyDescent="0.2">
      <c r="A410" s="38">
        <v>42060</v>
      </c>
      <c r="B410" s="133" t="s">
        <v>251</v>
      </c>
      <c r="C410" s="39" t="s">
        <v>116</v>
      </c>
      <c r="D410" s="40" t="s">
        <v>8</v>
      </c>
      <c r="E410" s="45">
        <v>800</v>
      </c>
      <c r="F410" s="47">
        <f t="shared" si="20"/>
        <v>1.2195921378992831</v>
      </c>
      <c r="G410" s="46">
        <f t="shared" si="21"/>
        <v>1.3890972534769106</v>
      </c>
      <c r="H410" s="48">
        <v>575.91359999999997</v>
      </c>
      <c r="I410" s="49" t="s">
        <v>61</v>
      </c>
      <c r="J410" s="51" t="s">
        <v>490</v>
      </c>
      <c r="K410" s="50" t="s">
        <v>105</v>
      </c>
      <c r="L410" s="41" t="s">
        <v>14</v>
      </c>
      <c r="M410" s="41" t="s">
        <v>491</v>
      </c>
    </row>
    <row r="411" spans="1:13" x14ac:dyDescent="0.2">
      <c r="A411" s="38">
        <v>42060</v>
      </c>
      <c r="B411" s="133" t="s">
        <v>252</v>
      </c>
      <c r="C411" s="39" t="s">
        <v>116</v>
      </c>
      <c r="D411" s="40" t="s">
        <v>8</v>
      </c>
      <c r="E411" s="45">
        <v>800</v>
      </c>
      <c r="F411" s="47">
        <f t="shared" si="20"/>
        <v>1.2195921378992831</v>
      </c>
      <c r="G411" s="46">
        <f t="shared" si="21"/>
        <v>1.3890972534769106</v>
      </c>
      <c r="H411" s="48">
        <v>575.91359999999997</v>
      </c>
      <c r="I411" s="49" t="s">
        <v>61</v>
      </c>
      <c r="J411" s="51" t="s">
        <v>490</v>
      </c>
      <c r="K411" s="50" t="s">
        <v>105</v>
      </c>
      <c r="L411" s="41" t="s">
        <v>14</v>
      </c>
      <c r="M411" s="41" t="s">
        <v>491</v>
      </c>
    </row>
    <row r="412" spans="1:13" x14ac:dyDescent="0.2">
      <c r="A412" s="38">
        <v>42060</v>
      </c>
      <c r="B412" s="133" t="s">
        <v>253</v>
      </c>
      <c r="C412" s="39" t="s">
        <v>116</v>
      </c>
      <c r="D412" s="40" t="s">
        <v>8</v>
      </c>
      <c r="E412" s="45">
        <v>1000</v>
      </c>
      <c r="F412" s="47">
        <f t="shared" si="20"/>
        <v>1.5244901723741038</v>
      </c>
      <c r="G412" s="46">
        <f t="shared" si="21"/>
        <v>1.7363715668461381</v>
      </c>
      <c r="H412" s="48">
        <v>575.91359999999997</v>
      </c>
      <c r="I412" s="49" t="s">
        <v>61</v>
      </c>
      <c r="J412" s="51" t="s">
        <v>490</v>
      </c>
      <c r="K412" s="50" t="s">
        <v>105</v>
      </c>
      <c r="L412" s="41" t="s">
        <v>14</v>
      </c>
      <c r="M412" s="41" t="s">
        <v>491</v>
      </c>
    </row>
    <row r="413" spans="1:13" x14ac:dyDescent="0.2">
      <c r="A413" s="38">
        <v>42060</v>
      </c>
      <c r="B413" s="133" t="s">
        <v>254</v>
      </c>
      <c r="C413" s="39" t="s">
        <v>116</v>
      </c>
      <c r="D413" s="40" t="s">
        <v>8</v>
      </c>
      <c r="E413" s="45">
        <v>600</v>
      </c>
      <c r="F413" s="47">
        <f t="shared" si="20"/>
        <v>0.91469410342446233</v>
      </c>
      <c r="G413" s="46">
        <f t="shared" si="21"/>
        <v>1.0418229401076828</v>
      </c>
      <c r="H413" s="48">
        <v>575.91359999999997</v>
      </c>
      <c r="I413" s="49" t="s">
        <v>61</v>
      </c>
      <c r="J413" s="51" t="s">
        <v>490</v>
      </c>
      <c r="K413" s="50" t="s">
        <v>105</v>
      </c>
      <c r="L413" s="41" t="s">
        <v>14</v>
      </c>
      <c r="M413" s="41" t="s">
        <v>491</v>
      </c>
    </row>
    <row r="414" spans="1:13" x14ac:dyDescent="0.2">
      <c r="A414" s="38">
        <v>42060</v>
      </c>
      <c r="B414" s="133" t="s">
        <v>177</v>
      </c>
      <c r="C414" s="39" t="s">
        <v>236</v>
      </c>
      <c r="D414" s="40" t="s">
        <v>8</v>
      </c>
      <c r="E414" s="45">
        <v>1500</v>
      </c>
      <c r="F414" s="47">
        <f t="shared" si="20"/>
        <v>2.2867352585611558</v>
      </c>
      <c r="G414" s="46">
        <f t="shared" si="21"/>
        <v>2.6045573502692072</v>
      </c>
      <c r="H414" s="48">
        <v>575.91359999999997</v>
      </c>
      <c r="I414" s="49" t="s">
        <v>61</v>
      </c>
      <c r="J414" s="51" t="s">
        <v>490</v>
      </c>
      <c r="K414" s="50" t="s">
        <v>105</v>
      </c>
      <c r="L414" s="41" t="s">
        <v>14</v>
      </c>
      <c r="M414" s="41" t="s">
        <v>491</v>
      </c>
    </row>
    <row r="415" spans="1:13" x14ac:dyDescent="0.2">
      <c r="A415" s="38">
        <v>42060</v>
      </c>
      <c r="B415" s="133" t="s">
        <v>164</v>
      </c>
      <c r="C415" s="39" t="s">
        <v>116</v>
      </c>
      <c r="D415" s="40" t="s">
        <v>8</v>
      </c>
      <c r="E415" s="45">
        <v>600</v>
      </c>
      <c r="F415" s="47">
        <f t="shared" si="20"/>
        <v>0.91469410342446233</v>
      </c>
      <c r="G415" s="46">
        <f t="shared" si="21"/>
        <v>1.0418229401076828</v>
      </c>
      <c r="H415" s="48">
        <v>575.91359999999997</v>
      </c>
      <c r="I415" s="49" t="s">
        <v>61</v>
      </c>
      <c r="J415" s="51" t="s">
        <v>490</v>
      </c>
      <c r="K415" s="50" t="s">
        <v>104</v>
      </c>
      <c r="L415" s="41" t="s">
        <v>14</v>
      </c>
      <c r="M415" s="41" t="s">
        <v>491</v>
      </c>
    </row>
    <row r="416" spans="1:13" x14ac:dyDescent="0.2">
      <c r="A416" s="38">
        <v>42060</v>
      </c>
      <c r="B416" s="133" t="s">
        <v>165</v>
      </c>
      <c r="C416" s="39" t="s">
        <v>116</v>
      </c>
      <c r="D416" s="40" t="s">
        <v>8</v>
      </c>
      <c r="E416" s="45">
        <v>600</v>
      </c>
      <c r="F416" s="47">
        <f t="shared" si="20"/>
        <v>0.91469410342446233</v>
      </c>
      <c r="G416" s="46">
        <f t="shared" si="21"/>
        <v>1.0418229401076828</v>
      </c>
      <c r="H416" s="48">
        <v>575.91359999999997</v>
      </c>
      <c r="I416" s="49" t="s">
        <v>61</v>
      </c>
      <c r="J416" s="51" t="s">
        <v>490</v>
      </c>
      <c r="K416" s="50" t="s">
        <v>104</v>
      </c>
      <c r="L416" s="41" t="s">
        <v>14</v>
      </c>
      <c r="M416" s="41" t="s">
        <v>491</v>
      </c>
    </row>
    <row r="417" spans="1:13" x14ac:dyDescent="0.2">
      <c r="A417" s="38">
        <v>42061</v>
      </c>
      <c r="B417" s="133" t="s">
        <v>148</v>
      </c>
      <c r="C417" s="39" t="s">
        <v>116</v>
      </c>
      <c r="D417" s="40" t="s">
        <v>11</v>
      </c>
      <c r="E417" s="45">
        <v>500</v>
      </c>
      <c r="F417" s="47">
        <f t="shared" si="20"/>
        <v>0.76224508618705189</v>
      </c>
      <c r="G417" s="46">
        <f t="shared" si="21"/>
        <v>0.86818578342306907</v>
      </c>
      <c r="H417" s="48">
        <v>575.91359999999997</v>
      </c>
      <c r="I417" s="49" t="s">
        <v>60</v>
      </c>
      <c r="J417" s="51" t="s">
        <v>490</v>
      </c>
      <c r="K417" s="50" t="s">
        <v>106</v>
      </c>
      <c r="L417" s="41" t="s">
        <v>14</v>
      </c>
      <c r="M417" s="41" t="s">
        <v>491</v>
      </c>
    </row>
    <row r="418" spans="1:13" x14ac:dyDescent="0.2">
      <c r="A418" s="38">
        <v>42061</v>
      </c>
      <c r="B418" s="133" t="s">
        <v>151</v>
      </c>
      <c r="C418" s="39" t="s">
        <v>144</v>
      </c>
      <c r="D418" s="40" t="s">
        <v>9</v>
      </c>
      <c r="E418" s="45">
        <v>15000</v>
      </c>
      <c r="F418" s="47">
        <f t="shared" si="20"/>
        <v>22.867352585611556</v>
      </c>
      <c r="G418" s="46">
        <f t="shared" si="21"/>
        <v>26.045573502692072</v>
      </c>
      <c r="H418" s="48">
        <v>575.91359999999997</v>
      </c>
      <c r="I418" s="49" t="s">
        <v>60</v>
      </c>
      <c r="J418" s="51" t="s">
        <v>490</v>
      </c>
      <c r="K418" s="50" t="s">
        <v>106</v>
      </c>
      <c r="L418" s="41" t="s">
        <v>14</v>
      </c>
      <c r="M418" s="41" t="s">
        <v>491</v>
      </c>
    </row>
    <row r="419" spans="1:13" x14ac:dyDescent="0.2">
      <c r="A419" s="38">
        <v>42061</v>
      </c>
      <c r="B419" s="133" t="s">
        <v>154</v>
      </c>
      <c r="C419" s="39" t="s">
        <v>116</v>
      </c>
      <c r="D419" s="40" t="s">
        <v>11</v>
      </c>
      <c r="E419" s="45">
        <v>500</v>
      </c>
      <c r="F419" s="47">
        <f t="shared" si="20"/>
        <v>0.76224508618705189</v>
      </c>
      <c r="G419" s="46">
        <f t="shared" si="21"/>
        <v>0.86818578342306907</v>
      </c>
      <c r="H419" s="48">
        <v>575.91359999999997</v>
      </c>
      <c r="I419" s="49" t="s">
        <v>60</v>
      </c>
      <c r="J419" s="51" t="s">
        <v>490</v>
      </c>
      <c r="K419" s="50" t="s">
        <v>106</v>
      </c>
      <c r="L419" s="41" t="s">
        <v>14</v>
      </c>
      <c r="M419" s="41" t="s">
        <v>491</v>
      </c>
    </row>
    <row r="420" spans="1:13" x14ac:dyDescent="0.2">
      <c r="A420" s="38">
        <v>42061</v>
      </c>
      <c r="B420" s="133" t="s">
        <v>149</v>
      </c>
      <c r="C420" s="39" t="s">
        <v>116</v>
      </c>
      <c r="D420" s="40" t="s">
        <v>11</v>
      </c>
      <c r="E420" s="45">
        <v>300</v>
      </c>
      <c r="F420" s="47">
        <f t="shared" si="20"/>
        <v>0.45734705171223117</v>
      </c>
      <c r="G420" s="46">
        <f t="shared" si="21"/>
        <v>0.52091147005384142</v>
      </c>
      <c r="H420" s="48">
        <v>575.91359999999997</v>
      </c>
      <c r="I420" s="49" t="s">
        <v>60</v>
      </c>
      <c r="J420" s="51" t="s">
        <v>490</v>
      </c>
      <c r="K420" s="50" t="s">
        <v>108</v>
      </c>
      <c r="L420" s="41" t="s">
        <v>14</v>
      </c>
      <c r="M420" s="41" t="s">
        <v>491</v>
      </c>
    </row>
    <row r="421" spans="1:13" x14ac:dyDescent="0.2">
      <c r="A421" s="38">
        <v>42061</v>
      </c>
      <c r="B421" s="133" t="s">
        <v>152</v>
      </c>
      <c r="C421" s="39" t="s">
        <v>116</v>
      </c>
      <c r="D421" s="40" t="s">
        <v>11</v>
      </c>
      <c r="E421" s="45">
        <v>300</v>
      </c>
      <c r="F421" s="47">
        <f t="shared" si="20"/>
        <v>0.45734705171223117</v>
      </c>
      <c r="G421" s="46">
        <f t="shared" si="21"/>
        <v>0.52091147005384142</v>
      </c>
      <c r="H421" s="48">
        <v>575.91359999999997</v>
      </c>
      <c r="I421" s="49" t="s">
        <v>60</v>
      </c>
      <c r="J421" s="51" t="s">
        <v>490</v>
      </c>
      <c r="K421" s="50" t="s">
        <v>108</v>
      </c>
      <c r="L421" s="41" t="s">
        <v>14</v>
      </c>
      <c r="M421" s="41" t="s">
        <v>491</v>
      </c>
    </row>
    <row r="422" spans="1:13" x14ac:dyDescent="0.2">
      <c r="A422" s="38">
        <v>42061</v>
      </c>
      <c r="B422" s="133" t="s">
        <v>150</v>
      </c>
      <c r="C422" s="39" t="s">
        <v>116</v>
      </c>
      <c r="D422" s="40" t="s">
        <v>11</v>
      </c>
      <c r="E422" s="45">
        <v>400</v>
      </c>
      <c r="F422" s="47">
        <f t="shared" si="20"/>
        <v>0.60979606894964156</v>
      </c>
      <c r="G422" s="46">
        <f t="shared" si="21"/>
        <v>0.6945486267384553</v>
      </c>
      <c r="H422" s="48">
        <v>575.91359999999997</v>
      </c>
      <c r="I422" s="49" t="s">
        <v>60</v>
      </c>
      <c r="J422" s="51" t="s">
        <v>490</v>
      </c>
      <c r="K422" s="50" t="s">
        <v>110</v>
      </c>
      <c r="L422" s="41" t="s">
        <v>14</v>
      </c>
      <c r="M422" s="41" t="s">
        <v>491</v>
      </c>
    </row>
    <row r="423" spans="1:13" x14ac:dyDescent="0.2">
      <c r="A423" s="38">
        <v>42061</v>
      </c>
      <c r="B423" s="133" t="s">
        <v>153</v>
      </c>
      <c r="C423" s="39" t="s">
        <v>116</v>
      </c>
      <c r="D423" s="40" t="s">
        <v>11</v>
      </c>
      <c r="E423" s="45">
        <v>400</v>
      </c>
      <c r="F423" s="47">
        <f t="shared" si="20"/>
        <v>0.60979606894964156</v>
      </c>
      <c r="G423" s="46">
        <f t="shared" si="21"/>
        <v>0.6945486267384553</v>
      </c>
      <c r="H423" s="48">
        <v>575.91359999999997</v>
      </c>
      <c r="I423" s="49" t="s">
        <v>60</v>
      </c>
      <c r="J423" s="51" t="s">
        <v>490</v>
      </c>
      <c r="K423" s="50" t="s">
        <v>110</v>
      </c>
      <c r="L423" s="41" t="s">
        <v>14</v>
      </c>
      <c r="M423" s="41" t="s">
        <v>491</v>
      </c>
    </row>
    <row r="424" spans="1:13" x14ac:dyDescent="0.2">
      <c r="A424" s="38">
        <v>42061</v>
      </c>
      <c r="B424" s="133" t="s">
        <v>164</v>
      </c>
      <c r="C424" s="39" t="s">
        <v>116</v>
      </c>
      <c r="D424" s="40" t="s">
        <v>8</v>
      </c>
      <c r="E424" s="45">
        <v>600</v>
      </c>
      <c r="F424" s="47">
        <f t="shared" si="20"/>
        <v>0.91469410342446233</v>
      </c>
      <c r="G424" s="46">
        <f t="shared" si="21"/>
        <v>1.0418229401076828</v>
      </c>
      <c r="H424" s="48">
        <v>575.91359999999997</v>
      </c>
      <c r="I424" s="49" t="s">
        <v>61</v>
      </c>
      <c r="J424" s="51" t="s">
        <v>490</v>
      </c>
      <c r="K424" s="50" t="s">
        <v>104</v>
      </c>
      <c r="L424" s="41" t="s">
        <v>14</v>
      </c>
      <c r="M424" s="41" t="s">
        <v>491</v>
      </c>
    </row>
    <row r="425" spans="1:13" x14ac:dyDescent="0.2">
      <c r="A425" s="38">
        <v>42061</v>
      </c>
      <c r="B425" s="133" t="s">
        <v>165</v>
      </c>
      <c r="C425" s="39" t="s">
        <v>116</v>
      </c>
      <c r="D425" s="40" t="s">
        <v>8</v>
      </c>
      <c r="E425" s="45">
        <v>600</v>
      </c>
      <c r="F425" s="47">
        <f t="shared" si="20"/>
        <v>0.91469410342446233</v>
      </c>
      <c r="G425" s="46">
        <f t="shared" si="21"/>
        <v>1.0418229401076828</v>
      </c>
      <c r="H425" s="48">
        <v>575.91359999999997</v>
      </c>
      <c r="I425" s="49" t="s">
        <v>61</v>
      </c>
      <c r="J425" s="51" t="s">
        <v>490</v>
      </c>
      <c r="K425" s="50" t="s">
        <v>104</v>
      </c>
      <c r="L425" s="41" t="s">
        <v>14</v>
      </c>
      <c r="M425" s="41" t="s">
        <v>491</v>
      </c>
    </row>
    <row r="426" spans="1:13" x14ac:dyDescent="0.2">
      <c r="A426" s="38">
        <v>42062</v>
      </c>
      <c r="B426" s="133" t="s">
        <v>137</v>
      </c>
      <c r="C426" s="39" t="s">
        <v>116</v>
      </c>
      <c r="D426" s="40" t="s">
        <v>9</v>
      </c>
      <c r="E426" s="45">
        <v>150</v>
      </c>
      <c r="F426" s="47">
        <f t="shared" si="20"/>
        <v>0.22867352585611558</v>
      </c>
      <c r="G426" s="46">
        <f t="shared" si="21"/>
        <v>0.26045573502692071</v>
      </c>
      <c r="H426" s="48">
        <v>575.91359999999997</v>
      </c>
      <c r="I426" s="49" t="s">
        <v>57</v>
      </c>
      <c r="J426" s="51" t="s">
        <v>490</v>
      </c>
      <c r="K426" s="50" t="s">
        <v>112</v>
      </c>
      <c r="L426" s="41" t="s">
        <v>14</v>
      </c>
      <c r="M426" s="41" t="s">
        <v>491</v>
      </c>
    </row>
    <row r="427" spans="1:13" x14ac:dyDescent="0.2">
      <c r="A427" s="38">
        <v>42062</v>
      </c>
      <c r="B427" s="133" t="s">
        <v>136</v>
      </c>
      <c r="C427" s="39" t="s">
        <v>116</v>
      </c>
      <c r="D427" s="40" t="s">
        <v>9</v>
      </c>
      <c r="E427" s="45">
        <v>150</v>
      </c>
      <c r="F427" s="47">
        <f t="shared" si="20"/>
        <v>0.22867352585611558</v>
      </c>
      <c r="G427" s="46">
        <f t="shared" si="21"/>
        <v>0.26045573502692071</v>
      </c>
      <c r="H427" s="48">
        <v>575.91359999999997</v>
      </c>
      <c r="I427" s="49" t="s">
        <v>57</v>
      </c>
      <c r="J427" s="51" t="s">
        <v>490</v>
      </c>
      <c r="K427" s="50" t="s">
        <v>112</v>
      </c>
      <c r="L427" s="41" t="s">
        <v>14</v>
      </c>
      <c r="M427" s="41" t="s">
        <v>491</v>
      </c>
    </row>
    <row r="428" spans="1:13" x14ac:dyDescent="0.2">
      <c r="A428" s="38">
        <v>42062</v>
      </c>
      <c r="B428" s="133" t="s">
        <v>114</v>
      </c>
      <c r="C428" s="39" t="s">
        <v>135</v>
      </c>
      <c r="D428" s="40" t="s">
        <v>9</v>
      </c>
      <c r="E428" s="45">
        <v>2750</v>
      </c>
      <c r="F428" s="47">
        <f t="shared" si="20"/>
        <v>4.1923479740287855</v>
      </c>
      <c r="G428" s="46">
        <f t="shared" si="21"/>
        <v>4.7750218088268799</v>
      </c>
      <c r="H428" s="48">
        <v>575.91359999999997</v>
      </c>
      <c r="I428" s="49" t="s">
        <v>57</v>
      </c>
      <c r="J428" s="51" t="s">
        <v>490</v>
      </c>
      <c r="K428" s="50" t="s">
        <v>112</v>
      </c>
      <c r="L428" s="41" t="s">
        <v>14</v>
      </c>
      <c r="M428" s="41" t="s">
        <v>491</v>
      </c>
    </row>
    <row r="429" spans="1:13" x14ac:dyDescent="0.2">
      <c r="A429" s="38">
        <v>42062</v>
      </c>
      <c r="B429" s="133" t="s">
        <v>143</v>
      </c>
      <c r="C429" s="39" t="s">
        <v>144</v>
      </c>
      <c r="D429" s="40" t="s">
        <v>9</v>
      </c>
      <c r="E429" s="45">
        <v>500</v>
      </c>
      <c r="F429" s="47">
        <f t="shared" si="20"/>
        <v>0.76224508618705189</v>
      </c>
      <c r="G429" s="46">
        <f t="shared" si="21"/>
        <v>0.86818578342306907</v>
      </c>
      <c r="H429" s="48">
        <v>575.91359999999997</v>
      </c>
      <c r="I429" s="49" t="s">
        <v>57</v>
      </c>
      <c r="J429" s="51" t="s">
        <v>490</v>
      </c>
      <c r="K429" s="50" t="s">
        <v>113</v>
      </c>
      <c r="L429" s="41" t="s">
        <v>14</v>
      </c>
      <c r="M429" s="41" t="s">
        <v>491</v>
      </c>
    </row>
    <row r="430" spans="1:13" x14ac:dyDescent="0.2">
      <c r="A430" s="38">
        <v>42062</v>
      </c>
      <c r="B430" s="133" t="s">
        <v>164</v>
      </c>
      <c r="C430" s="39" t="s">
        <v>116</v>
      </c>
      <c r="D430" s="40" t="s">
        <v>8</v>
      </c>
      <c r="E430" s="45">
        <v>600</v>
      </c>
      <c r="F430" s="47">
        <f t="shared" si="20"/>
        <v>0.91469410342446233</v>
      </c>
      <c r="G430" s="46">
        <f t="shared" si="21"/>
        <v>1.0418229401076828</v>
      </c>
      <c r="H430" s="48">
        <v>575.91359999999997</v>
      </c>
      <c r="I430" s="49" t="s">
        <v>61</v>
      </c>
      <c r="J430" s="51" t="s">
        <v>490</v>
      </c>
      <c r="K430" s="50" t="s">
        <v>104</v>
      </c>
      <c r="L430" s="41" t="s">
        <v>14</v>
      </c>
      <c r="M430" s="41" t="s">
        <v>491</v>
      </c>
    </row>
    <row r="431" spans="1:13" x14ac:dyDescent="0.2">
      <c r="A431" s="38">
        <v>42062</v>
      </c>
      <c r="B431" s="133" t="s">
        <v>165</v>
      </c>
      <c r="C431" s="39" t="s">
        <v>116</v>
      </c>
      <c r="D431" s="40" t="s">
        <v>8</v>
      </c>
      <c r="E431" s="45">
        <v>600</v>
      </c>
      <c r="F431" s="47">
        <f t="shared" si="20"/>
        <v>0.91469410342446233</v>
      </c>
      <c r="G431" s="46">
        <f t="shared" si="21"/>
        <v>1.0418229401076828</v>
      </c>
      <c r="H431" s="48">
        <v>575.91359999999997</v>
      </c>
      <c r="I431" s="49" t="s">
        <v>61</v>
      </c>
      <c r="J431" s="51" t="s">
        <v>490</v>
      </c>
      <c r="K431" s="50" t="s">
        <v>104</v>
      </c>
      <c r="L431" s="41" t="s">
        <v>14</v>
      </c>
      <c r="M431" s="41" t="s">
        <v>491</v>
      </c>
    </row>
    <row r="432" spans="1:13" x14ac:dyDescent="0.2">
      <c r="A432" s="38">
        <v>42062</v>
      </c>
      <c r="B432" s="133" t="s">
        <v>176</v>
      </c>
      <c r="C432" s="39" t="s">
        <v>116</v>
      </c>
      <c r="D432" s="40" t="s">
        <v>8</v>
      </c>
      <c r="E432" s="45">
        <v>800</v>
      </c>
      <c r="F432" s="47">
        <f t="shared" si="20"/>
        <v>1.2195921378992831</v>
      </c>
      <c r="G432" s="46">
        <f t="shared" si="21"/>
        <v>1.3890972534769106</v>
      </c>
      <c r="H432" s="48">
        <v>575.91359999999997</v>
      </c>
      <c r="I432" s="49" t="s">
        <v>61</v>
      </c>
      <c r="J432" s="51" t="s">
        <v>490</v>
      </c>
      <c r="K432" s="50" t="s">
        <v>107</v>
      </c>
      <c r="L432" s="41" t="s">
        <v>14</v>
      </c>
      <c r="M432" s="41" t="s">
        <v>491</v>
      </c>
    </row>
    <row r="433" spans="1:13" x14ac:dyDescent="0.2">
      <c r="A433" s="38">
        <v>42062</v>
      </c>
      <c r="B433" s="133" t="s">
        <v>184</v>
      </c>
      <c r="C433" s="39" t="s">
        <v>116</v>
      </c>
      <c r="D433" s="40" t="s">
        <v>8</v>
      </c>
      <c r="E433" s="45">
        <v>700</v>
      </c>
      <c r="F433" s="47">
        <f t="shared" si="20"/>
        <v>1.0671431206618727</v>
      </c>
      <c r="G433" s="46">
        <f t="shared" si="21"/>
        <v>1.2154600967922966</v>
      </c>
      <c r="H433" s="48">
        <v>575.91359999999997</v>
      </c>
      <c r="I433" s="49" t="s">
        <v>61</v>
      </c>
      <c r="J433" s="51" t="s">
        <v>490</v>
      </c>
      <c r="K433" s="50" t="s">
        <v>107</v>
      </c>
      <c r="L433" s="41" t="s">
        <v>14</v>
      </c>
      <c r="M433" s="41" t="s">
        <v>491</v>
      </c>
    </row>
    <row r="434" spans="1:13" x14ac:dyDescent="0.2">
      <c r="A434" s="38">
        <v>42062</v>
      </c>
      <c r="B434" s="133" t="s">
        <v>185</v>
      </c>
      <c r="C434" s="39" t="s">
        <v>116</v>
      </c>
      <c r="D434" s="40" t="s">
        <v>8</v>
      </c>
      <c r="E434" s="45">
        <v>700</v>
      </c>
      <c r="F434" s="47">
        <f t="shared" si="20"/>
        <v>1.0671431206618727</v>
      </c>
      <c r="G434" s="46">
        <f t="shared" si="21"/>
        <v>1.2154600967922966</v>
      </c>
      <c r="H434" s="48">
        <v>575.91359999999997</v>
      </c>
      <c r="I434" s="49" t="s">
        <v>61</v>
      </c>
      <c r="J434" s="51" t="s">
        <v>490</v>
      </c>
      <c r="K434" s="50" t="s">
        <v>107</v>
      </c>
      <c r="L434" s="41" t="s">
        <v>14</v>
      </c>
      <c r="M434" s="41" t="s">
        <v>491</v>
      </c>
    </row>
    <row r="435" spans="1:13" x14ac:dyDescent="0.2">
      <c r="A435" s="38">
        <v>42062</v>
      </c>
      <c r="B435" s="133" t="s">
        <v>186</v>
      </c>
      <c r="C435" s="39" t="s">
        <v>116</v>
      </c>
      <c r="D435" s="40" t="s">
        <v>8</v>
      </c>
      <c r="E435" s="45">
        <v>200</v>
      </c>
      <c r="F435" s="47">
        <f t="shared" si="20"/>
        <v>0.30489803447482078</v>
      </c>
      <c r="G435" s="46">
        <f t="shared" si="21"/>
        <v>0.34727431336922765</v>
      </c>
      <c r="H435" s="48">
        <v>575.91359999999997</v>
      </c>
      <c r="I435" s="49" t="s">
        <v>61</v>
      </c>
      <c r="J435" s="51" t="s">
        <v>490</v>
      </c>
      <c r="K435" s="50" t="s">
        <v>107</v>
      </c>
      <c r="L435" s="41" t="s">
        <v>14</v>
      </c>
      <c r="M435" s="41" t="s">
        <v>491</v>
      </c>
    </row>
    <row r="436" spans="1:13" x14ac:dyDescent="0.2">
      <c r="A436" s="38">
        <v>42062</v>
      </c>
      <c r="B436" s="133" t="s">
        <v>187</v>
      </c>
      <c r="C436" s="39" t="s">
        <v>236</v>
      </c>
      <c r="D436" s="40" t="s">
        <v>8</v>
      </c>
      <c r="E436" s="45">
        <v>1500</v>
      </c>
      <c r="F436" s="47">
        <f t="shared" si="20"/>
        <v>2.2867352585611558</v>
      </c>
      <c r="G436" s="46">
        <f t="shared" si="21"/>
        <v>2.6045573502692072</v>
      </c>
      <c r="H436" s="48">
        <v>575.91359999999997</v>
      </c>
      <c r="I436" s="49" t="s">
        <v>61</v>
      </c>
      <c r="J436" s="51" t="s">
        <v>490</v>
      </c>
      <c r="K436" s="50" t="s">
        <v>107</v>
      </c>
      <c r="L436" s="41" t="s">
        <v>14</v>
      </c>
      <c r="M436" s="41" t="s">
        <v>491</v>
      </c>
    </row>
    <row r="437" spans="1:13" x14ac:dyDescent="0.2">
      <c r="A437" s="38">
        <v>42062</v>
      </c>
      <c r="B437" s="133" t="s">
        <v>242</v>
      </c>
      <c r="C437" s="39" t="s">
        <v>157</v>
      </c>
      <c r="D437" s="40" t="s">
        <v>10</v>
      </c>
      <c r="E437" s="45">
        <v>201300</v>
      </c>
      <c r="F437" s="47">
        <f t="shared" si="20"/>
        <v>306.8798716989071</v>
      </c>
      <c r="G437" s="46">
        <f t="shared" si="21"/>
        <v>349.53159640612762</v>
      </c>
      <c r="H437" s="48">
        <v>575.91359999999997</v>
      </c>
      <c r="I437" s="49" t="s">
        <v>238</v>
      </c>
      <c r="J437" s="51" t="s">
        <v>490</v>
      </c>
      <c r="K437" s="50" t="s">
        <v>239</v>
      </c>
      <c r="L437" s="41" t="s">
        <v>14</v>
      </c>
      <c r="M437" s="41" t="s">
        <v>491</v>
      </c>
    </row>
    <row r="438" spans="1:13" x14ac:dyDescent="0.2">
      <c r="A438" s="38">
        <v>42062</v>
      </c>
      <c r="B438" s="133" t="s">
        <v>243</v>
      </c>
      <c r="C438" s="39" t="s">
        <v>157</v>
      </c>
      <c r="D438" s="40" t="s">
        <v>10</v>
      </c>
      <c r="E438" s="45">
        <v>195170</v>
      </c>
      <c r="F438" s="47">
        <f t="shared" si="20"/>
        <v>297.53474694225383</v>
      </c>
      <c r="G438" s="46">
        <f t="shared" si="21"/>
        <v>338.8876387013608</v>
      </c>
      <c r="H438" s="48">
        <v>575.91359999999997</v>
      </c>
      <c r="I438" s="49" t="s">
        <v>238</v>
      </c>
      <c r="J438" s="51" t="s">
        <v>490</v>
      </c>
      <c r="K438" s="50" t="s">
        <v>239</v>
      </c>
      <c r="L438" s="41" t="s">
        <v>14</v>
      </c>
      <c r="M438" s="41" t="s">
        <v>491</v>
      </c>
    </row>
    <row r="439" spans="1:13" x14ac:dyDescent="0.2">
      <c r="A439" s="38">
        <v>42062</v>
      </c>
      <c r="B439" s="133" t="s">
        <v>244</v>
      </c>
      <c r="C439" s="39" t="s">
        <v>157</v>
      </c>
      <c r="D439" s="40" t="s">
        <v>15</v>
      </c>
      <c r="E439" s="45">
        <v>149830</v>
      </c>
      <c r="F439" s="47">
        <f t="shared" si="20"/>
        <v>228.41436252681197</v>
      </c>
      <c r="G439" s="46">
        <f t="shared" si="21"/>
        <v>260.16055186055689</v>
      </c>
      <c r="H439" s="48">
        <v>575.91359999999997</v>
      </c>
      <c r="I439" s="49" t="s">
        <v>238</v>
      </c>
      <c r="J439" s="51" t="s">
        <v>490</v>
      </c>
      <c r="K439" s="50" t="s">
        <v>239</v>
      </c>
      <c r="L439" s="41" t="s">
        <v>14</v>
      </c>
      <c r="M439" s="41" t="s">
        <v>491</v>
      </c>
    </row>
    <row r="440" spans="1:13" x14ac:dyDescent="0.2">
      <c r="A440" s="38">
        <v>42062</v>
      </c>
      <c r="B440" s="133" t="s">
        <v>245</v>
      </c>
      <c r="C440" s="39" t="s">
        <v>157</v>
      </c>
      <c r="D440" s="40" t="s">
        <v>11</v>
      </c>
      <c r="E440" s="45">
        <v>148430</v>
      </c>
      <c r="F440" s="47">
        <f t="shared" si="20"/>
        <v>226.28007628548824</v>
      </c>
      <c r="G440" s="46">
        <f t="shared" si="21"/>
        <v>257.7296316669723</v>
      </c>
      <c r="H440" s="48">
        <v>575.91359999999997</v>
      </c>
      <c r="I440" s="49" t="s">
        <v>238</v>
      </c>
      <c r="J440" s="51" t="s">
        <v>490</v>
      </c>
      <c r="K440" s="50" t="s">
        <v>239</v>
      </c>
      <c r="L440" s="41" t="s">
        <v>14</v>
      </c>
      <c r="M440" s="41" t="s">
        <v>491</v>
      </c>
    </row>
    <row r="441" spans="1:13" x14ac:dyDescent="0.2">
      <c r="A441" s="38">
        <v>42062</v>
      </c>
      <c r="B441" s="133" t="s">
        <v>246</v>
      </c>
      <c r="C441" s="39" t="s">
        <v>157</v>
      </c>
      <c r="D441" s="40" t="s">
        <v>9</v>
      </c>
      <c r="E441" s="45">
        <v>165590</v>
      </c>
      <c r="F441" s="47">
        <f t="shared" si="20"/>
        <v>252.44032764342785</v>
      </c>
      <c r="G441" s="46">
        <f t="shared" si="21"/>
        <v>287.52576775405203</v>
      </c>
      <c r="H441" s="48">
        <v>575.91359999999997</v>
      </c>
      <c r="I441" s="49" t="s">
        <v>238</v>
      </c>
      <c r="J441" s="51" t="s">
        <v>490</v>
      </c>
      <c r="K441" s="50" t="s">
        <v>239</v>
      </c>
      <c r="L441" s="41" t="s">
        <v>14</v>
      </c>
      <c r="M441" s="41" t="s">
        <v>491</v>
      </c>
    </row>
    <row r="442" spans="1:13" x14ac:dyDescent="0.2">
      <c r="A442" s="38">
        <v>42062</v>
      </c>
      <c r="B442" s="133" t="s">
        <v>247</v>
      </c>
      <c r="C442" s="39" t="s">
        <v>157</v>
      </c>
      <c r="D442" s="40" t="s">
        <v>11</v>
      </c>
      <c r="E442" s="45">
        <v>149130</v>
      </c>
      <c r="F442" s="47">
        <f t="shared" si="20"/>
        <v>227.34721940615009</v>
      </c>
      <c r="G442" s="46">
        <f t="shared" si="21"/>
        <v>258.94509176376459</v>
      </c>
      <c r="H442" s="48">
        <v>575.91359999999997</v>
      </c>
      <c r="I442" s="49" t="s">
        <v>238</v>
      </c>
      <c r="J442" s="51" t="s">
        <v>490</v>
      </c>
      <c r="K442" s="50" t="s">
        <v>239</v>
      </c>
      <c r="L442" s="41" t="s">
        <v>14</v>
      </c>
      <c r="M442" s="41" t="s">
        <v>491</v>
      </c>
    </row>
    <row r="443" spans="1:13" x14ac:dyDescent="0.2">
      <c r="A443" s="38">
        <v>42062</v>
      </c>
      <c r="B443" s="133" t="s">
        <v>248</v>
      </c>
      <c r="C443" s="39" t="s">
        <v>157</v>
      </c>
      <c r="D443" s="40" t="s">
        <v>8</v>
      </c>
      <c r="E443" s="45">
        <v>150530</v>
      </c>
      <c r="F443" s="47">
        <f t="shared" si="20"/>
        <v>229.48150564747385</v>
      </c>
      <c r="G443" s="46">
        <f t="shared" si="21"/>
        <v>261.37601195734919</v>
      </c>
      <c r="H443" s="48">
        <v>575.91359999999997</v>
      </c>
      <c r="I443" s="49" t="s">
        <v>238</v>
      </c>
      <c r="J443" s="51" t="s">
        <v>490</v>
      </c>
      <c r="K443" s="50" t="s">
        <v>239</v>
      </c>
      <c r="L443" s="41" t="s">
        <v>14</v>
      </c>
      <c r="M443" s="41" t="s">
        <v>491</v>
      </c>
    </row>
    <row r="444" spans="1:13" x14ac:dyDescent="0.2">
      <c r="A444" s="38">
        <v>42062</v>
      </c>
      <c r="B444" s="133" t="s">
        <v>249</v>
      </c>
      <c r="C444" s="39" t="s">
        <v>144</v>
      </c>
      <c r="D444" s="40" t="s">
        <v>9</v>
      </c>
      <c r="E444" s="45">
        <v>85000</v>
      </c>
      <c r="F444" s="47">
        <f t="shared" si="20"/>
        <v>129.58166465179883</v>
      </c>
      <c r="G444" s="46">
        <f t="shared" si="21"/>
        <v>147.59158318192175</v>
      </c>
      <c r="H444" s="48">
        <v>575.91359999999997</v>
      </c>
      <c r="I444" s="49" t="s">
        <v>238</v>
      </c>
      <c r="J444" s="51" t="s">
        <v>490</v>
      </c>
      <c r="K444" s="50" t="s">
        <v>239</v>
      </c>
      <c r="L444" s="41" t="s">
        <v>14</v>
      </c>
      <c r="M444" s="41" t="s">
        <v>491</v>
      </c>
    </row>
    <row r="445" spans="1:13" x14ac:dyDescent="0.2">
      <c r="A445" s="38">
        <v>42062</v>
      </c>
      <c r="B445" s="133" t="s">
        <v>258</v>
      </c>
      <c r="C445" s="39" t="s">
        <v>157</v>
      </c>
      <c r="D445" s="40" t="s">
        <v>9</v>
      </c>
      <c r="E445" s="45">
        <v>440000</v>
      </c>
      <c r="F445" s="47">
        <f t="shared" si="20"/>
        <v>670.77567584460564</v>
      </c>
      <c r="G445" s="46">
        <f t="shared" si="21"/>
        <v>764.00348941230072</v>
      </c>
      <c r="H445" s="48">
        <v>575.91359999999997</v>
      </c>
      <c r="I445" s="49" t="s">
        <v>238</v>
      </c>
      <c r="J445" s="51" t="s">
        <v>490</v>
      </c>
      <c r="K445" s="50" t="s">
        <v>239</v>
      </c>
      <c r="L445" s="41" t="s">
        <v>14</v>
      </c>
      <c r="M445" s="41" t="s">
        <v>491</v>
      </c>
    </row>
    <row r="446" spans="1:13" x14ac:dyDescent="0.2">
      <c r="A446" s="38">
        <v>42062</v>
      </c>
      <c r="B446" s="133" t="s">
        <v>256</v>
      </c>
      <c r="C446" s="39" t="s">
        <v>255</v>
      </c>
      <c r="D446" s="40" t="s">
        <v>9</v>
      </c>
      <c r="E446" s="45">
        <v>3300</v>
      </c>
      <c r="F446" s="47">
        <f t="shared" si="20"/>
        <v>5.0308175688345429</v>
      </c>
      <c r="G446" s="46">
        <f t="shared" si="21"/>
        <v>5.7300261705922555</v>
      </c>
      <c r="H446" s="48">
        <v>575.91359999999997</v>
      </c>
      <c r="I446" s="49" t="s">
        <v>238</v>
      </c>
      <c r="J446" s="51" t="s">
        <v>490</v>
      </c>
      <c r="K446" s="50" t="s">
        <v>257</v>
      </c>
      <c r="L446" s="41" t="s">
        <v>14</v>
      </c>
      <c r="M446" s="41" t="s">
        <v>491</v>
      </c>
    </row>
    <row r="447" spans="1:13" x14ac:dyDescent="0.2">
      <c r="A447" s="71">
        <v>42063</v>
      </c>
      <c r="B447" s="134" t="s">
        <v>789</v>
      </c>
      <c r="C447" s="39" t="s">
        <v>838</v>
      </c>
      <c r="D447" s="81" t="s">
        <v>9</v>
      </c>
      <c r="E447" s="102">
        <v>500</v>
      </c>
      <c r="F447" s="47">
        <f t="shared" si="20"/>
        <v>0.76224508618705189</v>
      </c>
      <c r="G447" s="46">
        <f t="shared" si="21"/>
        <v>0.86818578342306907</v>
      </c>
      <c r="H447" s="48">
        <v>575.91359999999997</v>
      </c>
      <c r="I447" s="103" t="s">
        <v>57</v>
      </c>
      <c r="J447" s="51" t="s">
        <v>490</v>
      </c>
      <c r="K447" s="74" t="s">
        <v>493</v>
      </c>
      <c r="L447" s="73" t="s">
        <v>14</v>
      </c>
      <c r="M447" s="41" t="s">
        <v>491</v>
      </c>
    </row>
    <row r="448" spans="1:13" x14ac:dyDescent="0.2">
      <c r="A448" s="71">
        <v>42066</v>
      </c>
      <c r="B448" s="135" t="s">
        <v>667</v>
      </c>
      <c r="C448" s="39" t="s">
        <v>116</v>
      </c>
      <c r="D448" s="39" t="s">
        <v>8</v>
      </c>
      <c r="E448" s="102">
        <v>300</v>
      </c>
      <c r="F448" s="47">
        <f t="shared" si="20"/>
        <v>0.45734705171223117</v>
      </c>
      <c r="G448" s="46">
        <f t="shared" si="21"/>
        <v>0.52091147005384142</v>
      </c>
      <c r="H448" s="48">
        <v>575.91359999999997</v>
      </c>
      <c r="I448" s="103" t="s">
        <v>58</v>
      </c>
      <c r="J448" s="51" t="s">
        <v>490</v>
      </c>
      <c r="K448" s="74" t="s">
        <v>501</v>
      </c>
      <c r="L448" s="73" t="s">
        <v>14</v>
      </c>
      <c r="M448" s="41" t="s">
        <v>491</v>
      </c>
    </row>
    <row r="449" spans="1:13" x14ac:dyDescent="0.2">
      <c r="A449" s="71">
        <v>42066</v>
      </c>
      <c r="B449" s="135" t="s">
        <v>668</v>
      </c>
      <c r="C449" s="39" t="s">
        <v>116</v>
      </c>
      <c r="D449" s="39" t="s">
        <v>8</v>
      </c>
      <c r="E449" s="102">
        <v>300</v>
      </c>
      <c r="F449" s="47">
        <f t="shared" si="20"/>
        <v>0.45734705171223117</v>
      </c>
      <c r="G449" s="46">
        <f t="shared" si="21"/>
        <v>0.52091147005384142</v>
      </c>
      <c r="H449" s="48">
        <v>575.91359999999997</v>
      </c>
      <c r="I449" s="103" t="s">
        <v>58</v>
      </c>
      <c r="J449" s="51" t="s">
        <v>490</v>
      </c>
      <c r="K449" s="74" t="s">
        <v>501</v>
      </c>
      <c r="L449" s="73" t="s">
        <v>14</v>
      </c>
      <c r="M449" s="41" t="s">
        <v>491</v>
      </c>
    </row>
    <row r="450" spans="1:13" x14ac:dyDescent="0.2">
      <c r="A450" s="71">
        <v>42066</v>
      </c>
      <c r="B450" s="101" t="s">
        <v>669</v>
      </c>
      <c r="C450" s="39" t="s">
        <v>116</v>
      </c>
      <c r="D450" s="73" t="s">
        <v>8</v>
      </c>
      <c r="E450" s="102">
        <v>300</v>
      </c>
      <c r="F450" s="47">
        <f t="shared" ref="F450:F513" si="22">E450/655.957</f>
        <v>0.45734705171223117</v>
      </c>
      <c r="G450" s="46">
        <f t="shared" ref="G450:G513" si="23">E450/H450</f>
        <v>0.52091147005384142</v>
      </c>
      <c r="H450" s="48">
        <v>575.91359999999997</v>
      </c>
      <c r="I450" s="103" t="s">
        <v>58</v>
      </c>
      <c r="J450" s="51" t="s">
        <v>490</v>
      </c>
      <c r="K450" s="74" t="s">
        <v>501</v>
      </c>
      <c r="L450" s="73" t="s">
        <v>14</v>
      </c>
      <c r="M450" s="41" t="s">
        <v>491</v>
      </c>
    </row>
    <row r="451" spans="1:13" x14ac:dyDescent="0.2">
      <c r="A451" s="71">
        <v>42066</v>
      </c>
      <c r="B451" s="101" t="s">
        <v>670</v>
      </c>
      <c r="C451" s="39" t="s">
        <v>116</v>
      </c>
      <c r="D451" s="73" t="s">
        <v>8</v>
      </c>
      <c r="E451" s="102">
        <v>300</v>
      </c>
      <c r="F451" s="47">
        <f t="shared" si="22"/>
        <v>0.45734705171223117</v>
      </c>
      <c r="G451" s="46">
        <f t="shared" si="23"/>
        <v>0.52091147005384142</v>
      </c>
      <c r="H451" s="48">
        <v>575.91359999999997</v>
      </c>
      <c r="I451" s="103" t="s">
        <v>58</v>
      </c>
      <c r="J451" s="51" t="s">
        <v>490</v>
      </c>
      <c r="K451" s="74" t="s">
        <v>501</v>
      </c>
      <c r="L451" s="73" t="s">
        <v>14</v>
      </c>
      <c r="M451" s="41" t="s">
        <v>491</v>
      </c>
    </row>
    <row r="452" spans="1:13" x14ac:dyDescent="0.2">
      <c r="A452" s="71">
        <v>42066</v>
      </c>
      <c r="B452" s="101" t="s">
        <v>671</v>
      </c>
      <c r="C452" s="39" t="s">
        <v>116</v>
      </c>
      <c r="D452" s="73" t="s">
        <v>8</v>
      </c>
      <c r="E452" s="102">
        <v>400</v>
      </c>
      <c r="F452" s="47">
        <f t="shared" si="22"/>
        <v>0.60979606894964156</v>
      </c>
      <c r="G452" s="46">
        <f t="shared" si="23"/>
        <v>0.6945486267384553</v>
      </c>
      <c r="H452" s="48">
        <v>575.91359999999997</v>
      </c>
      <c r="I452" s="103" t="s">
        <v>58</v>
      </c>
      <c r="J452" s="51" t="s">
        <v>490</v>
      </c>
      <c r="K452" s="74" t="s">
        <v>501</v>
      </c>
      <c r="L452" s="73" t="s">
        <v>14</v>
      </c>
      <c r="M452" s="41" t="s">
        <v>491</v>
      </c>
    </row>
    <row r="453" spans="1:13" x14ac:dyDescent="0.2">
      <c r="A453" s="71">
        <v>42066</v>
      </c>
      <c r="B453" s="101" t="s">
        <v>672</v>
      </c>
      <c r="C453" s="39" t="s">
        <v>116</v>
      </c>
      <c r="D453" s="73" t="s">
        <v>8</v>
      </c>
      <c r="E453" s="102">
        <v>300</v>
      </c>
      <c r="F453" s="47">
        <f t="shared" si="22"/>
        <v>0.45734705171223117</v>
      </c>
      <c r="G453" s="46">
        <f t="shared" si="23"/>
        <v>0.52091147005384142</v>
      </c>
      <c r="H453" s="48">
        <v>575.91359999999997</v>
      </c>
      <c r="I453" s="103" t="s">
        <v>58</v>
      </c>
      <c r="J453" s="51" t="s">
        <v>490</v>
      </c>
      <c r="K453" s="74" t="s">
        <v>501</v>
      </c>
      <c r="L453" s="73" t="s">
        <v>14</v>
      </c>
      <c r="M453" s="41" t="s">
        <v>491</v>
      </c>
    </row>
    <row r="454" spans="1:13" x14ac:dyDescent="0.2">
      <c r="A454" s="71">
        <v>42066</v>
      </c>
      <c r="B454" s="135" t="s">
        <v>673</v>
      </c>
      <c r="C454" s="39" t="s">
        <v>116</v>
      </c>
      <c r="D454" s="40" t="s">
        <v>8</v>
      </c>
      <c r="E454" s="102">
        <v>300</v>
      </c>
      <c r="F454" s="47">
        <f t="shared" si="22"/>
        <v>0.45734705171223117</v>
      </c>
      <c r="G454" s="46">
        <f t="shared" si="23"/>
        <v>0.52091147005384142</v>
      </c>
      <c r="H454" s="48">
        <v>575.91359999999997</v>
      </c>
      <c r="I454" s="103" t="s">
        <v>58</v>
      </c>
      <c r="J454" s="51" t="s">
        <v>490</v>
      </c>
      <c r="K454" s="74" t="s">
        <v>501</v>
      </c>
      <c r="L454" s="73" t="s">
        <v>14</v>
      </c>
      <c r="M454" s="41" t="s">
        <v>491</v>
      </c>
    </row>
    <row r="455" spans="1:13" x14ac:dyDescent="0.2">
      <c r="A455" s="71">
        <v>42066</v>
      </c>
      <c r="B455" s="135" t="s">
        <v>674</v>
      </c>
      <c r="C455" s="39" t="s">
        <v>116</v>
      </c>
      <c r="D455" s="40" t="s">
        <v>8</v>
      </c>
      <c r="E455" s="102">
        <v>400</v>
      </c>
      <c r="F455" s="47">
        <f t="shared" si="22"/>
        <v>0.60979606894964156</v>
      </c>
      <c r="G455" s="46">
        <f t="shared" si="23"/>
        <v>0.6945486267384553</v>
      </c>
      <c r="H455" s="48">
        <v>575.91359999999997</v>
      </c>
      <c r="I455" s="103" t="s">
        <v>58</v>
      </c>
      <c r="J455" s="51" t="s">
        <v>490</v>
      </c>
      <c r="K455" s="74" t="s">
        <v>501</v>
      </c>
      <c r="L455" s="73" t="s">
        <v>14</v>
      </c>
      <c r="M455" s="41" t="s">
        <v>491</v>
      </c>
    </row>
    <row r="456" spans="1:13" x14ac:dyDescent="0.2">
      <c r="A456" s="71">
        <v>42066</v>
      </c>
      <c r="B456" s="136" t="s">
        <v>675</v>
      </c>
      <c r="C456" s="39" t="s">
        <v>116</v>
      </c>
      <c r="D456" s="40" t="s">
        <v>8</v>
      </c>
      <c r="E456" s="102">
        <v>400</v>
      </c>
      <c r="F456" s="47">
        <f t="shared" si="22"/>
        <v>0.60979606894964156</v>
      </c>
      <c r="G456" s="46">
        <f t="shared" si="23"/>
        <v>0.6945486267384553</v>
      </c>
      <c r="H456" s="48">
        <v>575.91359999999997</v>
      </c>
      <c r="I456" s="103" t="s">
        <v>58</v>
      </c>
      <c r="J456" s="51" t="s">
        <v>490</v>
      </c>
      <c r="K456" s="74" t="s">
        <v>501</v>
      </c>
      <c r="L456" s="73" t="s">
        <v>14</v>
      </c>
      <c r="M456" s="41" t="s">
        <v>491</v>
      </c>
    </row>
    <row r="457" spans="1:13" x14ac:dyDescent="0.2">
      <c r="A457" s="71">
        <v>42066</v>
      </c>
      <c r="B457" s="95" t="s">
        <v>676</v>
      </c>
      <c r="C457" s="39" t="s">
        <v>116</v>
      </c>
      <c r="D457" s="39" t="s">
        <v>8</v>
      </c>
      <c r="E457" s="96">
        <v>300</v>
      </c>
      <c r="F457" s="47">
        <f t="shared" si="22"/>
        <v>0.45734705171223117</v>
      </c>
      <c r="G457" s="46">
        <f t="shared" si="23"/>
        <v>0.52091147005384142</v>
      </c>
      <c r="H457" s="48">
        <v>575.91359999999997</v>
      </c>
      <c r="I457" s="97" t="s">
        <v>58</v>
      </c>
      <c r="J457" s="51" t="s">
        <v>490</v>
      </c>
      <c r="K457" s="74" t="s">
        <v>501</v>
      </c>
      <c r="L457" s="73" t="s">
        <v>14</v>
      </c>
      <c r="M457" s="41" t="s">
        <v>491</v>
      </c>
    </row>
    <row r="458" spans="1:13" x14ac:dyDescent="0.2">
      <c r="A458" s="71">
        <v>42066</v>
      </c>
      <c r="B458" s="135" t="s">
        <v>677</v>
      </c>
      <c r="C458" s="39" t="s">
        <v>116</v>
      </c>
      <c r="D458" s="39" t="s">
        <v>8</v>
      </c>
      <c r="E458" s="102">
        <v>300</v>
      </c>
      <c r="F458" s="47">
        <f t="shared" si="22"/>
        <v>0.45734705171223117</v>
      </c>
      <c r="G458" s="46">
        <f t="shared" si="23"/>
        <v>0.52091147005384142</v>
      </c>
      <c r="H458" s="48">
        <v>575.91359999999997</v>
      </c>
      <c r="I458" s="103" t="s">
        <v>58</v>
      </c>
      <c r="J458" s="51" t="s">
        <v>490</v>
      </c>
      <c r="K458" s="74" t="s">
        <v>501</v>
      </c>
      <c r="L458" s="73" t="s">
        <v>14</v>
      </c>
      <c r="M458" s="41" t="s">
        <v>491</v>
      </c>
    </row>
    <row r="459" spans="1:13" x14ac:dyDescent="0.2">
      <c r="A459" s="71">
        <v>42066</v>
      </c>
      <c r="B459" s="135" t="s">
        <v>678</v>
      </c>
      <c r="C459" s="39" t="s">
        <v>116</v>
      </c>
      <c r="D459" s="39" t="s">
        <v>8</v>
      </c>
      <c r="E459" s="91">
        <v>300</v>
      </c>
      <c r="F459" s="47">
        <f t="shared" si="22"/>
        <v>0.45734705171223117</v>
      </c>
      <c r="G459" s="46">
        <f t="shared" si="23"/>
        <v>0.52091147005384142</v>
      </c>
      <c r="H459" s="48">
        <v>575.91359999999997</v>
      </c>
      <c r="I459" s="103" t="s">
        <v>58</v>
      </c>
      <c r="J459" s="51" t="s">
        <v>490</v>
      </c>
      <c r="K459" s="74" t="s">
        <v>501</v>
      </c>
      <c r="L459" s="73" t="s">
        <v>14</v>
      </c>
      <c r="M459" s="41" t="s">
        <v>491</v>
      </c>
    </row>
    <row r="460" spans="1:13" x14ac:dyDescent="0.2">
      <c r="A460" s="71">
        <v>42066</v>
      </c>
      <c r="B460" s="135" t="s">
        <v>679</v>
      </c>
      <c r="C460" s="39" t="s">
        <v>116</v>
      </c>
      <c r="D460" s="39" t="s">
        <v>8</v>
      </c>
      <c r="E460" s="102">
        <v>800</v>
      </c>
      <c r="F460" s="47">
        <f t="shared" si="22"/>
        <v>1.2195921378992831</v>
      </c>
      <c r="G460" s="46">
        <f t="shared" si="23"/>
        <v>1.3890972534769106</v>
      </c>
      <c r="H460" s="48">
        <v>575.91359999999997</v>
      </c>
      <c r="I460" s="103" t="s">
        <v>58</v>
      </c>
      <c r="J460" s="51" t="s">
        <v>490</v>
      </c>
      <c r="K460" s="74" t="s">
        <v>501</v>
      </c>
      <c r="L460" s="73" t="s">
        <v>14</v>
      </c>
      <c r="M460" s="41" t="s">
        <v>491</v>
      </c>
    </row>
    <row r="461" spans="1:13" x14ac:dyDescent="0.2">
      <c r="A461" s="71">
        <v>42066</v>
      </c>
      <c r="B461" s="89" t="s">
        <v>702</v>
      </c>
      <c r="C461" s="39" t="s">
        <v>116</v>
      </c>
      <c r="D461" s="39" t="s">
        <v>15</v>
      </c>
      <c r="E461" s="102">
        <v>700</v>
      </c>
      <c r="F461" s="47">
        <f t="shared" si="22"/>
        <v>1.0671431206618727</v>
      </c>
      <c r="G461" s="46">
        <f t="shared" si="23"/>
        <v>1.2154600967922966</v>
      </c>
      <c r="H461" s="48">
        <v>575.91359999999997</v>
      </c>
      <c r="I461" s="103" t="s">
        <v>16</v>
      </c>
      <c r="J461" s="51" t="s">
        <v>490</v>
      </c>
      <c r="K461" s="74" t="s">
        <v>500</v>
      </c>
      <c r="L461" s="77" t="s">
        <v>14</v>
      </c>
      <c r="M461" s="41" t="s">
        <v>491</v>
      </c>
    </row>
    <row r="462" spans="1:13" x14ac:dyDescent="0.2">
      <c r="A462" s="71">
        <v>42066</v>
      </c>
      <c r="B462" s="95" t="s">
        <v>703</v>
      </c>
      <c r="C462" s="39" t="s">
        <v>116</v>
      </c>
      <c r="D462" s="39" t="s">
        <v>15</v>
      </c>
      <c r="E462" s="102">
        <v>600</v>
      </c>
      <c r="F462" s="47">
        <f t="shared" si="22"/>
        <v>0.91469410342446233</v>
      </c>
      <c r="G462" s="46">
        <f t="shared" si="23"/>
        <v>1.0418229401076828</v>
      </c>
      <c r="H462" s="48">
        <v>575.91359999999997</v>
      </c>
      <c r="I462" s="103" t="s">
        <v>16</v>
      </c>
      <c r="J462" s="51" t="s">
        <v>490</v>
      </c>
      <c r="K462" s="74" t="s">
        <v>500</v>
      </c>
      <c r="L462" s="77" t="s">
        <v>14</v>
      </c>
      <c r="M462" s="41" t="s">
        <v>491</v>
      </c>
    </row>
    <row r="463" spans="1:13" x14ac:dyDescent="0.2">
      <c r="A463" s="71">
        <v>42066</v>
      </c>
      <c r="B463" s="135" t="s">
        <v>704</v>
      </c>
      <c r="C463" s="39" t="s">
        <v>116</v>
      </c>
      <c r="D463" s="111" t="s">
        <v>15</v>
      </c>
      <c r="E463" s="102">
        <v>500</v>
      </c>
      <c r="F463" s="47">
        <f t="shared" si="22"/>
        <v>0.76224508618705189</v>
      </c>
      <c r="G463" s="46">
        <f t="shared" si="23"/>
        <v>0.86818578342306907</v>
      </c>
      <c r="H463" s="48">
        <v>575.91359999999997</v>
      </c>
      <c r="I463" s="103" t="s">
        <v>16</v>
      </c>
      <c r="J463" s="51" t="s">
        <v>490</v>
      </c>
      <c r="K463" s="74" t="s">
        <v>500</v>
      </c>
      <c r="L463" s="77" t="s">
        <v>14</v>
      </c>
      <c r="M463" s="41" t="s">
        <v>491</v>
      </c>
    </row>
    <row r="464" spans="1:13" x14ac:dyDescent="0.2">
      <c r="A464" s="71">
        <v>42066</v>
      </c>
      <c r="B464" s="135" t="s">
        <v>705</v>
      </c>
      <c r="C464" s="39" t="s">
        <v>116</v>
      </c>
      <c r="D464" s="111" t="s">
        <v>15</v>
      </c>
      <c r="E464" s="102">
        <v>400</v>
      </c>
      <c r="F464" s="47">
        <f t="shared" si="22"/>
        <v>0.60979606894964156</v>
      </c>
      <c r="G464" s="46">
        <f t="shared" si="23"/>
        <v>0.6945486267384553</v>
      </c>
      <c r="H464" s="48">
        <v>575.91359999999997</v>
      </c>
      <c r="I464" s="103" t="s">
        <v>16</v>
      </c>
      <c r="J464" s="51" t="s">
        <v>490</v>
      </c>
      <c r="K464" s="74" t="s">
        <v>500</v>
      </c>
      <c r="L464" s="77" t="s">
        <v>14</v>
      </c>
      <c r="M464" s="41" t="s">
        <v>491</v>
      </c>
    </row>
    <row r="465" spans="1:13" x14ac:dyDescent="0.2">
      <c r="A465" s="71">
        <v>42066</v>
      </c>
      <c r="B465" s="135" t="s">
        <v>706</v>
      </c>
      <c r="C465" s="39" t="s">
        <v>116</v>
      </c>
      <c r="D465" s="111" t="s">
        <v>15</v>
      </c>
      <c r="E465" s="102">
        <v>300</v>
      </c>
      <c r="F465" s="47">
        <f t="shared" si="22"/>
        <v>0.45734705171223117</v>
      </c>
      <c r="G465" s="46">
        <f t="shared" si="23"/>
        <v>0.52091147005384142</v>
      </c>
      <c r="H465" s="48">
        <v>575.91359999999997</v>
      </c>
      <c r="I465" s="103" t="s">
        <v>16</v>
      </c>
      <c r="J465" s="51" t="s">
        <v>490</v>
      </c>
      <c r="K465" s="74" t="s">
        <v>500</v>
      </c>
      <c r="L465" s="77" t="s">
        <v>14</v>
      </c>
      <c r="M465" s="41" t="s">
        <v>491</v>
      </c>
    </row>
    <row r="466" spans="1:13" x14ac:dyDescent="0.2">
      <c r="A466" s="71">
        <v>42066</v>
      </c>
      <c r="B466" s="135" t="s">
        <v>707</v>
      </c>
      <c r="C466" s="39" t="s">
        <v>116</v>
      </c>
      <c r="D466" s="111" t="s">
        <v>15</v>
      </c>
      <c r="E466" s="102">
        <v>600</v>
      </c>
      <c r="F466" s="47">
        <f t="shared" si="22"/>
        <v>0.91469410342446233</v>
      </c>
      <c r="G466" s="46">
        <f t="shared" si="23"/>
        <v>1.0418229401076828</v>
      </c>
      <c r="H466" s="48">
        <v>575.91359999999997</v>
      </c>
      <c r="I466" s="103" t="s">
        <v>16</v>
      </c>
      <c r="J466" s="51" t="s">
        <v>490</v>
      </c>
      <c r="K466" s="74" t="s">
        <v>500</v>
      </c>
      <c r="L466" s="77" t="s">
        <v>14</v>
      </c>
      <c r="M466" s="41" t="s">
        <v>491</v>
      </c>
    </row>
    <row r="467" spans="1:13" x14ac:dyDescent="0.2">
      <c r="A467" s="71">
        <v>42066</v>
      </c>
      <c r="B467" s="101" t="s">
        <v>708</v>
      </c>
      <c r="C467" s="39" t="s">
        <v>116</v>
      </c>
      <c r="D467" s="111" t="s">
        <v>15</v>
      </c>
      <c r="E467" s="102">
        <v>500</v>
      </c>
      <c r="F467" s="47">
        <f t="shared" si="22"/>
        <v>0.76224508618705189</v>
      </c>
      <c r="G467" s="46">
        <f t="shared" si="23"/>
        <v>0.86818578342306907</v>
      </c>
      <c r="H467" s="48">
        <v>575.91359999999997</v>
      </c>
      <c r="I467" s="103" t="s">
        <v>16</v>
      </c>
      <c r="J467" s="51" t="s">
        <v>490</v>
      </c>
      <c r="K467" s="74" t="s">
        <v>500</v>
      </c>
      <c r="L467" s="77" t="s">
        <v>14</v>
      </c>
      <c r="M467" s="41" t="s">
        <v>491</v>
      </c>
    </row>
    <row r="468" spans="1:13" x14ac:dyDescent="0.2">
      <c r="A468" s="71">
        <v>42066</v>
      </c>
      <c r="B468" s="101" t="s">
        <v>709</v>
      </c>
      <c r="C468" s="39" t="s">
        <v>116</v>
      </c>
      <c r="D468" s="111" t="s">
        <v>15</v>
      </c>
      <c r="E468" s="102">
        <v>600</v>
      </c>
      <c r="F468" s="47">
        <f t="shared" si="22"/>
        <v>0.91469410342446233</v>
      </c>
      <c r="G468" s="46">
        <f t="shared" si="23"/>
        <v>1.0418229401076828</v>
      </c>
      <c r="H468" s="48">
        <v>575.91359999999997</v>
      </c>
      <c r="I468" s="103" t="s">
        <v>16</v>
      </c>
      <c r="J468" s="51" t="s">
        <v>490</v>
      </c>
      <c r="K468" s="74" t="s">
        <v>500</v>
      </c>
      <c r="L468" s="77" t="s">
        <v>14</v>
      </c>
      <c r="M468" s="41" t="s">
        <v>491</v>
      </c>
    </row>
    <row r="469" spans="1:13" x14ac:dyDescent="0.2">
      <c r="A469" s="71">
        <v>42066</v>
      </c>
      <c r="B469" s="101" t="s">
        <v>710</v>
      </c>
      <c r="C469" s="39" t="s">
        <v>116</v>
      </c>
      <c r="D469" s="111" t="s">
        <v>15</v>
      </c>
      <c r="E469" s="102">
        <v>500</v>
      </c>
      <c r="F469" s="47">
        <f t="shared" si="22"/>
        <v>0.76224508618705189</v>
      </c>
      <c r="G469" s="46">
        <f t="shared" si="23"/>
        <v>0.86818578342306907</v>
      </c>
      <c r="H469" s="48">
        <v>575.91359999999997</v>
      </c>
      <c r="I469" s="103" t="s">
        <v>16</v>
      </c>
      <c r="J469" s="51" t="s">
        <v>490</v>
      </c>
      <c r="K469" s="74" t="s">
        <v>500</v>
      </c>
      <c r="L469" s="77" t="s">
        <v>14</v>
      </c>
      <c r="M469" s="41" t="s">
        <v>491</v>
      </c>
    </row>
    <row r="470" spans="1:13" x14ac:dyDescent="0.2">
      <c r="A470" s="71">
        <v>42066</v>
      </c>
      <c r="B470" s="101" t="s">
        <v>711</v>
      </c>
      <c r="C470" s="39" t="s">
        <v>116</v>
      </c>
      <c r="D470" s="111" t="s">
        <v>15</v>
      </c>
      <c r="E470" s="102">
        <v>600</v>
      </c>
      <c r="F470" s="47">
        <f t="shared" si="22"/>
        <v>0.91469410342446233</v>
      </c>
      <c r="G470" s="46">
        <f t="shared" si="23"/>
        <v>1.0418229401076828</v>
      </c>
      <c r="H470" s="48">
        <v>575.91359999999997</v>
      </c>
      <c r="I470" s="103" t="s">
        <v>16</v>
      </c>
      <c r="J470" s="51" t="s">
        <v>490</v>
      </c>
      <c r="K470" s="74" t="s">
        <v>500</v>
      </c>
      <c r="L470" s="77" t="s">
        <v>14</v>
      </c>
      <c r="M470" s="41" t="s">
        <v>491</v>
      </c>
    </row>
    <row r="471" spans="1:13" x14ac:dyDescent="0.2">
      <c r="A471" s="71">
        <v>42066</v>
      </c>
      <c r="B471" s="135" t="s">
        <v>712</v>
      </c>
      <c r="C471" s="39" t="s">
        <v>116</v>
      </c>
      <c r="D471" s="111" t="s">
        <v>15</v>
      </c>
      <c r="E471" s="102">
        <v>400</v>
      </c>
      <c r="F471" s="47">
        <f t="shared" si="22"/>
        <v>0.60979606894964156</v>
      </c>
      <c r="G471" s="46">
        <f t="shared" si="23"/>
        <v>0.6945486267384553</v>
      </c>
      <c r="H471" s="48">
        <v>575.91359999999997</v>
      </c>
      <c r="I471" s="103" t="s">
        <v>16</v>
      </c>
      <c r="J471" s="51" t="s">
        <v>490</v>
      </c>
      <c r="K471" s="74" t="s">
        <v>500</v>
      </c>
      <c r="L471" s="77" t="s">
        <v>14</v>
      </c>
      <c r="M471" s="41" t="s">
        <v>491</v>
      </c>
    </row>
    <row r="472" spans="1:13" x14ac:dyDescent="0.2">
      <c r="A472" s="71">
        <v>42066</v>
      </c>
      <c r="B472" s="135" t="s">
        <v>713</v>
      </c>
      <c r="C472" s="39" t="s">
        <v>116</v>
      </c>
      <c r="D472" s="111" t="s">
        <v>15</v>
      </c>
      <c r="E472" s="102">
        <v>600</v>
      </c>
      <c r="F472" s="47">
        <f t="shared" si="22"/>
        <v>0.91469410342446233</v>
      </c>
      <c r="G472" s="46">
        <f t="shared" si="23"/>
        <v>1.0418229401076828</v>
      </c>
      <c r="H472" s="48">
        <v>575.91359999999997</v>
      </c>
      <c r="I472" s="103" t="s">
        <v>16</v>
      </c>
      <c r="J472" s="51" t="s">
        <v>490</v>
      </c>
      <c r="K472" s="74" t="s">
        <v>500</v>
      </c>
      <c r="L472" s="77" t="s">
        <v>14</v>
      </c>
      <c r="M472" s="41" t="s">
        <v>491</v>
      </c>
    </row>
    <row r="473" spans="1:13" x14ac:dyDescent="0.2">
      <c r="A473" s="71">
        <v>42066</v>
      </c>
      <c r="B473" s="134" t="s">
        <v>495</v>
      </c>
      <c r="C473" s="39" t="s">
        <v>135</v>
      </c>
      <c r="D473" s="115" t="s">
        <v>9</v>
      </c>
      <c r="E473" s="102">
        <v>97335</v>
      </c>
      <c r="F473" s="47">
        <f t="shared" si="22"/>
        <v>148.38625092803341</v>
      </c>
      <c r="G473" s="46">
        <f t="shared" si="23"/>
        <v>169.00972645896886</v>
      </c>
      <c r="H473" s="48">
        <v>575.91359999999997</v>
      </c>
      <c r="I473" s="103" t="s">
        <v>57</v>
      </c>
      <c r="J473" s="51" t="s">
        <v>490</v>
      </c>
      <c r="K473" s="74" t="s">
        <v>494</v>
      </c>
      <c r="L473" s="73" t="s">
        <v>14</v>
      </c>
      <c r="M473" s="41" t="s">
        <v>491</v>
      </c>
    </row>
    <row r="474" spans="1:13" x14ac:dyDescent="0.2">
      <c r="A474" s="71">
        <v>42066</v>
      </c>
      <c r="B474" s="101" t="s">
        <v>790</v>
      </c>
      <c r="C474" s="39" t="s">
        <v>116</v>
      </c>
      <c r="D474" s="115" t="s">
        <v>9</v>
      </c>
      <c r="E474" s="102">
        <v>400</v>
      </c>
      <c r="F474" s="47">
        <f t="shared" si="22"/>
        <v>0.60979606894964156</v>
      </c>
      <c r="G474" s="46">
        <f t="shared" si="23"/>
        <v>0.6945486267384553</v>
      </c>
      <c r="H474" s="48">
        <v>575.91359999999997</v>
      </c>
      <c r="I474" s="103" t="s">
        <v>57</v>
      </c>
      <c r="J474" s="51" t="s">
        <v>490</v>
      </c>
      <c r="K474" s="74" t="s">
        <v>494</v>
      </c>
      <c r="L474" s="73" t="s">
        <v>14</v>
      </c>
      <c r="M474" s="41" t="s">
        <v>491</v>
      </c>
    </row>
    <row r="475" spans="1:13" x14ac:dyDescent="0.2">
      <c r="A475" s="71">
        <v>42066</v>
      </c>
      <c r="B475" s="101" t="s">
        <v>792</v>
      </c>
      <c r="C475" s="39" t="s">
        <v>116</v>
      </c>
      <c r="D475" s="115" t="s">
        <v>9</v>
      </c>
      <c r="E475" s="102">
        <v>600</v>
      </c>
      <c r="F475" s="47">
        <f t="shared" si="22"/>
        <v>0.91469410342446233</v>
      </c>
      <c r="G475" s="46">
        <f t="shared" si="23"/>
        <v>1.0418229401076828</v>
      </c>
      <c r="H475" s="48">
        <v>575.91359999999997</v>
      </c>
      <c r="I475" s="103" t="s">
        <v>57</v>
      </c>
      <c r="J475" s="51" t="s">
        <v>490</v>
      </c>
      <c r="K475" s="74" t="s">
        <v>496</v>
      </c>
      <c r="L475" s="73" t="s">
        <v>14</v>
      </c>
      <c r="M475" s="41" t="s">
        <v>491</v>
      </c>
    </row>
    <row r="476" spans="1:13" x14ac:dyDescent="0.2">
      <c r="A476" s="71">
        <v>42066</v>
      </c>
      <c r="B476" s="101" t="s">
        <v>791</v>
      </c>
      <c r="C476" s="39" t="s">
        <v>116</v>
      </c>
      <c r="D476" s="115" t="s">
        <v>9</v>
      </c>
      <c r="E476" s="102">
        <v>600</v>
      </c>
      <c r="F476" s="47">
        <f t="shared" si="22"/>
        <v>0.91469410342446233</v>
      </c>
      <c r="G476" s="46">
        <f t="shared" si="23"/>
        <v>1.0418229401076828</v>
      </c>
      <c r="H476" s="48">
        <v>575.91359999999997</v>
      </c>
      <c r="I476" s="103" t="s">
        <v>57</v>
      </c>
      <c r="J476" s="51" t="s">
        <v>490</v>
      </c>
      <c r="K476" s="74" t="s">
        <v>496</v>
      </c>
      <c r="L476" s="73" t="s">
        <v>14</v>
      </c>
      <c r="M476" s="41" t="s">
        <v>491</v>
      </c>
    </row>
    <row r="477" spans="1:13" x14ac:dyDescent="0.2">
      <c r="A477" s="71">
        <v>42066</v>
      </c>
      <c r="B477" s="101" t="s">
        <v>793</v>
      </c>
      <c r="C477" s="39" t="s">
        <v>125</v>
      </c>
      <c r="D477" s="115" t="s">
        <v>9</v>
      </c>
      <c r="E477" s="102">
        <v>66000</v>
      </c>
      <c r="F477" s="47">
        <f t="shared" si="22"/>
        <v>100.61635137669086</v>
      </c>
      <c r="G477" s="46">
        <f t="shared" si="23"/>
        <v>114.60052341184512</v>
      </c>
      <c r="H477" s="48">
        <v>575.91359999999997</v>
      </c>
      <c r="I477" s="103" t="s">
        <v>57</v>
      </c>
      <c r="J477" s="51" t="s">
        <v>490</v>
      </c>
      <c r="K477" s="74" t="s">
        <v>496</v>
      </c>
      <c r="L477" s="73" t="s">
        <v>14</v>
      </c>
      <c r="M477" s="41" t="s">
        <v>491</v>
      </c>
    </row>
    <row r="478" spans="1:13" x14ac:dyDescent="0.2">
      <c r="A478" s="71">
        <v>42066</v>
      </c>
      <c r="B478" s="101" t="s">
        <v>794</v>
      </c>
      <c r="C478" s="39" t="s">
        <v>157</v>
      </c>
      <c r="D478" s="115" t="s">
        <v>158</v>
      </c>
      <c r="E478" s="102">
        <v>75000</v>
      </c>
      <c r="F478" s="47">
        <f t="shared" si="22"/>
        <v>114.33676292805778</v>
      </c>
      <c r="G478" s="46">
        <f t="shared" si="23"/>
        <v>130.22786751346035</v>
      </c>
      <c r="H478" s="48">
        <v>575.91359999999997</v>
      </c>
      <c r="I478" s="103" t="s">
        <v>57</v>
      </c>
      <c r="J478" s="51" t="s">
        <v>490</v>
      </c>
      <c r="K478" s="74" t="s">
        <v>497</v>
      </c>
      <c r="L478" s="73" t="s">
        <v>14</v>
      </c>
      <c r="M478" s="41" t="s">
        <v>491</v>
      </c>
    </row>
    <row r="479" spans="1:13" x14ac:dyDescent="0.2">
      <c r="A479" s="71">
        <v>42066</v>
      </c>
      <c r="B479" s="101" t="s">
        <v>795</v>
      </c>
      <c r="C479" s="39" t="s">
        <v>144</v>
      </c>
      <c r="D479" s="115" t="s">
        <v>9</v>
      </c>
      <c r="E479" s="102">
        <v>35000</v>
      </c>
      <c r="F479" s="47">
        <f t="shared" si="22"/>
        <v>53.357156033093631</v>
      </c>
      <c r="G479" s="46">
        <f t="shared" si="23"/>
        <v>60.773004839614835</v>
      </c>
      <c r="H479" s="48">
        <v>575.91359999999997</v>
      </c>
      <c r="I479" s="103" t="s">
        <v>57</v>
      </c>
      <c r="J479" s="51" t="s">
        <v>490</v>
      </c>
      <c r="K479" s="74" t="s">
        <v>498</v>
      </c>
      <c r="L479" s="73" t="s">
        <v>14</v>
      </c>
      <c r="M479" s="41" t="s">
        <v>491</v>
      </c>
    </row>
    <row r="480" spans="1:13" x14ac:dyDescent="0.2">
      <c r="A480" s="71">
        <v>42066</v>
      </c>
      <c r="B480" s="101" t="s">
        <v>869</v>
      </c>
      <c r="C480" s="39" t="s">
        <v>116</v>
      </c>
      <c r="D480" s="100" t="s">
        <v>8</v>
      </c>
      <c r="E480" s="102">
        <v>700</v>
      </c>
      <c r="F480" s="47">
        <f t="shared" si="22"/>
        <v>1.0671431206618727</v>
      </c>
      <c r="G480" s="46">
        <f t="shared" si="23"/>
        <v>1.2154600967922966</v>
      </c>
      <c r="H480" s="48">
        <v>575.91359999999997</v>
      </c>
      <c r="I480" s="103" t="s">
        <v>61</v>
      </c>
      <c r="J480" s="51" t="s">
        <v>490</v>
      </c>
      <c r="K480" s="74" t="s">
        <v>499</v>
      </c>
      <c r="L480" s="73" t="s">
        <v>14</v>
      </c>
      <c r="M480" s="41" t="s">
        <v>491</v>
      </c>
    </row>
    <row r="481" spans="1:13" x14ac:dyDescent="0.2">
      <c r="A481" s="71">
        <v>42066</v>
      </c>
      <c r="B481" s="101" t="s">
        <v>870</v>
      </c>
      <c r="C481" s="39" t="s">
        <v>116</v>
      </c>
      <c r="D481" s="100" t="s">
        <v>8</v>
      </c>
      <c r="E481" s="102">
        <v>300</v>
      </c>
      <c r="F481" s="47">
        <f t="shared" si="22"/>
        <v>0.45734705171223117</v>
      </c>
      <c r="G481" s="46">
        <f t="shared" si="23"/>
        <v>0.52091147005384142</v>
      </c>
      <c r="H481" s="48">
        <v>575.91359999999997</v>
      </c>
      <c r="I481" s="103" t="s">
        <v>61</v>
      </c>
      <c r="J481" s="51" t="s">
        <v>490</v>
      </c>
      <c r="K481" s="74" t="s">
        <v>499</v>
      </c>
      <c r="L481" s="73" t="s">
        <v>14</v>
      </c>
      <c r="M481" s="41" t="s">
        <v>491</v>
      </c>
    </row>
    <row r="482" spans="1:13" x14ac:dyDescent="0.2">
      <c r="A482" s="71">
        <v>42066</v>
      </c>
      <c r="B482" s="101" t="s">
        <v>871</v>
      </c>
      <c r="C482" s="39" t="s">
        <v>116</v>
      </c>
      <c r="D482" s="100" t="s">
        <v>8</v>
      </c>
      <c r="E482" s="102">
        <v>400</v>
      </c>
      <c r="F482" s="47">
        <f t="shared" si="22"/>
        <v>0.60979606894964156</v>
      </c>
      <c r="G482" s="46">
        <f t="shared" si="23"/>
        <v>0.6945486267384553</v>
      </c>
      <c r="H482" s="48">
        <v>575.91359999999997</v>
      </c>
      <c r="I482" s="103" t="s">
        <v>61</v>
      </c>
      <c r="J482" s="51" t="s">
        <v>490</v>
      </c>
      <c r="K482" s="74" t="s">
        <v>499</v>
      </c>
      <c r="L482" s="73" t="s">
        <v>14</v>
      </c>
      <c r="M482" s="41" t="s">
        <v>491</v>
      </c>
    </row>
    <row r="483" spans="1:13" x14ac:dyDescent="0.2">
      <c r="A483" s="71">
        <v>42066</v>
      </c>
      <c r="B483" s="101" t="s">
        <v>872</v>
      </c>
      <c r="C483" s="39" t="s">
        <v>116</v>
      </c>
      <c r="D483" s="100" t="s">
        <v>8</v>
      </c>
      <c r="E483" s="102">
        <v>200</v>
      </c>
      <c r="F483" s="47">
        <f t="shared" si="22"/>
        <v>0.30489803447482078</v>
      </c>
      <c r="G483" s="46">
        <f t="shared" si="23"/>
        <v>0.34727431336922765</v>
      </c>
      <c r="H483" s="48">
        <v>575.91359999999997</v>
      </c>
      <c r="I483" s="103" t="s">
        <v>61</v>
      </c>
      <c r="J483" s="51" t="s">
        <v>490</v>
      </c>
      <c r="K483" s="74" t="s">
        <v>499</v>
      </c>
      <c r="L483" s="73" t="s">
        <v>14</v>
      </c>
      <c r="M483" s="41" t="s">
        <v>491</v>
      </c>
    </row>
    <row r="484" spans="1:13" x14ac:dyDescent="0.2">
      <c r="A484" s="71">
        <v>42066</v>
      </c>
      <c r="B484" s="101" t="s">
        <v>873</v>
      </c>
      <c r="C484" s="39" t="s">
        <v>116</v>
      </c>
      <c r="D484" s="100" t="s">
        <v>8</v>
      </c>
      <c r="E484" s="102">
        <v>400</v>
      </c>
      <c r="F484" s="47">
        <f t="shared" si="22"/>
        <v>0.60979606894964156</v>
      </c>
      <c r="G484" s="46">
        <f t="shared" si="23"/>
        <v>0.6945486267384553</v>
      </c>
      <c r="H484" s="48">
        <v>575.91359999999997</v>
      </c>
      <c r="I484" s="103" t="s">
        <v>61</v>
      </c>
      <c r="J484" s="51" t="s">
        <v>490</v>
      </c>
      <c r="K484" s="74" t="s">
        <v>499</v>
      </c>
      <c r="L484" s="73" t="s">
        <v>14</v>
      </c>
      <c r="M484" s="41" t="s">
        <v>491</v>
      </c>
    </row>
    <row r="485" spans="1:13" x14ac:dyDescent="0.2">
      <c r="A485" s="71">
        <v>42066</v>
      </c>
      <c r="B485" s="101" t="s">
        <v>874</v>
      </c>
      <c r="C485" s="39" t="s">
        <v>116</v>
      </c>
      <c r="D485" s="100" t="s">
        <v>8</v>
      </c>
      <c r="E485" s="102">
        <v>300</v>
      </c>
      <c r="F485" s="47">
        <f t="shared" si="22"/>
        <v>0.45734705171223117</v>
      </c>
      <c r="G485" s="46">
        <f t="shared" si="23"/>
        <v>0.52091147005384142</v>
      </c>
      <c r="H485" s="48">
        <v>575.91359999999997</v>
      </c>
      <c r="I485" s="103" t="s">
        <v>61</v>
      </c>
      <c r="J485" s="51" t="s">
        <v>490</v>
      </c>
      <c r="K485" s="74" t="s">
        <v>499</v>
      </c>
      <c r="L485" s="73" t="s">
        <v>14</v>
      </c>
      <c r="M485" s="41" t="s">
        <v>491</v>
      </c>
    </row>
    <row r="486" spans="1:13" x14ac:dyDescent="0.2">
      <c r="A486" s="71">
        <v>42066</v>
      </c>
      <c r="B486" s="101" t="s">
        <v>875</v>
      </c>
      <c r="C486" s="39" t="s">
        <v>116</v>
      </c>
      <c r="D486" s="100" t="s">
        <v>8</v>
      </c>
      <c r="E486" s="102">
        <v>300</v>
      </c>
      <c r="F486" s="47">
        <f t="shared" si="22"/>
        <v>0.45734705171223117</v>
      </c>
      <c r="G486" s="46">
        <f t="shared" si="23"/>
        <v>0.52091147005384142</v>
      </c>
      <c r="H486" s="48">
        <v>575.91359999999997</v>
      </c>
      <c r="I486" s="103" t="s">
        <v>61</v>
      </c>
      <c r="J486" s="51" t="s">
        <v>490</v>
      </c>
      <c r="K486" s="74" t="s">
        <v>499</v>
      </c>
      <c r="L486" s="73" t="s">
        <v>14</v>
      </c>
      <c r="M486" s="41" t="s">
        <v>491</v>
      </c>
    </row>
    <row r="487" spans="1:13" x14ac:dyDescent="0.2">
      <c r="A487" s="71">
        <v>42066</v>
      </c>
      <c r="B487" s="101" t="s">
        <v>876</v>
      </c>
      <c r="C487" s="39" t="s">
        <v>116</v>
      </c>
      <c r="D487" s="100" t="s">
        <v>8</v>
      </c>
      <c r="E487" s="102">
        <v>300</v>
      </c>
      <c r="F487" s="47">
        <f t="shared" si="22"/>
        <v>0.45734705171223117</v>
      </c>
      <c r="G487" s="46">
        <f t="shared" si="23"/>
        <v>0.52091147005384142</v>
      </c>
      <c r="H487" s="48">
        <v>575.91359999999997</v>
      </c>
      <c r="I487" s="103" t="s">
        <v>61</v>
      </c>
      <c r="J487" s="51" t="s">
        <v>490</v>
      </c>
      <c r="K487" s="74" t="s">
        <v>499</v>
      </c>
      <c r="L487" s="73" t="s">
        <v>14</v>
      </c>
      <c r="M487" s="41" t="s">
        <v>491</v>
      </c>
    </row>
    <row r="488" spans="1:13" x14ac:dyDescent="0.2">
      <c r="A488" s="71">
        <v>42066</v>
      </c>
      <c r="B488" s="101" t="s">
        <v>877</v>
      </c>
      <c r="C488" s="39" t="s">
        <v>116</v>
      </c>
      <c r="D488" s="100" t="s">
        <v>8</v>
      </c>
      <c r="E488" s="102">
        <v>400</v>
      </c>
      <c r="F488" s="47">
        <f t="shared" si="22"/>
        <v>0.60979606894964156</v>
      </c>
      <c r="G488" s="46">
        <f t="shared" si="23"/>
        <v>0.6945486267384553</v>
      </c>
      <c r="H488" s="48">
        <v>575.91359999999997</v>
      </c>
      <c r="I488" s="103" t="s">
        <v>61</v>
      </c>
      <c r="J488" s="51" t="s">
        <v>490</v>
      </c>
      <c r="K488" s="74" t="s">
        <v>499</v>
      </c>
      <c r="L488" s="73" t="s">
        <v>14</v>
      </c>
      <c r="M488" s="41" t="s">
        <v>491</v>
      </c>
    </row>
    <row r="489" spans="1:13" x14ac:dyDescent="0.2">
      <c r="A489" s="71">
        <v>42066</v>
      </c>
      <c r="B489" s="101" t="s">
        <v>878</v>
      </c>
      <c r="C489" s="39" t="s">
        <v>116</v>
      </c>
      <c r="D489" s="100" t="s">
        <v>8</v>
      </c>
      <c r="E489" s="102">
        <v>300</v>
      </c>
      <c r="F489" s="47">
        <f t="shared" si="22"/>
        <v>0.45734705171223117</v>
      </c>
      <c r="G489" s="46">
        <f t="shared" si="23"/>
        <v>0.52091147005384142</v>
      </c>
      <c r="H489" s="48">
        <v>575.91359999999997</v>
      </c>
      <c r="I489" s="103" t="s">
        <v>61</v>
      </c>
      <c r="J489" s="51" t="s">
        <v>490</v>
      </c>
      <c r="K489" s="74" t="s">
        <v>499</v>
      </c>
      <c r="L489" s="73" t="s">
        <v>14</v>
      </c>
      <c r="M489" s="41" t="s">
        <v>491</v>
      </c>
    </row>
    <row r="490" spans="1:13" x14ac:dyDescent="0.2">
      <c r="A490" s="71">
        <v>42066</v>
      </c>
      <c r="B490" s="101" t="s">
        <v>879</v>
      </c>
      <c r="C490" s="39" t="s">
        <v>116</v>
      </c>
      <c r="D490" s="100" t="s">
        <v>8</v>
      </c>
      <c r="E490" s="102">
        <v>800</v>
      </c>
      <c r="F490" s="47">
        <f t="shared" si="22"/>
        <v>1.2195921378992831</v>
      </c>
      <c r="G490" s="46">
        <f t="shared" si="23"/>
        <v>1.3890972534769106</v>
      </c>
      <c r="H490" s="48">
        <v>575.91359999999997</v>
      </c>
      <c r="I490" s="103" t="s">
        <v>61</v>
      </c>
      <c r="J490" s="51" t="s">
        <v>490</v>
      </c>
      <c r="K490" s="74" t="s">
        <v>499</v>
      </c>
      <c r="L490" s="73" t="s">
        <v>14</v>
      </c>
      <c r="M490" s="41" t="s">
        <v>491</v>
      </c>
    </row>
    <row r="491" spans="1:13" x14ac:dyDescent="0.2">
      <c r="A491" s="71">
        <v>42067</v>
      </c>
      <c r="B491" s="135" t="s">
        <v>680</v>
      </c>
      <c r="C491" s="39" t="s">
        <v>116</v>
      </c>
      <c r="D491" s="111" t="s">
        <v>8</v>
      </c>
      <c r="E491" s="102">
        <v>500</v>
      </c>
      <c r="F491" s="47">
        <f t="shared" si="22"/>
        <v>0.76224508618705189</v>
      </c>
      <c r="G491" s="46">
        <f t="shared" si="23"/>
        <v>0.86818578342306907</v>
      </c>
      <c r="H491" s="48">
        <v>575.91359999999997</v>
      </c>
      <c r="I491" s="103" t="s">
        <v>58</v>
      </c>
      <c r="J491" s="51" t="s">
        <v>490</v>
      </c>
      <c r="K491" s="74" t="s">
        <v>507</v>
      </c>
      <c r="L491" s="73" t="s">
        <v>14</v>
      </c>
      <c r="M491" s="41" t="s">
        <v>491</v>
      </c>
    </row>
    <row r="492" spans="1:13" x14ac:dyDescent="0.2">
      <c r="A492" s="71">
        <v>42067</v>
      </c>
      <c r="B492" s="135" t="s">
        <v>681</v>
      </c>
      <c r="C492" s="39" t="s">
        <v>116</v>
      </c>
      <c r="D492" s="111" t="s">
        <v>8</v>
      </c>
      <c r="E492" s="102">
        <v>500</v>
      </c>
      <c r="F492" s="47">
        <f t="shared" si="22"/>
        <v>0.76224508618705189</v>
      </c>
      <c r="G492" s="46">
        <f t="shared" si="23"/>
        <v>0.86818578342306907</v>
      </c>
      <c r="H492" s="48">
        <v>575.91359999999997</v>
      </c>
      <c r="I492" s="103" t="s">
        <v>58</v>
      </c>
      <c r="J492" s="51" t="s">
        <v>490</v>
      </c>
      <c r="K492" s="74" t="s">
        <v>507</v>
      </c>
      <c r="L492" s="73" t="s">
        <v>14</v>
      </c>
      <c r="M492" s="41" t="s">
        <v>491</v>
      </c>
    </row>
    <row r="493" spans="1:13" x14ac:dyDescent="0.2">
      <c r="A493" s="71">
        <v>42067</v>
      </c>
      <c r="B493" s="135" t="s">
        <v>692</v>
      </c>
      <c r="C493" s="39" t="s">
        <v>116</v>
      </c>
      <c r="D493" s="111" t="s">
        <v>10</v>
      </c>
      <c r="E493" s="102">
        <v>6000</v>
      </c>
      <c r="F493" s="47">
        <f t="shared" si="22"/>
        <v>9.1469410342446231</v>
      </c>
      <c r="G493" s="46">
        <f t="shared" si="23"/>
        <v>10.418229401076829</v>
      </c>
      <c r="H493" s="48">
        <v>575.91359999999997</v>
      </c>
      <c r="I493" s="103" t="s">
        <v>59</v>
      </c>
      <c r="J493" s="51" t="s">
        <v>490</v>
      </c>
      <c r="K493" s="74" t="s">
        <v>523</v>
      </c>
      <c r="L493" s="73" t="s">
        <v>14</v>
      </c>
      <c r="M493" s="41" t="s">
        <v>491</v>
      </c>
    </row>
    <row r="494" spans="1:13" x14ac:dyDescent="0.2">
      <c r="A494" s="71">
        <v>42067</v>
      </c>
      <c r="B494" s="135" t="s">
        <v>1069</v>
      </c>
      <c r="C494" s="39" t="s">
        <v>694</v>
      </c>
      <c r="D494" s="111" t="s">
        <v>10</v>
      </c>
      <c r="E494" s="102">
        <v>10000</v>
      </c>
      <c r="F494" s="47">
        <f t="shared" si="22"/>
        <v>15.244901723741037</v>
      </c>
      <c r="G494" s="46">
        <f t="shared" si="23"/>
        <v>17.363715668461381</v>
      </c>
      <c r="H494" s="48">
        <v>575.91359999999997</v>
      </c>
      <c r="I494" s="103" t="s">
        <v>59</v>
      </c>
      <c r="J494" s="51" t="s">
        <v>490</v>
      </c>
      <c r="K494" s="74" t="s">
        <v>523</v>
      </c>
      <c r="L494" s="73" t="s">
        <v>14</v>
      </c>
      <c r="M494" s="41" t="s">
        <v>491</v>
      </c>
    </row>
    <row r="495" spans="1:13" x14ac:dyDescent="0.2">
      <c r="A495" s="71">
        <v>42067</v>
      </c>
      <c r="B495" s="101" t="s">
        <v>861</v>
      </c>
      <c r="C495" s="39" t="s">
        <v>116</v>
      </c>
      <c r="D495" s="115" t="s">
        <v>9</v>
      </c>
      <c r="E495" s="102">
        <v>900</v>
      </c>
      <c r="F495" s="47">
        <f t="shared" si="22"/>
        <v>1.3720411551366933</v>
      </c>
      <c r="G495" s="46">
        <f t="shared" si="23"/>
        <v>1.5627344101615244</v>
      </c>
      <c r="H495" s="48">
        <v>575.91359999999997</v>
      </c>
      <c r="I495" s="103" t="s">
        <v>57</v>
      </c>
      <c r="J495" s="51" t="s">
        <v>490</v>
      </c>
      <c r="K495" s="74" t="s">
        <v>503</v>
      </c>
      <c r="L495" s="73" t="s">
        <v>14</v>
      </c>
      <c r="M495" s="41" t="s">
        <v>491</v>
      </c>
    </row>
    <row r="496" spans="1:13" x14ac:dyDescent="0.2">
      <c r="A496" s="71">
        <v>42067</v>
      </c>
      <c r="B496" s="101" t="s">
        <v>862</v>
      </c>
      <c r="C496" s="39" t="s">
        <v>116</v>
      </c>
      <c r="D496" s="115" t="s">
        <v>9</v>
      </c>
      <c r="E496" s="102">
        <v>900</v>
      </c>
      <c r="F496" s="47">
        <f t="shared" si="22"/>
        <v>1.3720411551366933</v>
      </c>
      <c r="G496" s="46">
        <f t="shared" si="23"/>
        <v>1.5627344101615244</v>
      </c>
      <c r="H496" s="48">
        <v>575.91359999999997</v>
      </c>
      <c r="I496" s="103" t="s">
        <v>57</v>
      </c>
      <c r="J496" s="51" t="s">
        <v>490</v>
      </c>
      <c r="K496" s="74" t="s">
        <v>503</v>
      </c>
      <c r="L496" s="73" t="s">
        <v>14</v>
      </c>
      <c r="M496" s="41" t="s">
        <v>491</v>
      </c>
    </row>
    <row r="497" spans="1:13" x14ac:dyDescent="0.2">
      <c r="A497" s="71">
        <v>42067</v>
      </c>
      <c r="B497" s="101" t="s">
        <v>1010</v>
      </c>
      <c r="C497" s="39" t="s">
        <v>116</v>
      </c>
      <c r="D497" s="100" t="s">
        <v>8</v>
      </c>
      <c r="E497" s="102">
        <v>700</v>
      </c>
      <c r="F497" s="47">
        <f t="shared" si="22"/>
        <v>1.0671431206618727</v>
      </c>
      <c r="G497" s="46">
        <f t="shared" si="23"/>
        <v>1.2154600967922966</v>
      </c>
      <c r="H497" s="48">
        <v>575.91359999999997</v>
      </c>
      <c r="I497" s="103" t="s">
        <v>12</v>
      </c>
      <c r="J497" s="51" t="s">
        <v>490</v>
      </c>
      <c r="K497" s="74" t="s">
        <v>504</v>
      </c>
      <c r="L497" s="73" t="s">
        <v>14</v>
      </c>
      <c r="M497" s="41" t="s">
        <v>491</v>
      </c>
    </row>
    <row r="498" spans="1:13" x14ac:dyDescent="0.2">
      <c r="A498" s="71">
        <v>42067</v>
      </c>
      <c r="B498" s="101" t="s">
        <v>1011</v>
      </c>
      <c r="C498" s="39" t="s">
        <v>116</v>
      </c>
      <c r="D498" s="100" t="s">
        <v>8</v>
      </c>
      <c r="E498" s="102">
        <v>700</v>
      </c>
      <c r="F498" s="47">
        <f t="shared" si="22"/>
        <v>1.0671431206618727</v>
      </c>
      <c r="G498" s="46">
        <f t="shared" si="23"/>
        <v>1.2154600967922966</v>
      </c>
      <c r="H498" s="48">
        <v>575.91359999999997</v>
      </c>
      <c r="I498" s="103" t="s">
        <v>12</v>
      </c>
      <c r="J498" s="51" t="s">
        <v>490</v>
      </c>
      <c r="K498" s="74" t="s">
        <v>504</v>
      </c>
      <c r="L498" s="73" t="s">
        <v>14</v>
      </c>
      <c r="M498" s="41" t="s">
        <v>491</v>
      </c>
    </row>
    <row r="499" spans="1:13" x14ac:dyDescent="0.2">
      <c r="A499" s="71">
        <v>42067</v>
      </c>
      <c r="B499" s="101" t="s">
        <v>1012</v>
      </c>
      <c r="C499" s="39" t="s">
        <v>236</v>
      </c>
      <c r="D499" s="100" t="s">
        <v>8</v>
      </c>
      <c r="E499" s="102">
        <v>1800</v>
      </c>
      <c r="F499" s="47">
        <f t="shared" si="22"/>
        <v>2.7440823102733867</v>
      </c>
      <c r="G499" s="46">
        <f t="shared" si="23"/>
        <v>3.1254688203230487</v>
      </c>
      <c r="H499" s="48">
        <v>575.91359999999997</v>
      </c>
      <c r="I499" s="103" t="s">
        <v>12</v>
      </c>
      <c r="J499" s="51" t="s">
        <v>490</v>
      </c>
      <c r="K499" s="74" t="s">
        <v>504</v>
      </c>
      <c r="L499" s="73" t="s">
        <v>14</v>
      </c>
      <c r="M499" s="41" t="s">
        <v>491</v>
      </c>
    </row>
    <row r="500" spans="1:13" x14ac:dyDescent="0.2">
      <c r="A500" s="71">
        <v>42067</v>
      </c>
      <c r="B500" s="101" t="s">
        <v>880</v>
      </c>
      <c r="C500" s="39" t="s">
        <v>116</v>
      </c>
      <c r="D500" s="100" t="s">
        <v>8</v>
      </c>
      <c r="E500" s="102">
        <v>1300</v>
      </c>
      <c r="F500" s="47">
        <f t="shared" si="22"/>
        <v>1.9818372240863349</v>
      </c>
      <c r="G500" s="46">
        <f t="shared" si="23"/>
        <v>2.2572830368999797</v>
      </c>
      <c r="H500" s="48">
        <v>575.91359999999997</v>
      </c>
      <c r="I500" s="103" t="s">
        <v>61</v>
      </c>
      <c r="J500" s="51" t="s">
        <v>490</v>
      </c>
      <c r="K500" s="74" t="s">
        <v>492</v>
      </c>
      <c r="L500" s="73" t="s">
        <v>14</v>
      </c>
      <c r="M500" s="41" t="s">
        <v>491</v>
      </c>
    </row>
    <row r="501" spans="1:13" x14ac:dyDescent="0.2">
      <c r="A501" s="71">
        <v>42067</v>
      </c>
      <c r="B501" s="101" t="s">
        <v>881</v>
      </c>
      <c r="C501" s="39" t="s">
        <v>116</v>
      </c>
      <c r="D501" s="100" t="s">
        <v>8</v>
      </c>
      <c r="E501" s="102">
        <v>800</v>
      </c>
      <c r="F501" s="47">
        <f t="shared" si="22"/>
        <v>1.2195921378992831</v>
      </c>
      <c r="G501" s="46">
        <f t="shared" si="23"/>
        <v>1.3890972534769106</v>
      </c>
      <c r="H501" s="48">
        <v>575.91359999999997</v>
      </c>
      <c r="I501" s="103" t="s">
        <v>61</v>
      </c>
      <c r="J501" s="51" t="s">
        <v>490</v>
      </c>
      <c r="K501" s="74" t="s">
        <v>492</v>
      </c>
      <c r="L501" s="73" t="s">
        <v>14</v>
      </c>
      <c r="M501" s="41" t="s">
        <v>491</v>
      </c>
    </row>
    <row r="502" spans="1:13" x14ac:dyDescent="0.2">
      <c r="A502" s="71">
        <v>42067</v>
      </c>
      <c r="B502" s="101" t="s">
        <v>882</v>
      </c>
      <c r="C502" s="39" t="s">
        <v>116</v>
      </c>
      <c r="D502" s="100" t="s">
        <v>8</v>
      </c>
      <c r="E502" s="102">
        <v>1500</v>
      </c>
      <c r="F502" s="47">
        <f t="shared" si="22"/>
        <v>2.2867352585611558</v>
      </c>
      <c r="G502" s="46">
        <f t="shared" si="23"/>
        <v>2.6045573502692072</v>
      </c>
      <c r="H502" s="48">
        <v>575.91359999999997</v>
      </c>
      <c r="I502" s="103" t="s">
        <v>61</v>
      </c>
      <c r="J502" s="51" t="s">
        <v>490</v>
      </c>
      <c r="K502" s="74" t="s">
        <v>492</v>
      </c>
      <c r="L502" s="73" t="s">
        <v>14</v>
      </c>
      <c r="M502" s="41" t="s">
        <v>491</v>
      </c>
    </row>
    <row r="503" spans="1:13" x14ac:dyDescent="0.2">
      <c r="A503" s="71">
        <v>42067</v>
      </c>
      <c r="B503" s="101" t="s">
        <v>883</v>
      </c>
      <c r="C503" s="39" t="s">
        <v>116</v>
      </c>
      <c r="D503" s="100" t="s">
        <v>8</v>
      </c>
      <c r="E503" s="102">
        <v>1500</v>
      </c>
      <c r="F503" s="47">
        <f t="shared" si="22"/>
        <v>2.2867352585611558</v>
      </c>
      <c r="G503" s="46">
        <f t="shared" si="23"/>
        <v>2.6045573502692072</v>
      </c>
      <c r="H503" s="48">
        <v>575.91359999999997</v>
      </c>
      <c r="I503" s="103" t="s">
        <v>61</v>
      </c>
      <c r="J503" s="51" t="s">
        <v>490</v>
      </c>
      <c r="K503" s="74" t="s">
        <v>492</v>
      </c>
      <c r="L503" s="73" t="s">
        <v>14</v>
      </c>
      <c r="M503" s="41" t="s">
        <v>491</v>
      </c>
    </row>
    <row r="504" spans="1:13" x14ac:dyDescent="0.2">
      <c r="A504" s="71">
        <v>42067</v>
      </c>
      <c r="B504" s="101" t="s">
        <v>884</v>
      </c>
      <c r="C504" s="39" t="s">
        <v>116</v>
      </c>
      <c r="D504" s="100" t="s">
        <v>8</v>
      </c>
      <c r="E504" s="102">
        <v>800</v>
      </c>
      <c r="F504" s="47">
        <f t="shared" si="22"/>
        <v>1.2195921378992831</v>
      </c>
      <c r="G504" s="46">
        <f t="shared" si="23"/>
        <v>1.3890972534769106</v>
      </c>
      <c r="H504" s="48">
        <v>575.91359999999997</v>
      </c>
      <c r="I504" s="103" t="s">
        <v>61</v>
      </c>
      <c r="J504" s="51" t="s">
        <v>490</v>
      </c>
      <c r="K504" s="74" t="s">
        <v>492</v>
      </c>
      <c r="L504" s="73" t="s">
        <v>14</v>
      </c>
      <c r="M504" s="41" t="s">
        <v>491</v>
      </c>
    </row>
    <row r="505" spans="1:13" x14ac:dyDescent="0.2">
      <c r="A505" s="71">
        <v>42067</v>
      </c>
      <c r="B505" s="101" t="s">
        <v>885</v>
      </c>
      <c r="C505" s="39" t="s">
        <v>116</v>
      </c>
      <c r="D505" s="100" t="s">
        <v>8</v>
      </c>
      <c r="E505" s="102">
        <v>1300</v>
      </c>
      <c r="F505" s="47">
        <f t="shared" si="22"/>
        <v>1.9818372240863349</v>
      </c>
      <c r="G505" s="46">
        <f t="shared" si="23"/>
        <v>2.2572830368999797</v>
      </c>
      <c r="H505" s="48">
        <v>575.91359999999997</v>
      </c>
      <c r="I505" s="103" t="s">
        <v>61</v>
      </c>
      <c r="J505" s="51" t="s">
        <v>490</v>
      </c>
      <c r="K505" s="74" t="s">
        <v>492</v>
      </c>
      <c r="L505" s="73" t="s">
        <v>14</v>
      </c>
      <c r="M505" s="41" t="s">
        <v>491</v>
      </c>
    </row>
    <row r="506" spans="1:13" x14ac:dyDescent="0.2">
      <c r="A506" s="71">
        <v>42067</v>
      </c>
      <c r="B506" s="101" t="s">
        <v>886</v>
      </c>
      <c r="C506" s="39" t="s">
        <v>116</v>
      </c>
      <c r="D506" s="100" t="s">
        <v>8</v>
      </c>
      <c r="E506" s="102">
        <v>800</v>
      </c>
      <c r="F506" s="47">
        <f t="shared" si="22"/>
        <v>1.2195921378992831</v>
      </c>
      <c r="G506" s="46">
        <f t="shared" si="23"/>
        <v>1.3890972534769106</v>
      </c>
      <c r="H506" s="48">
        <v>575.91359999999997</v>
      </c>
      <c r="I506" s="103" t="s">
        <v>61</v>
      </c>
      <c r="J506" s="51" t="s">
        <v>490</v>
      </c>
      <c r="K506" s="74" t="s">
        <v>502</v>
      </c>
      <c r="L506" s="73" t="s">
        <v>14</v>
      </c>
      <c r="M506" s="41" t="s">
        <v>491</v>
      </c>
    </row>
    <row r="507" spans="1:13" x14ac:dyDescent="0.2">
      <c r="A507" s="71">
        <v>42067</v>
      </c>
      <c r="B507" s="101" t="s">
        <v>887</v>
      </c>
      <c r="C507" s="39" t="s">
        <v>116</v>
      </c>
      <c r="D507" s="100" t="s">
        <v>8</v>
      </c>
      <c r="E507" s="102">
        <v>300</v>
      </c>
      <c r="F507" s="47">
        <f t="shared" si="22"/>
        <v>0.45734705171223117</v>
      </c>
      <c r="G507" s="46">
        <f t="shared" si="23"/>
        <v>0.52091147005384142</v>
      </c>
      <c r="H507" s="48">
        <v>575.91359999999997</v>
      </c>
      <c r="I507" s="103" t="s">
        <v>61</v>
      </c>
      <c r="J507" s="51" t="s">
        <v>490</v>
      </c>
      <c r="K507" s="74" t="s">
        <v>502</v>
      </c>
      <c r="L507" s="73" t="s">
        <v>14</v>
      </c>
      <c r="M507" s="41" t="s">
        <v>491</v>
      </c>
    </row>
    <row r="508" spans="1:13" x14ac:dyDescent="0.2">
      <c r="A508" s="71">
        <v>42067</v>
      </c>
      <c r="B508" s="101" t="s">
        <v>888</v>
      </c>
      <c r="C508" s="39" t="s">
        <v>116</v>
      </c>
      <c r="D508" s="100" t="s">
        <v>8</v>
      </c>
      <c r="E508" s="102">
        <v>300</v>
      </c>
      <c r="F508" s="47">
        <f t="shared" si="22"/>
        <v>0.45734705171223117</v>
      </c>
      <c r="G508" s="46">
        <f t="shared" si="23"/>
        <v>0.52091147005384142</v>
      </c>
      <c r="H508" s="48">
        <v>575.91359999999997</v>
      </c>
      <c r="I508" s="103" t="s">
        <v>61</v>
      </c>
      <c r="J508" s="51" t="s">
        <v>490</v>
      </c>
      <c r="K508" s="74" t="s">
        <v>502</v>
      </c>
      <c r="L508" s="73" t="s">
        <v>14</v>
      </c>
      <c r="M508" s="41" t="s">
        <v>491</v>
      </c>
    </row>
    <row r="509" spans="1:13" x14ac:dyDescent="0.2">
      <c r="A509" s="71">
        <v>42067</v>
      </c>
      <c r="B509" s="101" t="s">
        <v>879</v>
      </c>
      <c r="C509" s="39" t="s">
        <v>116</v>
      </c>
      <c r="D509" s="100" t="s">
        <v>8</v>
      </c>
      <c r="E509" s="102">
        <v>800</v>
      </c>
      <c r="F509" s="47">
        <f t="shared" si="22"/>
        <v>1.2195921378992831</v>
      </c>
      <c r="G509" s="46">
        <f t="shared" si="23"/>
        <v>1.3890972534769106</v>
      </c>
      <c r="H509" s="48">
        <v>575.91359999999997</v>
      </c>
      <c r="I509" s="103" t="s">
        <v>61</v>
      </c>
      <c r="J509" s="51" t="s">
        <v>490</v>
      </c>
      <c r="K509" s="74" t="s">
        <v>502</v>
      </c>
      <c r="L509" s="73" t="s">
        <v>14</v>
      </c>
      <c r="M509" s="41" t="s">
        <v>491</v>
      </c>
    </row>
    <row r="510" spans="1:13" x14ac:dyDescent="0.2">
      <c r="A510" s="71">
        <v>42067</v>
      </c>
      <c r="B510" s="39" t="s">
        <v>889</v>
      </c>
      <c r="C510" s="39" t="s">
        <v>116</v>
      </c>
      <c r="D510" s="78" t="s">
        <v>8</v>
      </c>
      <c r="E510" s="102">
        <v>700</v>
      </c>
      <c r="F510" s="47">
        <f t="shared" si="22"/>
        <v>1.0671431206618727</v>
      </c>
      <c r="G510" s="46">
        <f t="shared" si="23"/>
        <v>1.2154600967922966</v>
      </c>
      <c r="H510" s="48">
        <v>575.91359999999997</v>
      </c>
      <c r="I510" s="103" t="s">
        <v>61</v>
      </c>
      <c r="J510" s="51" t="s">
        <v>490</v>
      </c>
      <c r="K510" s="74" t="s">
        <v>506</v>
      </c>
      <c r="L510" s="73" t="s">
        <v>14</v>
      </c>
      <c r="M510" s="41" t="s">
        <v>491</v>
      </c>
    </row>
    <row r="511" spans="1:13" x14ac:dyDescent="0.2">
      <c r="A511" s="71">
        <v>42067</v>
      </c>
      <c r="B511" s="39" t="s">
        <v>890</v>
      </c>
      <c r="C511" s="39" t="s">
        <v>116</v>
      </c>
      <c r="D511" s="78" t="s">
        <v>8</v>
      </c>
      <c r="E511" s="102">
        <v>200</v>
      </c>
      <c r="F511" s="47">
        <f t="shared" si="22"/>
        <v>0.30489803447482078</v>
      </c>
      <c r="G511" s="46">
        <f t="shared" si="23"/>
        <v>0.34727431336922765</v>
      </c>
      <c r="H511" s="48">
        <v>575.91359999999997</v>
      </c>
      <c r="I511" s="103" t="s">
        <v>61</v>
      </c>
      <c r="J511" s="51" t="s">
        <v>490</v>
      </c>
      <c r="K511" s="74" t="s">
        <v>506</v>
      </c>
      <c r="L511" s="73" t="s">
        <v>14</v>
      </c>
      <c r="M511" s="41" t="s">
        <v>491</v>
      </c>
    </row>
    <row r="512" spans="1:13" x14ac:dyDescent="0.2">
      <c r="A512" s="71">
        <v>42067</v>
      </c>
      <c r="B512" s="39" t="s">
        <v>891</v>
      </c>
      <c r="C512" s="39" t="s">
        <v>116</v>
      </c>
      <c r="D512" s="78" t="s">
        <v>8</v>
      </c>
      <c r="E512" s="102">
        <v>300</v>
      </c>
      <c r="F512" s="47">
        <f t="shared" si="22"/>
        <v>0.45734705171223117</v>
      </c>
      <c r="G512" s="46">
        <f t="shared" si="23"/>
        <v>0.52091147005384142</v>
      </c>
      <c r="H512" s="48">
        <v>575.91359999999997</v>
      </c>
      <c r="I512" s="103" t="s">
        <v>61</v>
      </c>
      <c r="J512" s="51" t="s">
        <v>490</v>
      </c>
      <c r="K512" s="74" t="s">
        <v>506</v>
      </c>
      <c r="L512" s="73" t="s">
        <v>14</v>
      </c>
      <c r="M512" s="41" t="s">
        <v>491</v>
      </c>
    </row>
    <row r="513" spans="1:13" x14ac:dyDescent="0.2">
      <c r="A513" s="71">
        <v>42067</v>
      </c>
      <c r="B513" s="39" t="s">
        <v>892</v>
      </c>
      <c r="C513" s="39" t="s">
        <v>116</v>
      </c>
      <c r="D513" s="78" t="s">
        <v>8</v>
      </c>
      <c r="E513" s="102">
        <v>200</v>
      </c>
      <c r="F513" s="47">
        <f t="shared" si="22"/>
        <v>0.30489803447482078</v>
      </c>
      <c r="G513" s="46">
        <f t="shared" si="23"/>
        <v>0.34727431336922765</v>
      </c>
      <c r="H513" s="48">
        <v>575.91359999999997</v>
      </c>
      <c r="I513" s="103" t="s">
        <v>61</v>
      </c>
      <c r="J513" s="51" t="s">
        <v>490</v>
      </c>
      <c r="K513" s="74" t="s">
        <v>506</v>
      </c>
      <c r="L513" s="73" t="s">
        <v>14</v>
      </c>
      <c r="M513" s="41" t="s">
        <v>491</v>
      </c>
    </row>
    <row r="514" spans="1:13" x14ac:dyDescent="0.2">
      <c r="A514" s="71">
        <v>42067</v>
      </c>
      <c r="B514" s="39" t="s">
        <v>893</v>
      </c>
      <c r="C514" s="39" t="s">
        <v>116</v>
      </c>
      <c r="D514" s="78" t="s">
        <v>8</v>
      </c>
      <c r="E514" s="102">
        <v>200</v>
      </c>
      <c r="F514" s="47">
        <f t="shared" ref="F514:F577" si="24">E514/655.957</f>
        <v>0.30489803447482078</v>
      </c>
      <c r="G514" s="46">
        <f t="shared" ref="G514:G577" si="25">E514/H514</f>
        <v>0.34727431336922765</v>
      </c>
      <c r="H514" s="48">
        <v>575.91359999999997</v>
      </c>
      <c r="I514" s="103" t="s">
        <v>61</v>
      </c>
      <c r="J514" s="51" t="s">
        <v>490</v>
      </c>
      <c r="K514" s="74" t="s">
        <v>506</v>
      </c>
      <c r="L514" s="73" t="s">
        <v>14</v>
      </c>
      <c r="M514" s="41" t="s">
        <v>491</v>
      </c>
    </row>
    <row r="515" spans="1:13" x14ac:dyDescent="0.2">
      <c r="A515" s="71">
        <v>42067</v>
      </c>
      <c r="B515" s="39" t="s">
        <v>894</v>
      </c>
      <c r="C515" s="39" t="s">
        <v>116</v>
      </c>
      <c r="D515" s="78" t="s">
        <v>8</v>
      </c>
      <c r="E515" s="102">
        <v>200</v>
      </c>
      <c r="F515" s="47">
        <f t="shared" si="24"/>
        <v>0.30489803447482078</v>
      </c>
      <c r="G515" s="46">
        <f t="shared" si="25"/>
        <v>0.34727431336922765</v>
      </c>
      <c r="H515" s="48">
        <v>575.91359999999997</v>
      </c>
      <c r="I515" s="103" t="s">
        <v>61</v>
      </c>
      <c r="J515" s="51" t="s">
        <v>490</v>
      </c>
      <c r="K515" s="74" t="s">
        <v>506</v>
      </c>
      <c r="L515" s="73" t="s">
        <v>14</v>
      </c>
      <c r="M515" s="41" t="s">
        <v>491</v>
      </c>
    </row>
    <row r="516" spans="1:13" x14ac:dyDescent="0.2">
      <c r="A516" s="71">
        <v>42067</v>
      </c>
      <c r="B516" s="39" t="s">
        <v>895</v>
      </c>
      <c r="C516" s="39" t="s">
        <v>116</v>
      </c>
      <c r="D516" s="78" t="s">
        <v>8</v>
      </c>
      <c r="E516" s="102">
        <v>200</v>
      </c>
      <c r="F516" s="47">
        <f t="shared" si="24"/>
        <v>0.30489803447482078</v>
      </c>
      <c r="G516" s="46">
        <f t="shared" si="25"/>
        <v>0.34727431336922765</v>
      </c>
      <c r="H516" s="48">
        <v>575.91359999999997</v>
      </c>
      <c r="I516" s="103" t="s">
        <v>61</v>
      </c>
      <c r="J516" s="51" t="s">
        <v>490</v>
      </c>
      <c r="K516" s="74" t="s">
        <v>506</v>
      </c>
      <c r="L516" s="73" t="s">
        <v>14</v>
      </c>
      <c r="M516" s="41" t="s">
        <v>491</v>
      </c>
    </row>
    <row r="517" spans="1:13" x14ac:dyDescent="0.2">
      <c r="A517" s="71">
        <v>42067</v>
      </c>
      <c r="B517" s="39" t="s">
        <v>896</v>
      </c>
      <c r="C517" s="39" t="s">
        <v>116</v>
      </c>
      <c r="D517" s="78" t="s">
        <v>8</v>
      </c>
      <c r="E517" s="102">
        <v>400</v>
      </c>
      <c r="F517" s="47">
        <f t="shared" si="24"/>
        <v>0.60979606894964156</v>
      </c>
      <c r="G517" s="46">
        <f t="shared" si="25"/>
        <v>0.6945486267384553</v>
      </c>
      <c r="H517" s="48">
        <v>575.91359999999997</v>
      </c>
      <c r="I517" s="103" t="s">
        <v>61</v>
      </c>
      <c r="J517" s="51" t="s">
        <v>490</v>
      </c>
      <c r="K517" s="74" t="s">
        <v>506</v>
      </c>
      <c r="L517" s="73" t="s">
        <v>14</v>
      </c>
      <c r="M517" s="41" t="s">
        <v>491</v>
      </c>
    </row>
    <row r="518" spans="1:13" x14ac:dyDescent="0.2">
      <c r="A518" s="71">
        <v>42067</v>
      </c>
      <c r="B518" s="39" t="s">
        <v>897</v>
      </c>
      <c r="C518" s="39" t="s">
        <v>116</v>
      </c>
      <c r="D518" s="78" t="s">
        <v>8</v>
      </c>
      <c r="E518" s="102">
        <v>400</v>
      </c>
      <c r="F518" s="47">
        <f t="shared" si="24"/>
        <v>0.60979606894964156</v>
      </c>
      <c r="G518" s="46">
        <f t="shared" si="25"/>
        <v>0.6945486267384553</v>
      </c>
      <c r="H518" s="48">
        <v>575.91359999999997</v>
      </c>
      <c r="I518" s="103" t="s">
        <v>61</v>
      </c>
      <c r="J518" s="51" t="s">
        <v>490</v>
      </c>
      <c r="K518" s="74" t="s">
        <v>506</v>
      </c>
      <c r="L518" s="73" t="s">
        <v>14</v>
      </c>
      <c r="M518" s="41" t="s">
        <v>491</v>
      </c>
    </row>
    <row r="519" spans="1:13" x14ac:dyDescent="0.2">
      <c r="A519" s="71">
        <v>42067</v>
      </c>
      <c r="B519" s="39" t="s">
        <v>898</v>
      </c>
      <c r="C519" s="39" t="s">
        <v>116</v>
      </c>
      <c r="D519" s="78" t="s">
        <v>8</v>
      </c>
      <c r="E519" s="102">
        <v>300</v>
      </c>
      <c r="F519" s="47">
        <f t="shared" si="24"/>
        <v>0.45734705171223117</v>
      </c>
      <c r="G519" s="46">
        <f t="shared" si="25"/>
        <v>0.52091147005384142</v>
      </c>
      <c r="H519" s="48">
        <v>575.91359999999997</v>
      </c>
      <c r="I519" s="103" t="s">
        <v>61</v>
      </c>
      <c r="J519" s="51" t="s">
        <v>490</v>
      </c>
      <c r="K519" s="74" t="s">
        <v>506</v>
      </c>
      <c r="L519" s="73" t="s">
        <v>14</v>
      </c>
      <c r="M519" s="41" t="s">
        <v>491</v>
      </c>
    </row>
    <row r="520" spans="1:13" x14ac:dyDescent="0.2">
      <c r="A520" s="71">
        <v>42067</v>
      </c>
      <c r="B520" s="39" t="s">
        <v>899</v>
      </c>
      <c r="C520" s="39" t="s">
        <v>116</v>
      </c>
      <c r="D520" s="78" t="s">
        <v>8</v>
      </c>
      <c r="E520" s="102">
        <v>400</v>
      </c>
      <c r="F520" s="47">
        <f t="shared" si="24"/>
        <v>0.60979606894964156</v>
      </c>
      <c r="G520" s="46">
        <f t="shared" si="25"/>
        <v>0.6945486267384553</v>
      </c>
      <c r="H520" s="48">
        <v>575.91359999999997</v>
      </c>
      <c r="I520" s="103" t="s">
        <v>61</v>
      </c>
      <c r="J520" s="51" t="s">
        <v>490</v>
      </c>
      <c r="K520" s="74" t="s">
        <v>506</v>
      </c>
      <c r="L520" s="73" t="s">
        <v>14</v>
      </c>
      <c r="M520" s="41" t="s">
        <v>491</v>
      </c>
    </row>
    <row r="521" spans="1:13" x14ac:dyDescent="0.2">
      <c r="A521" s="71">
        <v>42067</v>
      </c>
      <c r="B521" s="39" t="s">
        <v>900</v>
      </c>
      <c r="C521" s="39" t="s">
        <v>116</v>
      </c>
      <c r="D521" s="78" t="s">
        <v>8</v>
      </c>
      <c r="E521" s="102">
        <v>200</v>
      </c>
      <c r="F521" s="47">
        <f t="shared" si="24"/>
        <v>0.30489803447482078</v>
      </c>
      <c r="G521" s="46">
        <f t="shared" si="25"/>
        <v>0.34727431336922765</v>
      </c>
      <c r="H521" s="48">
        <v>575.91359999999997</v>
      </c>
      <c r="I521" s="103" t="s">
        <v>61</v>
      </c>
      <c r="J521" s="51" t="s">
        <v>490</v>
      </c>
      <c r="K521" s="74" t="s">
        <v>506</v>
      </c>
      <c r="L521" s="73" t="s">
        <v>14</v>
      </c>
      <c r="M521" s="41" t="s">
        <v>491</v>
      </c>
    </row>
    <row r="522" spans="1:13" x14ac:dyDescent="0.2">
      <c r="A522" s="71">
        <v>42067</v>
      </c>
      <c r="B522" s="39" t="s">
        <v>901</v>
      </c>
      <c r="C522" s="39" t="s">
        <v>116</v>
      </c>
      <c r="D522" s="78" t="s">
        <v>8</v>
      </c>
      <c r="E522" s="102">
        <v>400</v>
      </c>
      <c r="F522" s="47">
        <f t="shared" si="24"/>
        <v>0.60979606894964156</v>
      </c>
      <c r="G522" s="46">
        <f t="shared" si="25"/>
        <v>0.6945486267384553</v>
      </c>
      <c r="H522" s="48">
        <v>575.91359999999997</v>
      </c>
      <c r="I522" s="103" t="s">
        <v>61</v>
      </c>
      <c r="J522" s="51" t="s">
        <v>490</v>
      </c>
      <c r="K522" s="74" t="s">
        <v>506</v>
      </c>
      <c r="L522" s="73" t="s">
        <v>14</v>
      </c>
      <c r="M522" s="41" t="s">
        <v>491</v>
      </c>
    </row>
    <row r="523" spans="1:13" x14ac:dyDescent="0.2">
      <c r="A523" s="71">
        <v>42067</v>
      </c>
      <c r="B523" s="39" t="s">
        <v>902</v>
      </c>
      <c r="C523" s="39" t="s">
        <v>116</v>
      </c>
      <c r="D523" s="78" t="s">
        <v>8</v>
      </c>
      <c r="E523" s="102">
        <v>400</v>
      </c>
      <c r="F523" s="47">
        <f t="shared" si="24"/>
        <v>0.60979606894964156</v>
      </c>
      <c r="G523" s="46">
        <f t="shared" si="25"/>
        <v>0.6945486267384553</v>
      </c>
      <c r="H523" s="48">
        <v>575.91359999999997</v>
      </c>
      <c r="I523" s="103" t="s">
        <v>61</v>
      </c>
      <c r="J523" s="51" t="s">
        <v>490</v>
      </c>
      <c r="K523" s="74" t="s">
        <v>506</v>
      </c>
      <c r="L523" s="73" t="s">
        <v>14</v>
      </c>
      <c r="M523" s="41" t="s">
        <v>491</v>
      </c>
    </row>
    <row r="524" spans="1:13" x14ac:dyDescent="0.2">
      <c r="A524" s="71">
        <v>42067</v>
      </c>
      <c r="B524" s="39" t="s">
        <v>903</v>
      </c>
      <c r="C524" s="39" t="s">
        <v>116</v>
      </c>
      <c r="D524" s="78" t="s">
        <v>8</v>
      </c>
      <c r="E524" s="102">
        <v>600</v>
      </c>
      <c r="F524" s="47">
        <f t="shared" si="24"/>
        <v>0.91469410342446233</v>
      </c>
      <c r="G524" s="46">
        <f t="shared" si="25"/>
        <v>1.0418229401076828</v>
      </c>
      <c r="H524" s="48">
        <v>575.91359999999997</v>
      </c>
      <c r="I524" s="103" t="s">
        <v>61</v>
      </c>
      <c r="J524" s="51" t="s">
        <v>490</v>
      </c>
      <c r="K524" s="74" t="s">
        <v>506</v>
      </c>
      <c r="L524" s="73" t="s">
        <v>14</v>
      </c>
      <c r="M524" s="41" t="s">
        <v>491</v>
      </c>
    </row>
    <row r="525" spans="1:13" x14ac:dyDescent="0.2">
      <c r="A525" s="71">
        <v>42067</v>
      </c>
      <c r="B525" s="39" t="s">
        <v>904</v>
      </c>
      <c r="C525" s="39" t="s">
        <v>116</v>
      </c>
      <c r="D525" s="78" t="s">
        <v>8</v>
      </c>
      <c r="E525" s="102">
        <v>200</v>
      </c>
      <c r="F525" s="47">
        <f t="shared" si="24"/>
        <v>0.30489803447482078</v>
      </c>
      <c r="G525" s="46">
        <f t="shared" si="25"/>
        <v>0.34727431336922765</v>
      </c>
      <c r="H525" s="48">
        <v>575.91359999999997</v>
      </c>
      <c r="I525" s="103" t="s">
        <v>61</v>
      </c>
      <c r="J525" s="51" t="s">
        <v>490</v>
      </c>
      <c r="K525" s="74" t="s">
        <v>506</v>
      </c>
      <c r="L525" s="73" t="s">
        <v>14</v>
      </c>
      <c r="M525" s="41" t="s">
        <v>491</v>
      </c>
    </row>
    <row r="526" spans="1:13" x14ac:dyDescent="0.2">
      <c r="A526" s="71">
        <v>42067</v>
      </c>
      <c r="B526" s="39" t="s">
        <v>905</v>
      </c>
      <c r="C526" s="39" t="s">
        <v>116</v>
      </c>
      <c r="D526" s="78" t="s">
        <v>8</v>
      </c>
      <c r="E526" s="102">
        <v>700</v>
      </c>
      <c r="F526" s="47">
        <f t="shared" si="24"/>
        <v>1.0671431206618727</v>
      </c>
      <c r="G526" s="46">
        <f t="shared" si="25"/>
        <v>1.2154600967922966</v>
      </c>
      <c r="H526" s="48">
        <v>575.91359999999997</v>
      </c>
      <c r="I526" s="103" t="s">
        <v>61</v>
      </c>
      <c r="J526" s="51" t="s">
        <v>490</v>
      </c>
      <c r="K526" s="74" t="s">
        <v>506</v>
      </c>
      <c r="L526" s="73" t="s">
        <v>14</v>
      </c>
      <c r="M526" s="41" t="s">
        <v>491</v>
      </c>
    </row>
    <row r="527" spans="1:13" x14ac:dyDescent="0.2">
      <c r="A527" s="71">
        <v>42068</v>
      </c>
      <c r="B527" s="79" t="s">
        <v>647</v>
      </c>
      <c r="C527" s="39" t="s">
        <v>116</v>
      </c>
      <c r="D527" s="80" t="s">
        <v>11</v>
      </c>
      <c r="E527" s="102">
        <v>800</v>
      </c>
      <c r="F527" s="47">
        <f t="shared" si="24"/>
        <v>1.2195921378992831</v>
      </c>
      <c r="G527" s="46">
        <f t="shared" si="25"/>
        <v>1.3890972534769106</v>
      </c>
      <c r="H527" s="48">
        <v>575.91359999999997</v>
      </c>
      <c r="I527" s="103" t="s">
        <v>60</v>
      </c>
      <c r="J527" s="51" t="s">
        <v>490</v>
      </c>
      <c r="K527" s="74" t="s">
        <v>512</v>
      </c>
      <c r="L527" s="77" t="s">
        <v>14</v>
      </c>
      <c r="M527" s="41" t="s">
        <v>491</v>
      </c>
    </row>
    <row r="528" spans="1:13" x14ac:dyDescent="0.2">
      <c r="A528" s="71">
        <v>42068</v>
      </c>
      <c r="B528" s="79" t="s">
        <v>600</v>
      </c>
      <c r="C528" s="39" t="s">
        <v>116</v>
      </c>
      <c r="D528" s="80" t="s">
        <v>11</v>
      </c>
      <c r="E528" s="102">
        <v>800</v>
      </c>
      <c r="F528" s="47">
        <f t="shared" si="24"/>
        <v>1.2195921378992831</v>
      </c>
      <c r="G528" s="46">
        <f t="shared" si="25"/>
        <v>1.3890972534769106</v>
      </c>
      <c r="H528" s="48">
        <v>575.91359999999997</v>
      </c>
      <c r="I528" s="103" t="s">
        <v>60</v>
      </c>
      <c r="J528" s="51" t="s">
        <v>490</v>
      </c>
      <c r="K528" s="74" t="s">
        <v>512</v>
      </c>
      <c r="L528" s="77" t="s">
        <v>14</v>
      </c>
      <c r="M528" s="41" t="s">
        <v>491</v>
      </c>
    </row>
    <row r="529" spans="1:13" x14ac:dyDescent="0.2">
      <c r="A529" s="71">
        <v>42068</v>
      </c>
      <c r="B529" s="79" t="s">
        <v>601</v>
      </c>
      <c r="C529" s="39" t="s">
        <v>116</v>
      </c>
      <c r="D529" s="80" t="s">
        <v>11</v>
      </c>
      <c r="E529" s="102">
        <v>400</v>
      </c>
      <c r="F529" s="47">
        <f t="shared" si="24"/>
        <v>0.60979606894964156</v>
      </c>
      <c r="G529" s="46">
        <f t="shared" si="25"/>
        <v>0.6945486267384553</v>
      </c>
      <c r="H529" s="48">
        <v>575.91359999999997</v>
      </c>
      <c r="I529" s="103" t="s">
        <v>60</v>
      </c>
      <c r="J529" s="51" t="s">
        <v>490</v>
      </c>
      <c r="K529" s="74" t="s">
        <v>513</v>
      </c>
      <c r="L529" s="77" t="s">
        <v>14</v>
      </c>
      <c r="M529" s="41" t="s">
        <v>491</v>
      </c>
    </row>
    <row r="530" spans="1:13" x14ac:dyDescent="0.2">
      <c r="A530" s="71">
        <v>42068</v>
      </c>
      <c r="B530" s="79" t="s">
        <v>602</v>
      </c>
      <c r="C530" s="39" t="s">
        <v>116</v>
      </c>
      <c r="D530" s="80" t="s">
        <v>11</v>
      </c>
      <c r="E530" s="102">
        <v>400</v>
      </c>
      <c r="F530" s="47">
        <f t="shared" si="24"/>
        <v>0.60979606894964156</v>
      </c>
      <c r="G530" s="46">
        <f t="shared" si="25"/>
        <v>0.6945486267384553</v>
      </c>
      <c r="H530" s="48">
        <v>575.91359999999997</v>
      </c>
      <c r="I530" s="103" t="s">
        <v>60</v>
      </c>
      <c r="J530" s="51" t="s">
        <v>490</v>
      </c>
      <c r="K530" s="74" t="s">
        <v>513</v>
      </c>
      <c r="L530" s="77" t="s">
        <v>14</v>
      </c>
      <c r="M530" s="41" t="s">
        <v>491</v>
      </c>
    </row>
    <row r="531" spans="1:13" x14ac:dyDescent="0.2">
      <c r="A531" s="71">
        <v>42068</v>
      </c>
      <c r="B531" s="95" t="s">
        <v>653</v>
      </c>
      <c r="C531" s="39" t="s">
        <v>116</v>
      </c>
      <c r="D531" s="39" t="s">
        <v>8</v>
      </c>
      <c r="E531" s="102">
        <v>600</v>
      </c>
      <c r="F531" s="47">
        <f t="shared" si="24"/>
        <v>0.91469410342446233</v>
      </c>
      <c r="G531" s="46">
        <f t="shared" si="25"/>
        <v>1.0418229401076828</v>
      </c>
      <c r="H531" s="48">
        <v>575.91359999999997</v>
      </c>
      <c r="I531" s="103" t="s">
        <v>58</v>
      </c>
      <c r="J531" s="51" t="s">
        <v>490</v>
      </c>
      <c r="K531" s="74" t="s">
        <v>508</v>
      </c>
      <c r="L531" s="73" t="s">
        <v>14</v>
      </c>
      <c r="M531" s="41" t="s">
        <v>491</v>
      </c>
    </row>
    <row r="532" spans="1:13" x14ac:dyDescent="0.2">
      <c r="A532" s="71">
        <v>42068</v>
      </c>
      <c r="B532" s="95" t="s">
        <v>602</v>
      </c>
      <c r="C532" s="39" t="s">
        <v>116</v>
      </c>
      <c r="D532" s="39" t="s">
        <v>8</v>
      </c>
      <c r="E532" s="102">
        <v>600</v>
      </c>
      <c r="F532" s="47">
        <f t="shared" si="24"/>
        <v>0.91469410342446233</v>
      </c>
      <c r="G532" s="46">
        <f t="shared" si="25"/>
        <v>1.0418229401076828</v>
      </c>
      <c r="H532" s="48">
        <v>575.91359999999997</v>
      </c>
      <c r="I532" s="103" t="s">
        <v>58</v>
      </c>
      <c r="J532" s="51" t="s">
        <v>490</v>
      </c>
      <c r="K532" s="74" t="s">
        <v>508</v>
      </c>
      <c r="L532" s="73" t="s">
        <v>14</v>
      </c>
      <c r="M532" s="41" t="s">
        <v>491</v>
      </c>
    </row>
    <row r="533" spans="1:13" x14ac:dyDescent="0.2">
      <c r="A533" s="71">
        <v>42068</v>
      </c>
      <c r="B533" s="39" t="s">
        <v>714</v>
      </c>
      <c r="C533" s="39" t="s">
        <v>116</v>
      </c>
      <c r="D533" s="39" t="s">
        <v>15</v>
      </c>
      <c r="E533" s="102">
        <v>700</v>
      </c>
      <c r="F533" s="47">
        <f t="shared" si="24"/>
        <v>1.0671431206618727</v>
      </c>
      <c r="G533" s="46">
        <f t="shared" si="25"/>
        <v>1.2154600967922966</v>
      </c>
      <c r="H533" s="48">
        <v>575.91359999999997</v>
      </c>
      <c r="I533" s="103" t="s">
        <v>16</v>
      </c>
      <c r="J533" s="51" t="s">
        <v>490</v>
      </c>
      <c r="K533" s="74" t="s">
        <v>505</v>
      </c>
      <c r="L533" s="77" t="s">
        <v>14</v>
      </c>
      <c r="M533" s="41" t="s">
        <v>491</v>
      </c>
    </row>
    <row r="534" spans="1:13" x14ac:dyDescent="0.2">
      <c r="A534" s="71">
        <v>42068</v>
      </c>
      <c r="B534" s="39" t="s">
        <v>715</v>
      </c>
      <c r="C534" s="39" t="s">
        <v>116</v>
      </c>
      <c r="D534" s="39" t="s">
        <v>15</v>
      </c>
      <c r="E534" s="102">
        <v>300</v>
      </c>
      <c r="F534" s="47">
        <f t="shared" si="24"/>
        <v>0.45734705171223117</v>
      </c>
      <c r="G534" s="46">
        <f t="shared" si="25"/>
        <v>0.52091147005384142</v>
      </c>
      <c r="H534" s="48">
        <v>575.91359999999997</v>
      </c>
      <c r="I534" s="103" t="s">
        <v>16</v>
      </c>
      <c r="J534" s="51" t="s">
        <v>490</v>
      </c>
      <c r="K534" s="74" t="s">
        <v>505</v>
      </c>
      <c r="L534" s="77" t="s">
        <v>14</v>
      </c>
      <c r="M534" s="41" t="s">
        <v>491</v>
      </c>
    </row>
    <row r="535" spans="1:13" x14ac:dyDescent="0.2">
      <c r="A535" s="71">
        <v>42068</v>
      </c>
      <c r="B535" s="39" t="s">
        <v>716</v>
      </c>
      <c r="C535" s="39" t="s">
        <v>116</v>
      </c>
      <c r="D535" s="39" t="s">
        <v>15</v>
      </c>
      <c r="E535" s="102">
        <v>300</v>
      </c>
      <c r="F535" s="47">
        <f t="shared" si="24"/>
        <v>0.45734705171223117</v>
      </c>
      <c r="G535" s="46">
        <f t="shared" si="25"/>
        <v>0.52091147005384142</v>
      </c>
      <c r="H535" s="48">
        <v>575.91359999999997</v>
      </c>
      <c r="I535" s="103" t="s">
        <v>16</v>
      </c>
      <c r="J535" s="51" t="s">
        <v>490</v>
      </c>
      <c r="K535" s="74" t="s">
        <v>505</v>
      </c>
      <c r="L535" s="77" t="s">
        <v>14</v>
      </c>
      <c r="M535" s="41" t="s">
        <v>491</v>
      </c>
    </row>
    <row r="536" spans="1:13" x14ac:dyDescent="0.2">
      <c r="A536" s="71">
        <v>42068</v>
      </c>
      <c r="B536" s="39" t="s">
        <v>717</v>
      </c>
      <c r="C536" s="39" t="s">
        <v>116</v>
      </c>
      <c r="D536" s="39" t="s">
        <v>15</v>
      </c>
      <c r="E536" s="102">
        <v>200</v>
      </c>
      <c r="F536" s="47">
        <f t="shared" si="24"/>
        <v>0.30489803447482078</v>
      </c>
      <c r="G536" s="46">
        <f t="shared" si="25"/>
        <v>0.34727431336922765</v>
      </c>
      <c r="H536" s="48">
        <v>575.91359999999997</v>
      </c>
      <c r="I536" s="103" t="s">
        <v>16</v>
      </c>
      <c r="J536" s="51" t="s">
        <v>490</v>
      </c>
      <c r="K536" s="74" t="s">
        <v>505</v>
      </c>
      <c r="L536" s="77" t="s">
        <v>14</v>
      </c>
      <c r="M536" s="41" t="s">
        <v>491</v>
      </c>
    </row>
    <row r="537" spans="1:13" x14ac:dyDescent="0.2">
      <c r="A537" s="71">
        <v>42068</v>
      </c>
      <c r="B537" s="95" t="s">
        <v>718</v>
      </c>
      <c r="C537" s="39" t="s">
        <v>116</v>
      </c>
      <c r="D537" s="39" t="s">
        <v>15</v>
      </c>
      <c r="E537" s="102">
        <v>200</v>
      </c>
      <c r="F537" s="47">
        <f t="shared" si="24"/>
        <v>0.30489803447482078</v>
      </c>
      <c r="G537" s="46">
        <f t="shared" si="25"/>
        <v>0.34727431336922765</v>
      </c>
      <c r="H537" s="48">
        <v>575.91359999999997</v>
      </c>
      <c r="I537" s="103" t="s">
        <v>16</v>
      </c>
      <c r="J537" s="51" t="s">
        <v>490</v>
      </c>
      <c r="K537" s="74" t="s">
        <v>505</v>
      </c>
      <c r="L537" s="77" t="s">
        <v>14</v>
      </c>
      <c r="M537" s="41" t="s">
        <v>491</v>
      </c>
    </row>
    <row r="538" spans="1:13" x14ac:dyDescent="0.2">
      <c r="A538" s="71">
        <v>42068</v>
      </c>
      <c r="B538" s="95" t="s">
        <v>719</v>
      </c>
      <c r="C538" s="39" t="s">
        <v>116</v>
      </c>
      <c r="D538" s="39" t="s">
        <v>15</v>
      </c>
      <c r="E538" s="102">
        <v>300</v>
      </c>
      <c r="F538" s="47">
        <f t="shared" si="24"/>
        <v>0.45734705171223117</v>
      </c>
      <c r="G538" s="46">
        <f t="shared" si="25"/>
        <v>0.52091147005384142</v>
      </c>
      <c r="H538" s="48">
        <v>575.91359999999997</v>
      </c>
      <c r="I538" s="103" t="s">
        <v>16</v>
      </c>
      <c r="J538" s="51" t="s">
        <v>490</v>
      </c>
      <c r="K538" s="74" t="s">
        <v>505</v>
      </c>
      <c r="L538" s="77" t="s">
        <v>14</v>
      </c>
      <c r="M538" s="41" t="s">
        <v>491</v>
      </c>
    </row>
    <row r="539" spans="1:13" x14ac:dyDescent="0.2">
      <c r="A539" s="71">
        <v>42068</v>
      </c>
      <c r="B539" s="95" t="s">
        <v>720</v>
      </c>
      <c r="C539" s="39" t="s">
        <v>116</v>
      </c>
      <c r="D539" s="39" t="s">
        <v>15</v>
      </c>
      <c r="E539" s="102">
        <v>300</v>
      </c>
      <c r="F539" s="47">
        <f t="shared" si="24"/>
        <v>0.45734705171223117</v>
      </c>
      <c r="G539" s="46">
        <f t="shared" si="25"/>
        <v>0.52091147005384142</v>
      </c>
      <c r="H539" s="48">
        <v>575.91359999999997</v>
      </c>
      <c r="I539" s="103" t="s">
        <v>16</v>
      </c>
      <c r="J539" s="51" t="s">
        <v>490</v>
      </c>
      <c r="K539" s="74" t="s">
        <v>505</v>
      </c>
      <c r="L539" s="77" t="s">
        <v>14</v>
      </c>
      <c r="M539" s="41" t="s">
        <v>491</v>
      </c>
    </row>
    <row r="540" spans="1:13" x14ac:dyDescent="0.2">
      <c r="A540" s="71">
        <v>42068</v>
      </c>
      <c r="B540" s="95" t="s">
        <v>721</v>
      </c>
      <c r="C540" s="39" t="s">
        <v>116</v>
      </c>
      <c r="D540" s="39" t="s">
        <v>15</v>
      </c>
      <c r="E540" s="102">
        <v>400</v>
      </c>
      <c r="F540" s="47">
        <f t="shared" si="24"/>
        <v>0.60979606894964156</v>
      </c>
      <c r="G540" s="46">
        <f t="shared" si="25"/>
        <v>0.6945486267384553</v>
      </c>
      <c r="H540" s="48">
        <v>575.91359999999997</v>
      </c>
      <c r="I540" s="103" t="s">
        <v>16</v>
      </c>
      <c r="J540" s="51" t="s">
        <v>490</v>
      </c>
      <c r="K540" s="74" t="s">
        <v>505</v>
      </c>
      <c r="L540" s="77" t="s">
        <v>14</v>
      </c>
      <c r="M540" s="41" t="s">
        <v>491</v>
      </c>
    </row>
    <row r="541" spans="1:13" x14ac:dyDescent="0.2">
      <c r="A541" s="71">
        <v>42068</v>
      </c>
      <c r="B541" s="95" t="s">
        <v>722</v>
      </c>
      <c r="C541" s="39" t="s">
        <v>116</v>
      </c>
      <c r="D541" s="39" t="s">
        <v>15</v>
      </c>
      <c r="E541" s="102">
        <v>400</v>
      </c>
      <c r="F541" s="47">
        <f t="shared" si="24"/>
        <v>0.60979606894964156</v>
      </c>
      <c r="G541" s="46">
        <f t="shared" si="25"/>
        <v>0.6945486267384553</v>
      </c>
      <c r="H541" s="48">
        <v>575.91359999999997</v>
      </c>
      <c r="I541" s="103" t="s">
        <v>16</v>
      </c>
      <c r="J541" s="51" t="s">
        <v>490</v>
      </c>
      <c r="K541" s="74" t="s">
        <v>505</v>
      </c>
      <c r="L541" s="77" t="s">
        <v>14</v>
      </c>
      <c r="M541" s="41" t="s">
        <v>491</v>
      </c>
    </row>
    <row r="542" spans="1:13" x14ac:dyDescent="0.2">
      <c r="A542" s="71">
        <v>42068</v>
      </c>
      <c r="B542" s="95" t="s">
        <v>723</v>
      </c>
      <c r="C542" s="39" t="s">
        <v>116</v>
      </c>
      <c r="D542" s="39" t="s">
        <v>15</v>
      </c>
      <c r="E542" s="102">
        <v>700</v>
      </c>
      <c r="F542" s="47">
        <f t="shared" si="24"/>
        <v>1.0671431206618727</v>
      </c>
      <c r="G542" s="46">
        <f t="shared" si="25"/>
        <v>1.2154600967922966</v>
      </c>
      <c r="H542" s="48">
        <v>575.91359999999997</v>
      </c>
      <c r="I542" s="103" t="s">
        <v>16</v>
      </c>
      <c r="J542" s="51" t="s">
        <v>490</v>
      </c>
      <c r="K542" s="74" t="s">
        <v>505</v>
      </c>
      <c r="L542" s="77" t="s">
        <v>14</v>
      </c>
      <c r="M542" s="41" t="s">
        <v>491</v>
      </c>
    </row>
    <row r="543" spans="1:13" x14ac:dyDescent="0.2">
      <c r="A543" s="71">
        <v>42068</v>
      </c>
      <c r="B543" s="95" t="s">
        <v>724</v>
      </c>
      <c r="C543" s="39" t="s">
        <v>116</v>
      </c>
      <c r="D543" s="39" t="s">
        <v>15</v>
      </c>
      <c r="E543" s="102">
        <v>400</v>
      </c>
      <c r="F543" s="47">
        <f t="shared" si="24"/>
        <v>0.60979606894964156</v>
      </c>
      <c r="G543" s="46">
        <f t="shared" si="25"/>
        <v>0.6945486267384553</v>
      </c>
      <c r="H543" s="48">
        <v>575.91359999999997</v>
      </c>
      <c r="I543" s="103" t="s">
        <v>16</v>
      </c>
      <c r="J543" s="51" t="s">
        <v>490</v>
      </c>
      <c r="K543" s="74" t="s">
        <v>505</v>
      </c>
      <c r="L543" s="77" t="s">
        <v>14</v>
      </c>
      <c r="M543" s="41" t="s">
        <v>491</v>
      </c>
    </row>
    <row r="544" spans="1:13" x14ac:dyDescent="0.2">
      <c r="A544" s="71">
        <v>42068</v>
      </c>
      <c r="B544" s="95" t="s">
        <v>725</v>
      </c>
      <c r="C544" s="39" t="s">
        <v>116</v>
      </c>
      <c r="D544" s="39" t="s">
        <v>15</v>
      </c>
      <c r="E544" s="102">
        <v>500</v>
      </c>
      <c r="F544" s="47">
        <f t="shared" si="24"/>
        <v>0.76224508618705189</v>
      </c>
      <c r="G544" s="46">
        <f t="shared" si="25"/>
        <v>0.86818578342306907</v>
      </c>
      <c r="H544" s="48">
        <v>575.91359999999997</v>
      </c>
      <c r="I544" s="103" t="s">
        <v>16</v>
      </c>
      <c r="J544" s="51" t="s">
        <v>490</v>
      </c>
      <c r="K544" s="74" t="s">
        <v>505</v>
      </c>
      <c r="L544" s="77" t="s">
        <v>14</v>
      </c>
      <c r="M544" s="41" t="s">
        <v>491</v>
      </c>
    </row>
    <row r="545" spans="1:13" x14ac:dyDescent="0.2">
      <c r="A545" s="71">
        <v>42068</v>
      </c>
      <c r="B545" s="95" t="s">
        <v>726</v>
      </c>
      <c r="C545" s="39" t="s">
        <v>116</v>
      </c>
      <c r="D545" s="39" t="s">
        <v>15</v>
      </c>
      <c r="E545" s="102">
        <v>300</v>
      </c>
      <c r="F545" s="47">
        <f t="shared" si="24"/>
        <v>0.45734705171223117</v>
      </c>
      <c r="G545" s="46">
        <f t="shared" si="25"/>
        <v>0.52091147005384142</v>
      </c>
      <c r="H545" s="48">
        <v>575.91359999999997</v>
      </c>
      <c r="I545" s="103" t="s">
        <v>16</v>
      </c>
      <c r="J545" s="51" t="s">
        <v>490</v>
      </c>
      <c r="K545" s="74" t="s">
        <v>505</v>
      </c>
      <c r="L545" s="77" t="s">
        <v>14</v>
      </c>
      <c r="M545" s="41" t="s">
        <v>491</v>
      </c>
    </row>
    <row r="546" spans="1:13" x14ac:dyDescent="0.2">
      <c r="A546" s="71">
        <v>42068</v>
      </c>
      <c r="B546" s="95" t="s">
        <v>727</v>
      </c>
      <c r="C546" s="39" t="s">
        <v>116</v>
      </c>
      <c r="D546" s="39" t="s">
        <v>15</v>
      </c>
      <c r="E546" s="102">
        <v>400</v>
      </c>
      <c r="F546" s="47">
        <f t="shared" si="24"/>
        <v>0.60979606894964156</v>
      </c>
      <c r="G546" s="46">
        <f t="shared" si="25"/>
        <v>0.6945486267384553</v>
      </c>
      <c r="H546" s="48">
        <v>575.91359999999997</v>
      </c>
      <c r="I546" s="103" t="s">
        <v>16</v>
      </c>
      <c r="J546" s="51" t="s">
        <v>490</v>
      </c>
      <c r="K546" s="74" t="s">
        <v>505</v>
      </c>
      <c r="L546" s="77" t="s">
        <v>14</v>
      </c>
      <c r="M546" s="41" t="s">
        <v>491</v>
      </c>
    </row>
    <row r="547" spans="1:13" x14ac:dyDescent="0.2">
      <c r="A547" s="71">
        <v>42068</v>
      </c>
      <c r="B547" s="95" t="s">
        <v>728</v>
      </c>
      <c r="C547" s="39" t="s">
        <v>116</v>
      </c>
      <c r="D547" s="39" t="s">
        <v>15</v>
      </c>
      <c r="E547" s="102">
        <v>300</v>
      </c>
      <c r="F547" s="47">
        <f t="shared" si="24"/>
        <v>0.45734705171223117</v>
      </c>
      <c r="G547" s="46">
        <f t="shared" si="25"/>
        <v>0.52091147005384142</v>
      </c>
      <c r="H547" s="48">
        <v>575.91359999999997</v>
      </c>
      <c r="I547" s="103" t="s">
        <v>16</v>
      </c>
      <c r="J547" s="51" t="s">
        <v>490</v>
      </c>
      <c r="K547" s="74" t="s">
        <v>505</v>
      </c>
      <c r="L547" s="77" t="s">
        <v>14</v>
      </c>
      <c r="M547" s="41" t="s">
        <v>491</v>
      </c>
    </row>
    <row r="548" spans="1:13" x14ac:dyDescent="0.2">
      <c r="A548" s="71">
        <v>42068</v>
      </c>
      <c r="B548" s="95" t="s">
        <v>729</v>
      </c>
      <c r="C548" s="39" t="s">
        <v>116</v>
      </c>
      <c r="D548" s="39" t="s">
        <v>15</v>
      </c>
      <c r="E548" s="102">
        <v>300</v>
      </c>
      <c r="F548" s="47">
        <f t="shared" si="24"/>
        <v>0.45734705171223117</v>
      </c>
      <c r="G548" s="46">
        <f t="shared" si="25"/>
        <v>0.52091147005384142</v>
      </c>
      <c r="H548" s="48">
        <v>575.91359999999997</v>
      </c>
      <c r="I548" s="103" t="s">
        <v>16</v>
      </c>
      <c r="J548" s="51" t="s">
        <v>490</v>
      </c>
      <c r="K548" s="74" t="s">
        <v>505</v>
      </c>
      <c r="L548" s="77" t="s">
        <v>14</v>
      </c>
      <c r="M548" s="41" t="s">
        <v>491</v>
      </c>
    </row>
    <row r="549" spans="1:13" x14ac:dyDescent="0.2">
      <c r="A549" s="71">
        <v>42068</v>
      </c>
      <c r="B549" s="95" t="s">
        <v>730</v>
      </c>
      <c r="C549" s="39" t="s">
        <v>116</v>
      </c>
      <c r="D549" s="39" t="s">
        <v>15</v>
      </c>
      <c r="E549" s="102">
        <v>400</v>
      </c>
      <c r="F549" s="47">
        <f t="shared" si="24"/>
        <v>0.60979606894964156</v>
      </c>
      <c r="G549" s="46">
        <f t="shared" si="25"/>
        <v>0.6945486267384553</v>
      </c>
      <c r="H549" s="48">
        <v>575.91359999999997</v>
      </c>
      <c r="I549" s="103" t="s">
        <v>16</v>
      </c>
      <c r="J549" s="51" t="s">
        <v>490</v>
      </c>
      <c r="K549" s="74" t="s">
        <v>505</v>
      </c>
      <c r="L549" s="77" t="s">
        <v>14</v>
      </c>
      <c r="M549" s="41" t="s">
        <v>491</v>
      </c>
    </row>
    <row r="550" spans="1:13" x14ac:dyDescent="0.2">
      <c r="A550" s="71">
        <v>42068</v>
      </c>
      <c r="B550" s="95" t="s">
        <v>731</v>
      </c>
      <c r="C550" s="39" t="s">
        <v>116</v>
      </c>
      <c r="D550" s="39" t="s">
        <v>15</v>
      </c>
      <c r="E550" s="102">
        <v>400</v>
      </c>
      <c r="F550" s="47">
        <f t="shared" si="24"/>
        <v>0.60979606894964156</v>
      </c>
      <c r="G550" s="46">
        <f t="shared" si="25"/>
        <v>0.6945486267384553</v>
      </c>
      <c r="H550" s="48">
        <v>575.91359999999997</v>
      </c>
      <c r="I550" s="103" t="s">
        <v>16</v>
      </c>
      <c r="J550" s="51" t="s">
        <v>490</v>
      </c>
      <c r="K550" s="74" t="s">
        <v>505</v>
      </c>
      <c r="L550" s="77" t="s">
        <v>14</v>
      </c>
      <c r="M550" s="41" t="s">
        <v>491</v>
      </c>
    </row>
    <row r="551" spans="1:13" x14ac:dyDescent="0.2">
      <c r="A551" s="71">
        <v>42068</v>
      </c>
      <c r="B551" s="95" t="s">
        <v>732</v>
      </c>
      <c r="C551" s="39" t="s">
        <v>116</v>
      </c>
      <c r="D551" s="39" t="s">
        <v>15</v>
      </c>
      <c r="E551" s="102">
        <v>300</v>
      </c>
      <c r="F551" s="47">
        <f t="shared" si="24"/>
        <v>0.45734705171223117</v>
      </c>
      <c r="G551" s="46">
        <f t="shared" si="25"/>
        <v>0.52091147005384142</v>
      </c>
      <c r="H551" s="48">
        <v>575.91359999999997</v>
      </c>
      <c r="I551" s="103" t="s">
        <v>16</v>
      </c>
      <c r="J551" s="51" t="s">
        <v>490</v>
      </c>
      <c r="K551" s="74" t="s">
        <v>505</v>
      </c>
      <c r="L551" s="77" t="s">
        <v>14</v>
      </c>
      <c r="M551" s="41" t="s">
        <v>491</v>
      </c>
    </row>
    <row r="552" spans="1:13" x14ac:dyDescent="0.2">
      <c r="A552" s="71">
        <v>42068</v>
      </c>
      <c r="B552" s="39" t="s">
        <v>733</v>
      </c>
      <c r="C552" s="39" t="s">
        <v>116</v>
      </c>
      <c r="D552" s="39" t="s">
        <v>15</v>
      </c>
      <c r="E552" s="102">
        <v>400</v>
      </c>
      <c r="F552" s="47">
        <f t="shared" si="24"/>
        <v>0.60979606894964156</v>
      </c>
      <c r="G552" s="46">
        <f t="shared" si="25"/>
        <v>0.6945486267384553</v>
      </c>
      <c r="H552" s="48">
        <v>575.91359999999997</v>
      </c>
      <c r="I552" s="103" t="s">
        <v>16</v>
      </c>
      <c r="J552" s="51" t="s">
        <v>490</v>
      </c>
      <c r="K552" s="74" t="s">
        <v>505</v>
      </c>
      <c r="L552" s="77" t="s">
        <v>14</v>
      </c>
      <c r="M552" s="41" t="s">
        <v>491</v>
      </c>
    </row>
    <row r="553" spans="1:13" x14ac:dyDescent="0.2">
      <c r="A553" s="71">
        <v>42068</v>
      </c>
      <c r="B553" s="39" t="s">
        <v>734</v>
      </c>
      <c r="C553" s="39" t="s">
        <v>116</v>
      </c>
      <c r="D553" s="39" t="s">
        <v>15</v>
      </c>
      <c r="E553" s="102">
        <v>700</v>
      </c>
      <c r="F553" s="47">
        <f t="shared" si="24"/>
        <v>1.0671431206618727</v>
      </c>
      <c r="G553" s="46">
        <f t="shared" si="25"/>
        <v>1.2154600967922966</v>
      </c>
      <c r="H553" s="48">
        <v>575.91359999999997</v>
      </c>
      <c r="I553" s="103" t="s">
        <v>16</v>
      </c>
      <c r="J553" s="51" t="s">
        <v>490</v>
      </c>
      <c r="K553" s="74" t="s">
        <v>505</v>
      </c>
      <c r="L553" s="77" t="s">
        <v>14</v>
      </c>
      <c r="M553" s="41" t="s">
        <v>491</v>
      </c>
    </row>
    <row r="554" spans="1:13" x14ac:dyDescent="0.2">
      <c r="A554" s="71">
        <v>42068</v>
      </c>
      <c r="B554" s="39" t="s">
        <v>735</v>
      </c>
      <c r="C554" s="39" t="s">
        <v>116</v>
      </c>
      <c r="D554" s="39" t="s">
        <v>15</v>
      </c>
      <c r="E554" s="102">
        <v>700</v>
      </c>
      <c r="F554" s="47">
        <f t="shared" si="24"/>
        <v>1.0671431206618727</v>
      </c>
      <c r="G554" s="46">
        <f t="shared" si="25"/>
        <v>1.2154600967922966</v>
      </c>
      <c r="H554" s="48">
        <v>575.91359999999997</v>
      </c>
      <c r="I554" s="103" t="s">
        <v>16</v>
      </c>
      <c r="J554" s="51" t="s">
        <v>490</v>
      </c>
      <c r="K554" s="74" t="s">
        <v>505</v>
      </c>
      <c r="L554" s="77" t="s">
        <v>14</v>
      </c>
      <c r="M554" s="41" t="s">
        <v>491</v>
      </c>
    </row>
    <row r="555" spans="1:13" x14ac:dyDescent="0.2">
      <c r="A555" s="71">
        <v>42068</v>
      </c>
      <c r="B555" s="95" t="s">
        <v>736</v>
      </c>
      <c r="C555" s="39" t="s">
        <v>116</v>
      </c>
      <c r="D555" s="39" t="s">
        <v>15</v>
      </c>
      <c r="E555" s="102">
        <v>750</v>
      </c>
      <c r="F555" s="47">
        <f t="shared" si="24"/>
        <v>1.1433676292805779</v>
      </c>
      <c r="G555" s="46">
        <f t="shared" si="25"/>
        <v>1.3022786751346036</v>
      </c>
      <c r="H555" s="48">
        <v>575.91359999999997</v>
      </c>
      <c r="I555" s="103" t="s">
        <v>16</v>
      </c>
      <c r="J555" s="51" t="s">
        <v>490</v>
      </c>
      <c r="K555" s="74" t="s">
        <v>510</v>
      </c>
      <c r="L555" s="77" t="s">
        <v>14</v>
      </c>
      <c r="M555" s="41" t="s">
        <v>491</v>
      </c>
    </row>
    <row r="556" spans="1:13" x14ac:dyDescent="0.2">
      <c r="A556" s="71">
        <v>42068</v>
      </c>
      <c r="B556" s="95" t="s">
        <v>737</v>
      </c>
      <c r="C556" s="39" t="s">
        <v>116</v>
      </c>
      <c r="D556" s="39" t="s">
        <v>15</v>
      </c>
      <c r="E556" s="102">
        <v>750</v>
      </c>
      <c r="F556" s="47">
        <f t="shared" si="24"/>
        <v>1.1433676292805779</v>
      </c>
      <c r="G556" s="46">
        <f t="shared" si="25"/>
        <v>1.3022786751346036</v>
      </c>
      <c r="H556" s="48">
        <v>575.91359999999997</v>
      </c>
      <c r="I556" s="103" t="s">
        <v>16</v>
      </c>
      <c r="J556" s="51" t="s">
        <v>490</v>
      </c>
      <c r="K556" s="74" t="s">
        <v>510</v>
      </c>
      <c r="L556" s="77" t="s">
        <v>14</v>
      </c>
      <c r="M556" s="41" t="s">
        <v>491</v>
      </c>
    </row>
    <row r="557" spans="1:13" x14ac:dyDescent="0.2">
      <c r="A557" s="71">
        <v>42068</v>
      </c>
      <c r="B557" s="39" t="s">
        <v>796</v>
      </c>
      <c r="C557" s="39" t="s">
        <v>124</v>
      </c>
      <c r="D557" s="81" t="s">
        <v>9</v>
      </c>
      <c r="E557" s="102">
        <v>1000</v>
      </c>
      <c r="F557" s="47">
        <f t="shared" si="24"/>
        <v>1.5244901723741038</v>
      </c>
      <c r="G557" s="46">
        <f t="shared" si="25"/>
        <v>1.7363715668461381</v>
      </c>
      <c r="H557" s="48">
        <v>575.91359999999997</v>
      </c>
      <c r="I557" s="103" t="s">
        <v>57</v>
      </c>
      <c r="J557" s="51" t="s">
        <v>490</v>
      </c>
      <c r="K557" s="74" t="s">
        <v>509</v>
      </c>
      <c r="L557" s="73" t="s">
        <v>14</v>
      </c>
      <c r="M557" s="41" t="s">
        <v>491</v>
      </c>
    </row>
    <row r="558" spans="1:13" x14ac:dyDescent="0.2">
      <c r="A558" s="71">
        <v>42068</v>
      </c>
      <c r="B558" s="39" t="s">
        <v>797</v>
      </c>
      <c r="C558" s="39" t="s">
        <v>116</v>
      </c>
      <c r="D558" s="81" t="s">
        <v>9</v>
      </c>
      <c r="E558" s="102">
        <v>300</v>
      </c>
      <c r="F558" s="47">
        <f t="shared" si="24"/>
        <v>0.45734705171223117</v>
      </c>
      <c r="G558" s="46">
        <f t="shared" si="25"/>
        <v>0.52091147005384142</v>
      </c>
      <c r="H558" s="48">
        <v>575.91359999999997</v>
      </c>
      <c r="I558" s="103" t="s">
        <v>57</v>
      </c>
      <c r="J558" s="51" t="s">
        <v>490</v>
      </c>
      <c r="K558" s="74" t="s">
        <v>509</v>
      </c>
      <c r="L558" s="73" t="s">
        <v>14</v>
      </c>
      <c r="M558" s="41" t="s">
        <v>491</v>
      </c>
    </row>
    <row r="559" spans="1:13" x14ac:dyDescent="0.2">
      <c r="A559" s="71">
        <v>42068</v>
      </c>
      <c r="B559" s="39" t="s">
        <v>798</v>
      </c>
      <c r="C559" s="39" t="s">
        <v>116</v>
      </c>
      <c r="D559" s="81" t="s">
        <v>9</v>
      </c>
      <c r="E559" s="102">
        <v>900</v>
      </c>
      <c r="F559" s="47">
        <f t="shared" si="24"/>
        <v>1.3720411551366933</v>
      </c>
      <c r="G559" s="46">
        <f t="shared" si="25"/>
        <v>1.5627344101615244</v>
      </c>
      <c r="H559" s="48">
        <v>575.91359999999997</v>
      </c>
      <c r="I559" s="103" t="s">
        <v>57</v>
      </c>
      <c r="J559" s="51" t="s">
        <v>490</v>
      </c>
      <c r="K559" s="74" t="s">
        <v>515</v>
      </c>
      <c r="L559" s="73" t="s">
        <v>14</v>
      </c>
      <c r="M559" s="41" t="s">
        <v>491</v>
      </c>
    </row>
    <row r="560" spans="1:13" x14ac:dyDescent="0.2">
      <c r="A560" s="71">
        <v>42068</v>
      </c>
      <c r="B560" s="39" t="s">
        <v>799</v>
      </c>
      <c r="C560" s="39" t="s">
        <v>116</v>
      </c>
      <c r="D560" s="81" t="s">
        <v>9</v>
      </c>
      <c r="E560" s="102">
        <v>900</v>
      </c>
      <c r="F560" s="47">
        <f t="shared" si="24"/>
        <v>1.3720411551366933</v>
      </c>
      <c r="G560" s="46">
        <f t="shared" si="25"/>
        <v>1.5627344101615244</v>
      </c>
      <c r="H560" s="48">
        <v>575.91359999999997</v>
      </c>
      <c r="I560" s="103" t="s">
        <v>57</v>
      </c>
      <c r="J560" s="51" t="s">
        <v>490</v>
      </c>
      <c r="K560" s="74" t="s">
        <v>515</v>
      </c>
      <c r="L560" s="73" t="s">
        <v>14</v>
      </c>
      <c r="M560" s="41" t="s">
        <v>491</v>
      </c>
    </row>
    <row r="561" spans="1:13" x14ac:dyDescent="0.2">
      <c r="A561" s="71">
        <v>42068</v>
      </c>
      <c r="B561" s="39" t="s">
        <v>800</v>
      </c>
      <c r="C561" s="39" t="s">
        <v>116</v>
      </c>
      <c r="D561" s="81" t="s">
        <v>9</v>
      </c>
      <c r="E561" s="102">
        <v>400</v>
      </c>
      <c r="F561" s="47">
        <f t="shared" si="24"/>
        <v>0.60979606894964156</v>
      </c>
      <c r="G561" s="46">
        <f t="shared" si="25"/>
        <v>0.6945486267384553</v>
      </c>
      <c r="H561" s="48">
        <v>575.91359999999997</v>
      </c>
      <c r="I561" s="103" t="s">
        <v>57</v>
      </c>
      <c r="J561" s="51" t="s">
        <v>490</v>
      </c>
      <c r="K561" s="74" t="s">
        <v>515</v>
      </c>
      <c r="L561" s="73" t="s">
        <v>14</v>
      </c>
      <c r="M561" s="41" t="s">
        <v>491</v>
      </c>
    </row>
    <row r="562" spans="1:13" x14ac:dyDescent="0.2">
      <c r="A562" s="71">
        <v>42068</v>
      </c>
      <c r="B562" s="39" t="s">
        <v>801</v>
      </c>
      <c r="C562" s="39" t="s">
        <v>116</v>
      </c>
      <c r="D562" s="81" t="s">
        <v>9</v>
      </c>
      <c r="E562" s="102">
        <v>700</v>
      </c>
      <c r="F562" s="47">
        <f t="shared" si="24"/>
        <v>1.0671431206618727</v>
      </c>
      <c r="G562" s="46">
        <f t="shared" si="25"/>
        <v>1.2154600967922966</v>
      </c>
      <c r="H562" s="48">
        <v>575.91359999999997</v>
      </c>
      <c r="I562" s="103" t="s">
        <v>57</v>
      </c>
      <c r="J562" s="51" t="s">
        <v>490</v>
      </c>
      <c r="K562" s="74" t="s">
        <v>515</v>
      </c>
      <c r="L562" s="73" t="s">
        <v>14</v>
      </c>
      <c r="M562" s="41" t="s">
        <v>491</v>
      </c>
    </row>
    <row r="563" spans="1:13" x14ac:dyDescent="0.2">
      <c r="A563" s="71">
        <v>42068</v>
      </c>
      <c r="B563" s="39" t="s">
        <v>1013</v>
      </c>
      <c r="C563" s="39" t="s">
        <v>116</v>
      </c>
      <c r="D563" s="78" t="s">
        <v>8</v>
      </c>
      <c r="E563" s="102">
        <v>800</v>
      </c>
      <c r="F563" s="47">
        <f t="shared" si="24"/>
        <v>1.2195921378992831</v>
      </c>
      <c r="G563" s="46">
        <f t="shared" si="25"/>
        <v>1.3890972534769106</v>
      </c>
      <c r="H563" s="48">
        <v>575.91359999999997</v>
      </c>
      <c r="I563" s="103" t="s">
        <v>12</v>
      </c>
      <c r="J563" s="51" t="s">
        <v>490</v>
      </c>
      <c r="K563" s="74" t="s">
        <v>519</v>
      </c>
      <c r="L563" s="73" t="s">
        <v>14</v>
      </c>
      <c r="M563" s="41" t="s">
        <v>491</v>
      </c>
    </row>
    <row r="564" spans="1:13" x14ac:dyDescent="0.2">
      <c r="A564" s="71">
        <v>42068</v>
      </c>
      <c r="B564" s="39" t="s">
        <v>1014</v>
      </c>
      <c r="C564" s="39" t="s">
        <v>116</v>
      </c>
      <c r="D564" s="78" t="s">
        <v>8</v>
      </c>
      <c r="E564" s="102">
        <v>2600</v>
      </c>
      <c r="F564" s="47">
        <f t="shared" si="24"/>
        <v>3.9636744481726698</v>
      </c>
      <c r="G564" s="46">
        <f t="shared" si="25"/>
        <v>4.5145660737999593</v>
      </c>
      <c r="H564" s="48">
        <v>575.91359999999997</v>
      </c>
      <c r="I564" s="103" t="s">
        <v>12</v>
      </c>
      <c r="J564" s="51" t="s">
        <v>490</v>
      </c>
      <c r="K564" s="74" t="s">
        <v>519</v>
      </c>
      <c r="L564" s="73" t="s">
        <v>14</v>
      </c>
      <c r="M564" s="41" t="s">
        <v>491</v>
      </c>
    </row>
    <row r="565" spans="1:13" x14ac:dyDescent="0.2">
      <c r="A565" s="71">
        <v>42068</v>
      </c>
      <c r="B565" s="39" t="s">
        <v>1015</v>
      </c>
      <c r="C565" s="39" t="s">
        <v>116</v>
      </c>
      <c r="D565" s="78" t="s">
        <v>8</v>
      </c>
      <c r="E565" s="102">
        <v>800</v>
      </c>
      <c r="F565" s="47">
        <f t="shared" si="24"/>
        <v>1.2195921378992831</v>
      </c>
      <c r="G565" s="46">
        <f t="shared" si="25"/>
        <v>1.3890972534769106</v>
      </c>
      <c r="H565" s="48">
        <v>575.91359999999997</v>
      </c>
      <c r="I565" s="103" t="s">
        <v>12</v>
      </c>
      <c r="J565" s="51" t="s">
        <v>490</v>
      </c>
      <c r="K565" s="74" t="s">
        <v>519</v>
      </c>
      <c r="L565" s="73" t="s">
        <v>14</v>
      </c>
      <c r="M565" s="41" t="s">
        <v>491</v>
      </c>
    </row>
    <row r="566" spans="1:13" x14ac:dyDescent="0.2">
      <c r="A566" s="71">
        <v>42068</v>
      </c>
      <c r="B566" s="39" t="s">
        <v>1016</v>
      </c>
      <c r="C566" s="39" t="s">
        <v>116</v>
      </c>
      <c r="D566" s="78" t="s">
        <v>8</v>
      </c>
      <c r="E566" s="102">
        <v>1200</v>
      </c>
      <c r="F566" s="47">
        <f t="shared" si="24"/>
        <v>1.8293882068489247</v>
      </c>
      <c r="G566" s="46">
        <f t="shared" si="25"/>
        <v>2.0836458802153657</v>
      </c>
      <c r="H566" s="48">
        <v>575.91359999999997</v>
      </c>
      <c r="I566" s="103" t="s">
        <v>12</v>
      </c>
      <c r="J566" s="51" t="s">
        <v>490</v>
      </c>
      <c r="K566" s="74" t="s">
        <v>511</v>
      </c>
      <c r="L566" s="73" t="s">
        <v>14</v>
      </c>
      <c r="M566" s="41" t="s">
        <v>491</v>
      </c>
    </row>
    <row r="567" spans="1:13" x14ac:dyDescent="0.2">
      <c r="A567" s="71">
        <v>42068</v>
      </c>
      <c r="B567" s="39" t="s">
        <v>1017</v>
      </c>
      <c r="C567" s="39" t="s">
        <v>270</v>
      </c>
      <c r="D567" s="78" t="s">
        <v>8</v>
      </c>
      <c r="E567" s="102">
        <v>8000</v>
      </c>
      <c r="F567" s="47">
        <f t="shared" si="24"/>
        <v>12.19592137899283</v>
      </c>
      <c r="G567" s="46">
        <f t="shared" si="25"/>
        <v>13.890972534769105</v>
      </c>
      <c r="H567" s="48">
        <v>575.91359999999997</v>
      </c>
      <c r="I567" s="103" t="s">
        <v>12</v>
      </c>
      <c r="J567" s="51" t="s">
        <v>490</v>
      </c>
      <c r="K567" s="74" t="s">
        <v>511</v>
      </c>
      <c r="L567" s="73" t="s">
        <v>14</v>
      </c>
      <c r="M567" s="41" t="s">
        <v>491</v>
      </c>
    </row>
    <row r="568" spans="1:13" x14ac:dyDescent="0.2">
      <c r="A568" s="71">
        <v>42068</v>
      </c>
      <c r="B568" s="39" t="s">
        <v>1018</v>
      </c>
      <c r="C568" s="39" t="s">
        <v>270</v>
      </c>
      <c r="D568" s="78" t="s">
        <v>8</v>
      </c>
      <c r="E568" s="102">
        <v>1500</v>
      </c>
      <c r="F568" s="47">
        <f t="shared" si="24"/>
        <v>2.2867352585611558</v>
      </c>
      <c r="G568" s="46">
        <f t="shared" si="25"/>
        <v>2.6045573502692072</v>
      </c>
      <c r="H568" s="48">
        <v>575.91359999999997</v>
      </c>
      <c r="I568" s="103" t="s">
        <v>12</v>
      </c>
      <c r="J568" s="51" t="s">
        <v>490</v>
      </c>
      <c r="K568" s="74" t="s">
        <v>511</v>
      </c>
      <c r="L568" s="73" t="s">
        <v>14</v>
      </c>
      <c r="M568" s="41" t="s">
        <v>491</v>
      </c>
    </row>
    <row r="569" spans="1:13" x14ac:dyDescent="0.2">
      <c r="A569" s="71">
        <v>42069</v>
      </c>
      <c r="B569" s="79" t="s">
        <v>603</v>
      </c>
      <c r="C569" s="39" t="s">
        <v>116</v>
      </c>
      <c r="D569" s="80" t="s">
        <v>11</v>
      </c>
      <c r="E569" s="102">
        <v>600</v>
      </c>
      <c r="F569" s="47">
        <f t="shared" si="24"/>
        <v>0.91469410342446233</v>
      </c>
      <c r="G569" s="46">
        <f t="shared" si="25"/>
        <v>1.0418229401076828</v>
      </c>
      <c r="H569" s="48">
        <v>575.91359999999997</v>
      </c>
      <c r="I569" s="103" t="s">
        <v>60</v>
      </c>
      <c r="J569" s="51" t="s">
        <v>490</v>
      </c>
      <c r="K569" s="74" t="s">
        <v>541</v>
      </c>
      <c r="L569" s="77" t="s">
        <v>14</v>
      </c>
      <c r="M569" s="41" t="s">
        <v>491</v>
      </c>
    </row>
    <row r="570" spans="1:13" x14ac:dyDescent="0.2">
      <c r="A570" s="71">
        <v>42069</v>
      </c>
      <c r="B570" s="79" t="s">
        <v>604</v>
      </c>
      <c r="C570" s="39" t="s">
        <v>116</v>
      </c>
      <c r="D570" s="80" t="s">
        <v>11</v>
      </c>
      <c r="E570" s="102">
        <v>600</v>
      </c>
      <c r="F570" s="47">
        <f t="shared" si="24"/>
        <v>0.91469410342446233</v>
      </c>
      <c r="G570" s="46">
        <f t="shared" si="25"/>
        <v>1.0418229401076828</v>
      </c>
      <c r="H570" s="48">
        <v>575.91359999999997</v>
      </c>
      <c r="I570" s="103" t="s">
        <v>60</v>
      </c>
      <c r="J570" s="51" t="s">
        <v>490</v>
      </c>
      <c r="K570" s="74" t="s">
        <v>541</v>
      </c>
      <c r="L570" s="77" t="s">
        <v>14</v>
      </c>
      <c r="M570" s="41" t="s">
        <v>491</v>
      </c>
    </row>
    <row r="571" spans="1:13" x14ac:dyDescent="0.2">
      <c r="A571" s="71">
        <v>42069</v>
      </c>
      <c r="B571" s="79" t="s">
        <v>605</v>
      </c>
      <c r="C571" s="39" t="s">
        <v>270</v>
      </c>
      <c r="D571" s="80" t="s">
        <v>11</v>
      </c>
      <c r="E571" s="102">
        <v>1000</v>
      </c>
      <c r="F571" s="47">
        <f t="shared" si="24"/>
        <v>1.5244901723741038</v>
      </c>
      <c r="G571" s="46">
        <f t="shared" si="25"/>
        <v>1.7363715668461381</v>
      </c>
      <c r="H571" s="48">
        <v>575.91359999999997</v>
      </c>
      <c r="I571" s="103" t="s">
        <v>60</v>
      </c>
      <c r="J571" s="51" t="s">
        <v>490</v>
      </c>
      <c r="K571" s="74" t="s">
        <v>541</v>
      </c>
      <c r="L571" s="77" t="s">
        <v>14</v>
      </c>
      <c r="M571" s="41" t="s">
        <v>491</v>
      </c>
    </row>
    <row r="572" spans="1:13" x14ac:dyDescent="0.2">
      <c r="A572" s="71">
        <v>42069</v>
      </c>
      <c r="B572" s="79" t="s">
        <v>606</v>
      </c>
      <c r="C572" s="39" t="s">
        <v>116</v>
      </c>
      <c r="D572" s="80" t="s">
        <v>607</v>
      </c>
      <c r="E572" s="102">
        <v>10000</v>
      </c>
      <c r="F572" s="47">
        <f t="shared" si="24"/>
        <v>15.244901723741037</v>
      </c>
      <c r="G572" s="46">
        <f t="shared" si="25"/>
        <v>17.363715668461381</v>
      </c>
      <c r="H572" s="48">
        <v>575.91359999999997</v>
      </c>
      <c r="I572" s="103" t="s">
        <v>60</v>
      </c>
      <c r="J572" s="51" t="s">
        <v>490</v>
      </c>
      <c r="K572" s="74" t="s">
        <v>541</v>
      </c>
      <c r="L572" s="77" t="s">
        <v>14</v>
      </c>
      <c r="M572" s="41" t="s">
        <v>491</v>
      </c>
    </row>
    <row r="573" spans="1:13" x14ac:dyDescent="0.2">
      <c r="A573" s="71">
        <v>42069</v>
      </c>
      <c r="B573" s="79" t="s">
        <v>608</v>
      </c>
      <c r="C573" s="39" t="s">
        <v>788</v>
      </c>
      <c r="D573" s="80" t="s">
        <v>11</v>
      </c>
      <c r="E573" s="102">
        <v>1000</v>
      </c>
      <c r="F573" s="47">
        <f t="shared" si="24"/>
        <v>1.5244901723741038</v>
      </c>
      <c r="G573" s="46">
        <f t="shared" si="25"/>
        <v>1.7363715668461381</v>
      </c>
      <c r="H573" s="48">
        <v>575.91359999999997</v>
      </c>
      <c r="I573" s="103" t="s">
        <v>60</v>
      </c>
      <c r="J573" s="51" t="s">
        <v>490</v>
      </c>
      <c r="K573" s="74" t="s">
        <v>541</v>
      </c>
      <c r="L573" s="77" t="s">
        <v>14</v>
      </c>
      <c r="M573" s="41" t="s">
        <v>491</v>
      </c>
    </row>
    <row r="574" spans="1:13" x14ac:dyDescent="0.2">
      <c r="A574" s="71">
        <v>42069</v>
      </c>
      <c r="B574" s="95" t="s">
        <v>654</v>
      </c>
      <c r="C574" s="39" t="s">
        <v>116</v>
      </c>
      <c r="D574" s="39" t="s">
        <v>8</v>
      </c>
      <c r="E574" s="102">
        <v>1800</v>
      </c>
      <c r="F574" s="47">
        <f t="shared" si="24"/>
        <v>2.7440823102733867</v>
      </c>
      <c r="G574" s="46">
        <f t="shared" si="25"/>
        <v>3.1254688203230487</v>
      </c>
      <c r="H574" s="48">
        <v>575.91359999999997</v>
      </c>
      <c r="I574" s="103" t="s">
        <v>58</v>
      </c>
      <c r="J574" s="51" t="s">
        <v>490</v>
      </c>
      <c r="K574" s="74" t="s">
        <v>514</v>
      </c>
      <c r="L574" s="73" t="s">
        <v>14</v>
      </c>
      <c r="M574" s="41" t="s">
        <v>491</v>
      </c>
    </row>
    <row r="575" spans="1:13" x14ac:dyDescent="0.2">
      <c r="A575" s="71">
        <v>42069</v>
      </c>
      <c r="B575" s="95" t="s">
        <v>604</v>
      </c>
      <c r="C575" s="39" t="s">
        <v>116</v>
      </c>
      <c r="D575" s="39" t="s">
        <v>8</v>
      </c>
      <c r="E575" s="102">
        <v>1800</v>
      </c>
      <c r="F575" s="47">
        <f t="shared" si="24"/>
        <v>2.7440823102733867</v>
      </c>
      <c r="G575" s="46">
        <f t="shared" si="25"/>
        <v>3.1254688203230487</v>
      </c>
      <c r="H575" s="48">
        <v>575.91359999999997</v>
      </c>
      <c r="I575" s="103" t="s">
        <v>58</v>
      </c>
      <c r="J575" s="51" t="s">
        <v>490</v>
      </c>
      <c r="K575" s="74" t="s">
        <v>514</v>
      </c>
      <c r="L575" s="73" t="s">
        <v>14</v>
      </c>
      <c r="M575" s="41" t="s">
        <v>491</v>
      </c>
    </row>
    <row r="576" spans="1:13" x14ac:dyDescent="0.2">
      <c r="A576" s="71">
        <v>42069</v>
      </c>
      <c r="B576" s="95" t="s">
        <v>653</v>
      </c>
      <c r="C576" s="39" t="s">
        <v>116</v>
      </c>
      <c r="D576" s="39" t="s">
        <v>10</v>
      </c>
      <c r="E576" s="102">
        <v>500</v>
      </c>
      <c r="F576" s="47">
        <f t="shared" si="24"/>
        <v>0.76224508618705189</v>
      </c>
      <c r="G576" s="46">
        <f t="shared" si="25"/>
        <v>0.86818578342306907</v>
      </c>
      <c r="H576" s="48">
        <v>575.91359999999997</v>
      </c>
      <c r="I576" s="103" t="s">
        <v>59</v>
      </c>
      <c r="J576" s="51" t="s">
        <v>490</v>
      </c>
      <c r="K576" s="74" t="s">
        <v>523</v>
      </c>
      <c r="L576" s="73" t="s">
        <v>14</v>
      </c>
      <c r="M576" s="41" t="s">
        <v>491</v>
      </c>
    </row>
    <row r="577" spans="1:13" x14ac:dyDescent="0.2">
      <c r="A577" s="71">
        <v>42069</v>
      </c>
      <c r="B577" s="95" t="s">
        <v>693</v>
      </c>
      <c r="C577" s="39" t="s">
        <v>116</v>
      </c>
      <c r="D577" s="39" t="s">
        <v>10</v>
      </c>
      <c r="E577" s="102">
        <v>1000</v>
      </c>
      <c r="F577" s="47">
        <f t="shared" si="24"/>
        <v>1.5244901723741038</v>
      </c>
      <c r="G577" s="46">
        <f t="shared" si="25"/>
        <v>1.7363715668461381</v>
      </c>
      <c r="H577" s="48">
        <v>575.91359999999997</v>
      </c>
      <c r="I577" s="103" t="s">
        <v>59</v>
      </c>
      <c r="J577" s="51" t="s">
        <v>490</v>
      </c>
      <c r="K577" s="74" t="s">
        <v>523</v>
      </c>
      <c r="L577" s="73" t="s">
        <v>14</v>
      </c>
      <c r="M577" s="41" t="s">
        <v>491</v>
      </c>
    </row>
    <row r="578" spans="1:13" x14ac:dyDescent="0.2">
      <c r="A578" s="71">
        <v>42069</v>
      </c>
      <c r="B578" s="95" t="s">
        <v>695</v>
      </c>
      <c r="C578" s="39" t="s">
        <v>116</v>
      </c>
      <c r="D578" s="39" t="s">
        <v>10</v>
      </c>
      <c r="E578" s="102">
        <v>600</v>
      </c>
      <c r="F578" s="47">
        <f t="shared" ref="F578:F641" si="26">E578/655.957</f>
        <v>0.91469410342446233</v>
      </c>
      <c r="G578" s="46">
        <f t="shared" ref="G578:G641" si="27">E578/H578</f>
        <v>1.0418229401076828</v>
      </c>
      <c r="H578" s="48">
        <v>575.91359999999997</v>
      </c>
      <c r="I578" s="103" t="s">
        <v>59</v>
      </c>
      <c r="J578" s="51" t="s">
        <v>490</v>
      </c>
      <c r="K578" s="74" t="s">
        <v>523</v>
      </c>
      <c r="L578" s="73" t="s">
        <v>14</v>
      </c>
      <c r="M578" s="41" t="s">
        <v>491</v>
      </c>
    </row>
    <row r="579" spans="1:13" x14ac:dyDescent="0.2">
      <c r="A579" s="71">
        <v>42069</v>
      </c>
      <c r="B579" s="95" t="s">
        <v>698</v>
      </c>
      <c r="C579" s="39" t="s">
        <v>270</v>
      </c>
      <c r="D579" s="39" t="s">
        <v>607</v>
      </c>
      <c r="E579" s="102">
        <v>4000</v>
      </c>
      <c r="F579" s="47">
        <f t="shared" si="26"/>
        <v>6.0979606894964151</v>
      </c>
      <c r="G579" s="46">
        <f t="shared" si="27"/>
        <v>6.9454862673845525</v>
      </c>
      <c r="H579" s="48">
        <v>575.91359999999997</v>
      </c>
      <c r="I579" s="103" t="s">
        <v>59</v>
      </c>
      <c r="J579" s="51" t="s">
        <v>490</v>
      </c>
      <c r="K579" s="74" t="s">
        <v>523</v>
      </c>
      <c r="L579" s="73" t="s">
        <v>14</v>
      </c>
      <c r="M579" s="41" t="s">
        <v>491</v>
      </c>
    </row>
    <row r="580" spans="1:13" x14ac:dyDescent="0.2">
      <c r="A580" s="71">
        <v>42069</v>
      </c>
      <c r="B580" s="95" t="s">
        <v>738</v>
      </c>
      <c r="C580" s="39" t="s">
        <v>116</v>
      </c>
      <c r="D580" s="39" t="s">
        <v>15</v>
      </c>
      <c r="E580" s="102">
        <v>12500</v>
      </c>
      <c r="F580" s="47">
        <f t="shared" si="26"/>
        <v>19.056127154676297</v>
      </c>
      <c r="G580" s="46">
        <f t="shared" si="27"/>
        <v>21.704644585576727</v>
      </c>
      <c r="H580" s="48">
        <v>575.91359999999997</v>
      </c>
      <c r="I580" s="103" t="s">
        <v>16</v>
      </c>
      <c r="J580" s="51" t="s">
        <v>490</v>
      </c>
      <c r="K580" s="74" t="s">
        <v>516</v>
      </c>
      <c r="L580" s="77" t="s">
        <v>14</v>
      </c>
      <c r="M580" s="41" t="s">
        <v>491</v>
      </c>
    </row>
    <row r="581" spans="1:13" x14ac:dyDescent="0.2">
      <c r="A581" s="71">
        <v>42069</v>
      </c>
      <c r="B581" s="95" t="s">
        <v>739</v>
      </c>
      <c r="C581" s="39" t="s">
        <v>116</v>
      </c>
      <c r="D581" s="39" t="s">
        <v>15</v>
      </c>
      <c r="E581" s="102">
        <v>800</v>
      </c>
      <c r="F581" s="47">
        <f t="shared" si="26"/>
        <v>1.2195921378992831</v>
      </c>
      <c r="G581" s="46">
        <f t="shared" si="27"/>
        <v>1.3890972534769106</v>
      </c>
      <c r="H581" s="48">
        <v>575.91359999999997</v>
      </c>
      <c r="I581" s="103" t="s">
        <v>16</v>
      </c>
      <c r="J581" s="51" t="s">
        <v>490</v>
      </c>
      <c r="K581" s="74" t="s">
        <v>517</v>
      </c>
      <c r="L581" s="77" t="s">
        <v>14</v>
      </c>
      <c r="M581" s="41" t="s">
        <v>491</v>
      </c>
    </row>
    <row r="582" spans="1:13" x14ac:dyDescent="0.2">
      <c r="A582" s="71">
        <v>42069</v>
      </c>
      <c r="B582" s="95" t="s">
        <v>740</v>
      </c>
      <c r="C582" s="39" t="s">
        <v>116</v>
      </c>
      <c r="D582" s="39" t="s">
        <v>15</v>
      </c>
      <c r="E582" s="102">
        <v>400</v>
      </c>
      <c r="F582" s="47">
        <f t="shared" si="26"/>
        <v>0.60979606894964156</v>
      </c>
      <c r="G582" s="46">
        <f t="shared" si="27"/>
        <v>0.6945486267384553</v>
      </c>
      <c r="H582" s="48">
        <v>575.91359999999997</v>
      </c>
      <c r="I582" s="103" t="s">
        <v>16</v>
      </c>
      <c r="J582" s="51" t="s">
        <v>490</v>
      </c>
      <c r="K582" s="74" t="s">
        <v>517</v>
      </c>
      <c r="L582" s="77" t="s">
        <v>14</v>
      </c>
      <c r="M582" s="41" t="s">
        <v>491</v>
      </c>
    </row>
    <row r="583" spans="1:13" x14ac:dyDescent="0.2">
      <c r="A583" s="71">
        <v>42069</v>
      </c>
      <c r="B583" s="39" t="s">
        <v>802</v>
      </c>
      <c r="C583" s="39" t="s">
        <v>116</v>
      </c>
      <c r="D583" s="81" t="s">
        <v>9</v>
      </c>
      <c r="E583" s="102">
        <v>700</v>
      </c>
      <c r="F583" s="47">
        <f t="shared" si="26"/>
        <v>1.0671431206618727</v>
      </c>
      <c r="G583" s="46">
        <f t="shared" si="27"/>
        <v>1.2154600967922966</v>
      </c>
      <c r="H583" s="48">
        <v>575.91359999999997</v>
      </c>
      <c r="I583" s="103" t="s">
        <v>57</v>
      </c>
      <c r="J583" s="51" t="s">
        <v>490</v>
      </c>
      <c r="K583" s="74" t="s">
        <v>515</v>
      </c>
      <c r="L583" s="73" t="s">
        <v>14</v>
      </c>
      <c r="M583" s="41" t="s">
        <v>491</v>
      </c>
    </row>
    <row r="584" spans="1:13" x14ac:dyDescent="0.2">
      <c r="A584" s="71">
        <v>42069</v>
      </c>
      <c r="B584" s="39" t="s">
        <v>803</v>
      </c>
      <c r="C584" s="39" t="s">
        <v>116</v>
      </c>
      <c r="D584" s="81" t="s">
        <v>9</v>
      </c>
      <c r="E584" s="102">
        <v>1200</v>
      </c>
      <c r="F584" s="47">
        <f t="shared" si="26"/>
        <v>1.8293882068489247</v>
      </c>
      <c r="G584" s="46">
        <f t="shared" si="27"/>
        <v>2.0836458802153657</v>
      </c>
      <c r="H584" s="48">
        <v>575.91359999999997</v>
      </c>
      <c r="I584" s="103" t="s">
        <v>57</v>
      </c>
      <c r="J584" s="51" t="s">
        <v>490</v>
      </c>
      <c r="K584" s="74" t="s">
        <v>515</v>
      </c>
      <c r="L584" s="73" t="s">
        <v>14</v>
      </c>
      <c r="M584" s="41" t="s">
        <v>491</v>
      </c>
    </row>
    <row r="585" spans="1:13" x14ac:dyDescent="0.2">
      <c r="A585" s="71">
        <v>42069</v>
      </c>
      <c r="B585" s="39" t="s">
        <v>804</v>
      </c>
      <c r="C585" s="39" t="s">
        <v>116</v>
      </c>
      <c r="D585" s="81" t="s">
        <v>9</v>
      </c>
      <c r="E585" s="102">
        <v>1200</v>
      </c>
      <c r="F585" s="47">
        <f t="shared" si="26"/>
        <v>1.8293882068489247</v>
      </c>
      <c r="G585" s="46">
        <f t="shared" si="27"/>
        <v>2.0836458802153657</v>
      </c>
      <c r="H585" s="48">
        <v>575.91359999999997</v>
      </c>
      <c r="I585" s="103" t="s">
        <v>57</v>
      </c>
      <c r="J585" s="51" t="s">
        <v>490</v>
      </c>
      <c r="K585" s="74" t="s">
        <v>515</v>
      </c>
      <c r="L585" s="73" t="s">
        <v>14</v>
      </c>
      <c r="M585" s="41" t="s">
        <v>491</v>
      </c>
    </row>
    <row r="586" spans="1:13" x14ac:dyDescent="0.2">
      <c r="A586" s="71">
        <v>42069</v>
      </c>
      <c r="B586" s="39" t="s">
        <v>803</v>
      </c>
      <c r="C586" s="39" t="s">
        <v>116</v>
      </c>
      <c r="D586" s="81" t="s">
        <v>9</v>
      </c>
      <c r="E586" s="102">
        <v>1200</v>
      </c>
      <c r="F586" s="47">
        <f t="shared" si="26"/>
        <v>1.8293882068489247</v>
      </c>
      <c r="G586" s="46">
        <f t="shared" si="27"/>
        <v>2.0836458802153657</v>
      </c>
      <c r="H586" s="48">
        <v>575.91359999999997</v>
      </c>
      <c r="I586" s="103" t="s">
        <v>57</v>
      </c>
      <c r="J586" s="51" t="s">
        <v>490</v>
      </c>
      <c r="K586" s="74" t="s">
        <v>515</v>
      </c>
      <c r="L586" s="73" t="s">
        <v>14</v>
      </c>
      <c r="M586" s="41" t="s">
        <v>491</v>
      </c>
    </row>
    <row r="587" spans="1:13" x14ac:dyDescent="0.2">
      <c r="A587" s="71">
        <v>42069</v>
      </c>
      <c r="B587" s="39" t="s">
        <v>1018</v>
      </c>
      <c r="C587" s="39" t="s">
        <v>270</v>
      </c>
      <c r="D587" s="78" t="s">
        <v>8</v>
      </c>
      <c r="E587" s="102">
        <v>3000</v>
      </c>
      <c r="F587" s="47">
        <f t="shared" si="26"/>
        <v>4.5734705171223116</v>
      </c>
      <c r="G587" s="46">
        <f t="shared" si="27"/>
        <v>5.2091147005384144</v>
      </c>
      <c r="H587" s="48">
        <v>575.91359999999997</v>
      </c>
      <c r="I587" s="103" t="s">
        <v>12</v>
      </c>
      <c r="J587" s="51" t="s">
        <v>490</v>
      </c>
      <c r="K587" s="74" t="s">
        <v>511</v>
      </c>
      <c r="L587" s="73" t="s">
        <v>14</v>
      </c>
      <c r="M587" s="41" t="s">
        <v>491</v>
      </c>
    </row>
    <row r="588" spans="1:13" x14ac:dyDescent="0.2">
      <c r="A588" s="71">
        <v>42069</v>
      </c>
      <c r="B588" s="39" t="s">
        <v>1019</v>
      </c>
      <c r="C588" s="39" t="s">
        <v>270</v>
      </c>
      <c r="D588" s="78" t="s">
        <v>8</v>
      </c>
      <c r="E588" s="102">
        <v>8000</v>
      </c>
      <c r="F588" s="47">
        <f t="shared" si="26"/>
        <v>12.19592137899283</v>
      </c>
      <c r="G588" s="46">
        <f t="shared" si="27"/>
        <v>13.890972534769105</v>
      </c>
      <c r="H588" s="48">
        <v>575.91359999999997</v>
      </c>
      <c r="I588" s="103" t="s">
        <v>12</v>
      </c>
      <c r="J588" s="51" t="s">
        <v>490</v>
      </c>
      <c r="K588" s="74" t="s">
        <v>511</v>
      </c>
      <c r="L588" s="73" t="s">
        <v>14</v>
      </c>
      <c r="M588" s="41" t="s">
        <v>491</v>
      </c>
    </row>
    <row r="589" spans="1:13" x14ac:dyDescent="0.2">
      <c r="A589" s="71">
        <v>42069</v>
      </c>
      <c r="B589" s="39" t="s">
        <v>1020</v>
      </c>
      <c r="C589" s="39" t="s">
        <v>236</v>
      </c>
      <c r="D589" s="78" t="s">
        <v>8</v>
      </c>
      <c r="E589" s="102">
        <v>500</v>
      </c>
      <c r="F589" s="47">
        <f t="shared" si="26"/>
        <v>0.76224508618705189</v>
      </c>
      <c r="G589" s="46">
        <f t="shared" si="27"/>
        <v>0.86818578342306907</v>
      </c>
      <c r="H589" s="48">
        <v>575.91359999999997</v>
      </c>
      <c r="I589" s="103" t="s">
        <v>12</v>
      </c>
      <c r="J589" s="51" t="s">
        <v>490</v>
      </c>
      <c r="K589" s="74" t="s">
        <v>511</v>
      </c>
      <c r="L589" s="73" t="s">
        <v>14</v>
      </c>
      <c r="M589" s="41" t="s">
        <v>491</v>
      </c>
    </row>
    <row r="590" spans="1:13" x14ac:dyDescent="0.2">
      <c r="A590" s="71">
        <v>42069</v>
      </c>
      <c r="B590" s="39" t="s">
        <v>1021</v>
      </c>
      <c r="C590" s="39" t="s">
        <v>116</v>
      </c>
      <c r="D590" s="78" t="s">
        <v>8</v>
      </c>
      <c r="E590" s="102">
        <v>700</v>
      </c>
      <c r="F590" s="47">
        <f t="shared" si="26"/>
        <v>1.0671431206618727</v>
      </c>
      <c r="G590" s="46">
        <f t="shared" si="27"/>
        <v>1.2154600967922966</v>
      </c>
      <c r="H590" s="48">
        <v>575.91359999999997</v>
      </c>
      <c r="I590" s="103" t="s">
        <v>12</v>
      </c>
      <c r="J590" s="51" t="s">
        <v>490</v>
      </c>
      <c r="K590" s="74" t="s">
        <v>511</v>
      </c>
      <c r="L590" s="73" t="s">
        <v>14</v>
      </c>
      <c r="M590" s="41" t="s">
        <v>491</v>
      </c>
    </row>
    <row r="591" spans="1:13" x14ac:dyDescent="0.2">
      <c r="A591" s="71">
        <v>42070</v>
      </c>
      <c r="B591" s="39" t="s">
        <v>649</v>
      </c>
      <c r="C591" s="39" t="s">
        <v>135</v>
      </c>
      <c r="D591" s="73" t="s">
        <v>9</v>
      </c>
      <c r="E591" s="102">
        <v>600000</v>
      </c>
      <c r="F591" s="47">
        <f t="shared" si="26"/>
        <v>914.69410342446224</v>
      </c>
      <c r="G591" s="46">
        <f t="shared" si="27"/>
        <v>1041.8229401076828</v>
      </c>
      <c r="H591" s="48">
        <v>575.91359999999997</v>
      </c>
      <c r="I591" s="103" t="s">
        <v>238</v>
      </c>
      <c r="J591" s="51" t="s">
        <v>490</v>
      </c>
      <c r="K591" s="74" t="s">
        <v>565</v>
      </c>
      <c r="L591" s="77" t="s">
        <v>14</v>
      </c>
      <c r="M591" s="41" t="s">
        <v>491</v>
      </c>
    </row>
    <row r="592" spans="1:13" x14ac:dyDescent="0.2">
      <c r="A592" s="71">
        <v>42070</v>
      </c>
      <c r="B592" s="79" t="s">
        <v>609</v>
      </c>
      <c r="C592" s="39" t="s">
        <v>116</v>
      </c>
      <c r="D592" s="80" t="s">
        <v>11</v>
      </c>
      <c r="E592" s="102">
        <v>600</v>
      </c>
      <c r="F592" s="47">
        <f t="shared" si="26"/>
        <v>0.91469410342446233</v>
      </c>
      <c r="G592" s="46">
        <f t="shared" si="27"/>
        <v>1.0418229401076828</v>
      </c>
      <c r="H592" s="48">
        <v>575.91359999999997</v>
      </c>
      <c r="I592" s="103" t="s">
        <v>60</v>
      </c>
      <c r="J592" s="51" t="s">
        <v>490</v>
      </c>
      <c r="K592" s="74" t="s">
        <v>541</v>
      </c>
      <c r="L592" s="77" t="s">
        <v>14</v>
      </c>
      <c r="M592" s="41" t="s">
        <v>491</v>
      </c>
    </row>
    <row r="593" spans="1:13" x14ac:dyDescent="0.2">
      <c r="A593" s="71">
        <v>42070</v>
      </c>
      <c r="B593" s="79" t="s">
        <v>604</v>
      </c>
      <c r="C593" s="39" t="s">
        <v>116</v>
      </c>
      <c r="D593" s="80" t="s">
        <v>11</v>
      </c>
      <c r="E593" s="102">
        <v>600</v>
      </c>
      <c r="F593" s="47">
        <f t="shared" si="26"/>
        <v>0.91469410342446233</v>
      </c>
      <c r="G593" s="46">
        <f t="shared" si="27"/>
        <v>1.0418229401076828</v>
      </c>
      <c r="H593" s="48">
        <v>575.91359999999997</v>
      </c>
      <c r="I593" s="103" t="s">
        <v>60</v>
      </c>
      <c r="J593" s="51" t="s">
        <v>490</v>
      </c>
      <c r="K593" s="74" t="s">
        <v>541</v>
      </c>
      <c r="L593" s="77" t="s">
        <v>14</v>
      </c>
      <c r="M593" s="41" t="s">
        <v>491</v>
      </c>
    </row>
    <row r="594" spans="1:13" x14ac:dyDescent="0.2">
      <c r="A594" s="71">
        <v>42070</v>
      </c>
      <c r="B594" s="79" t="s">
        <v>606</v>
      </c>
      <c r="C594" s="39" t="s">
        <v>116</v>
      </c>
      <c r="D594" s="80" t="s">
        <v>607</v>
      </c>
      <c r="E594" s="102">
        <v>10000</v>
      </c>
      <c r="F594" s="47">
        <f t="shared" si="26"/>
        <v>15.244901723741037</v>
      </c>
      <c r="G594" s="46">
        <f t="shared" si="27"/>
        <v>17.363715668461381</v>
      </c>
      <c r="H594" s="48">
        <v>575.91359999999997</v>
      </c>
      <c r="I594" s="103" t="s">
        <v>60</v>
      </c>
      <c r="J594" s="51" t="s">
        <v>490</v>
      </c>
      <c r="K594" s="74" t="s">
        <v>541</v>
      </c>
      <c r="L594" s="77" t="s">
        <v>14</v>
      </c>
      <c r="M594" s="41" t="s">
        <v>491</v>
      </c>
    </row>
    <row r="595" spans="1:13" x14ac:dyDescent="0.2">
      <c r="A595" s="71">
        <v>42070</v>
      </c>
      <c r="B595" s="79" t="s">
        <v>608</v>
      </c>
      <c r="C595" s="39" t="s">
        <v>788</v>
      </c>
      <c r="D595" s="80" t="s">
        <v>11</v>
      </c>
      <c r="E595" s="102">
        <v>1000</v>
      </c>
      <c r="F595" s="47">
        <f t="shared" si="26"/>
        <v>1.5244901723741038</v>
      </c>
      <c r="G595" s="46">
        <f t="shared" si="27"/>
        <v>1.7363715668461381</v>
      </c>
      <c r="H595" s="48">
        <v>575.91359999999997</v>
      </c>
      <c r="I595" s="103" t="s">
        <v>60</v>
      </c>
      <c r="J595" s="51" t="s">
        <v>490</v>
      </c>
      <c r="K595" s="74" t="s">
        <v>541</v>
      </c>
      <c r="L595" s="77" t="s">
        <v>14</v>
      </c>
      <c r="M595" s="41" t="s">
        <v>491</v>
      </c>
    </row>
    <row r="596" spans="1:13" x14ac:dyDescent="0.2">
      <c r="A596" s="71">
        <v>42070</v>
      </c>
      <c r="B596" s="79" t="s">
        <v>610</v>
      </c>
      <c r="C596" s="39" t="s">
        <v>788</v>
      </c>
      <c r="D596" s="80" t="s">
        <v>11</v>
      </c>
      <c r="E596" s="102">
        <v>2000</v>
      </c>
      <c r="F596" s="47">
        <f t="shared" si="26"/>
        <v>3.0489803447482076</v>
      </c>
      <c r="G596" s="46">
        <f t="shared" si="27"/>
        <v>3.4727431336922763</v>
      </c>
      <c r="H596" s="48">
        <v>575.91359999999997</v>
      </c>
      <c r="I596" s="103" t="s">
        <v>60</v>
      </c>
      <c r="J596" s="51" t="s">
        <v>490</v>
      </c>
      <c r="K596" s="74" t="s">
        <v>541</v>
      </c>
      <c r="L596" s="77" t="s">
        <v>14</v>
      </c>
      <c r="M596" s="41" t="s">
        <v>491</v>
      </c>
    </row>
    <row r="597" spans="1:13" x14ac:dyDescent="0.2">
      <c r="A597" s="71">
        <v>42070</v>
      </c>
      <c r="B597" s="95" t="s">
        <v>653</v>
      </c>
      <c r="C597" s="39" t="s">
        <v>116</v>
      </c>
      <c r="D597" s="39" t="s">
        <v>8</v>
      </c>
      <c r="E597" s="102">
        <v>600</v>
      </c>
      <c r="F597" s="47">
        <f t="shared" si="26"/>
        <v>0.91469410342446233</v>
      </c>
      <c r="G597" s="46">
        <f t="shared" si="27"/>
        <v>1.0418229401076828</v>
      </c>
      <c r="H597" s="48">
        <v>575.91359999999997</v>
      </c>
      <c r="I597" s="103" t="s">
        <v>58</v>
      </c>
      <c r="J597" s="51" t="s">
        <v>490</v>
      </c>
      <c r="K597" s="74" t="s">
        <v>520</v>
      </c>
      <c r="L597" s="73" t="s">
        <v>14</v>
      </c>
      <c r="M597" s="41" t="s">
        <v>491</v>
      </c>
    </row>
    <row r="598" spans="1:13" x14ac:dyDescent="0.2">
      <c r="A598" s="71">
        <v>42070</v>
      </c>
      <c r="B598" s="39" t="s">
        <v>604</v>
      </c>
      <c r="C598" s="39" t="s">
        <v>116</v>
      </c>
      <c r="D598" s="73" t="s">
        <v>8</v>
      </c>
      <c r="E598" s="102">
        <v>1800</v>
      </c>
      <c r="F598" s="47">
        <f t="shared" si="26"/>
        <v>2.7440823102733867</v>
      </c>
      <c r="G598" s="46">
        <f t="shared" si="27"/>
        <v>3.1254688203230487</v>
      </c>
      <c r="H598" s="48">
        <v>575.91359999999997</v>
      </c>
      <c r="I598" s="103" t="s">
        <v>58</v>
      </c>
      <c r="J598" s="51" t="s">
        <v>490</v>
      </c>
      <c r="K598" s="74" t="s">
        <v>520</v>
      </c>
      <c r="L598" s="73" t="s">
        <v>14</v>
      </c>
      <c r="M598" s="41" t="s">
        <v>491</v>
      </c>
    </row>
    <row r="599" spans="1:13" x14ac:dyDescent="0.2">
      <c r="A599" s="71">
        <v>42070</v>
      </c>
      <c r="B599" s="95" t="s">
        <v>653</v>
      </c>
      <c r="C599" s="39" t="s">
        <v>116</v>
      </c>
      <c r="D599" s="39" t="s">
        <v>10</v>
      </c>
      <c r="E599" s="102">
        <v>500</v>
      </c>
      <c r="F599" s="47">
        <f t="shared" si="26"/>
        <v>0.76224508618705189</v>
      </c>
      <c r="G599" s="46">
        <f t="shared" si="27"/>
        <v>0.86818578342306907</v>
      </c>
      <c r="H599" s="48">
        <v>575.91359999999997</v>
      </c>
      <c r="I599" s="103" t="s">
        <v>59</v>
      </c>
      <c r="J599" s="51" t="s">
        <v>490</v>
      </c>
      <c r="K599" s="74" t="s">
        <v>523</v>
      </c>
      <c r="L599" s="73" t="s">
        <v>14</v>
      </c>
      <c r="M599" s="41" t="s">
        <v>491</v>
      </c>
    </row>
    <row r="600" spans="1:13" x14ac:dyDescent="0.2">
      <c r="A600" s="71">
        <v>42070</v>
      </c>
      <c r="B600" s="39" t="s">
        <v>602</v>
      </c>
      <c r="C600" s="39" t="s">
        <v>116</v>
      </c>
      <c r="D600" s="39" t="s">
        <v>10</v>
      </c>
      <c r="E600" s="102">
        <v>500</v>
      </c>
      <c r="F600" s="47">
        <f t="shared" si="26"/>
        <v>0.76224508618705189</v>
      </c>
      <c r="G600" s="46">
        <f t="shared" si="27"/>
        <v>0.86818578342306907</v>
      </c>
      <c r="H600" s="48">
        <v>575.91359999999997</v>
      </c>
      <c r="I600" s="103" t="s">
        <v>59</v>
      </c>
      <c r="J600" s="51" t="s">
        <v>490</v>
      </c>
      <c r="K600" s="74" t="s">
        <v>523</v>
      </c>
      <c r="L600" s="73" t="s">
        <v>14</v>
      </c>
      <c r="M600" s="41" t="s">
        <v>491</v>
      </c>
    </row>
    <row r="601" spans="1:13" x14ac:dyDescent="0.2">
      <c r="A601" s="71">
        <v>42070</v>
      </c>
      <c r="B601" s="88" t="s">
        <v>696</v>
      </c>
      <c r="C601" s="39" t="s">
        <v>116</v>
      </c>
      <c r="D601" s="39" t="s">
        <v>10</v>
      </c>
      <c r="E601" s="102">
        <v>300</v>
      </c>
      <c r="F601" s="47">
        <f t="shared" si="26"/>
        <v>0.45734705171223117</v>
      </c>
      <c r="G601" s="46">
        <f t="shared" si="27"/>
        <v>0.52091147005384142</v>
      </c>
      <c r="H601" s="48">
        <v>575.91359999999997</v>
      </c>
      <c r="I601" s="103" t="s">
        <v>59</v>
      </c>
      <c r="J601" s="51" t="s">
        <v>490</v>
      </c>
      <c r="K601" s="74" t="s">
        <v>523</v>
      </c>
      <c r="L601" s="73" t="s">
        <v>14</v>
      </c>
      <c r="M601" s="41" t="s">
        <v>491</v>
      </c>
    </row>
    <row r="602" spans="1:13" x14ac:dyDescent="0.2">
      <c r="A602" s="71">
        <v>42070</v>
      </c>
      <c r="B602" s="95" t="s">
        <v>697</v>
      </c>
      <c r="C602" s="39" t="s">
        <v>116</v>
      </c>
      <c r="D602" s="39" t="s">
        <v>10</v>
      </c>
      <c r="E602" s="102">
        <v>200</v>
      </c>
      <c r="F602" s="47">
        <f t="shared" si="26"/>
        <v>0.30489803447482078</v>
      </c>
      <c r="G602" s="46">
        <f t="shared" si="27"/>
        <v>0.34727431336922765</v>
      </c>
      <c r="H602" s="48">
        <v>575.91359999999997</v>
      </c>
      <c r="I602" s="103" t="s">
        <v>59</v>
      </c>
      <c r="J602" s="51" t="s">
        <v>490</v>
      </c>
      <c r="K602" s="74" t="s">
        <v>523</v>
      </c>
      <c r="L602" s="73" t="s">
        <v>14</v>
      </c>
      <c r="M602" s="41" t="s">
        <v>491</v>
      </c>
    </row>
    <row r="603" spans="1:13" x14ac:dyDescent="0.2">
      <c r="A603" s="71">
        <v>42070</v>
      </c>
      <c r="B603" s="39" t="s">
        <v>793</v>
      </c>
      <c r="C603" s="39" t="s">
        <v>125</v>
      </c>
      <c r="D603" s="81" t="s">
        <v>9</v>
      </c>
      <c r="E603" s="102">
        <v>100000</v>
      </c>
      <c r="F603" s="47">
        <f t="shared" si="26"/>
        <v>152.44901723741037</v>
      </c>
      <c r="G603" s="46">
        <f t="shared" si="27"/>
        <v>173.63715668461381</v>
      </c>
      <c r="H603" s="48">
        <v>575.91359999999997</v>
      </c>
      <c r="I603" s="103" t="s">
        <v>57</v>
      </c>
      <c r="J603" s="51" t="s">
        <v>490</v>
      </c>
      <c r="K603" s="74" t="s">
        <v>518</v>
      </c>
      <c r="L603" s="73" t="s">
        <v>14</v>
      </c>
      <c r="M603" s="41" t="s">
        <v>491</v>
      </c>
    </row>
    <row r="604" spans="1:13" x14ac:dyDescent="0.2">
      <c r="A604" s="71">
        <v>42070</v>
      </c>
      <c r="B604" s="101" t="s">
        <v>792</v>
      </c>
      <c r="C604" s="39" t="s">
        <v>116</v>
      </c>
      <c r="D604" s="81" t="s">
        <v>9</v>
      </c>
      <c r="E604" s="102">
        <v>600</v>
      </c>
      <c r="F604" s="47">
        <f t="shared" si="26"/>
        <v>0.91469410342446233</v>
      </c>
      <c r="G604" s="46">
        <f t="shared" si="27"/>
        <v>1.0418229401076828</v>
      </c>
      <c r="H604" s="48">
        <v>575.91359999999997</v>
      </c>
      <c r="I604" s="103" t="s">
        <v>57</v>
      </c>
      <c r="J604" s="51" t="s">
        <v>490</v>
      </c>
      <c r="K604" s="74" t="s">
        <v>518</v>
      </c>
      <c r="L604" s="73" t="s">
        <v>14</v>
      </c>
      <c r="M604" s="41" t="s">
        <v>491</v>
      </c>
    </row>
    <row r="605" spans="1:13" x14ac:dyDescent="0.2">
      <c r="A605" s="71">
        <v>42070</v>
      </c>
      <c r="B605" s="101" t="s">
        <v>791</v>
      </c>
      <c r="C605" s="39" t="s">
        <v>116</v>
      </c>
      <c r="D605" s="81" t="s">
        <v>9</v>
      </c>
      <c r="E605" s="102">
        <v>600</v>
      </c>
      <c r="F605" s="47">
        <f t="shared" si="26"/>
        <v>0.91469410342446233</v>
      </c>
      <c r="G605" s="46">
        <f t="shared" si="27"/>
        <v>1.0418229401076828</v>
      </c>
      <c r="H605" s="48">
        <v>575.91359999999997</v>
      </c>
      <c r="I605" s="103" t="s">
        <v>57</v>
      </c>
      <c r="J605" s="51" t="s">
        <v>490</v>
      </c>
      <c r="K605" s="74" t="s">
        <v>518</v>
      </c>
      <c r="L605" s="73" t="s">
        <v>14</v>
      </c>
      <c r="M605" s="41" t="s">
        <v>491</v>
      </c>
    </row>
    <row r="606" spans="1:13" x14ac:dyDescent="0.2">
      <c r="A606" s="71">
        <v>42070</v>
      </c>
      <c r="B606" s="101" t="s">
        <v>805</v>
      </c>
      <c r="C606" s="39" t="s">
        <v>116</v>
      </c>
      <c r="D606" s="81" t="s">
        <v>9</v>
      </c>
      <c r="E606" s="102">
        <v>600</v>
      </c>
      <c r="F606" s="47">
        <f t="shared" si="26"/>
        <v>0.91469410342446233</v>
      </c>
      <c r="G606" s="46">
        <f t="shared" si="27"/>
        <v>1.0418229401076828</v>
      </c>
      <c r="H606" s="48">
        <v>575.91359999999997</v>
      </c>
      <c r="I606" s="103" t="s">
        <v>57</v>
      </c>
      <c r="J606" s="51" t="s">
        <v>490</v>
      </c>
      <c r="K606" s="74" t="s">
        <v>518</v>
      </c>
      <c r="L606" s="73" t="s">
        <v>14</v>
      </c>
      <c r="M606" s="41" t="s">
        <v>491</v>
      </c>
    </row>
    <row r="607" spans="1:13" x14ac:dyDescent="0.2">
      <c r="A607" s="71">
        <v>42070</v>
      </c>
      <c r="B607" s="101" t="s">
        <v>806</v>
      </c>
      <c r="C607" s="39" t="s">
        <v>116</v>
      </c>
      <c r="D607" s="81" t="s">
        <v>9</v>
      </c>
      <c r="E607" s="102">
        <v>800</v>
      </c>
      <c r="F607" s="47">
        <f t="shared" si="26"/>
        <v>1.2195921378992831</v>
      </c>
      <c r="G607" s="46">
        <f t="shared" si="27"/>
        <v>1.3890972534769106</v>
      </c>
      <c r="H607" s="48">
        <v>575.91359999999997</v>
      </c>
      <c r="I607" s="103" t="s">
        <v>57</v>
      </c>
      <c r="J607" s="51" t="s">
        <v>490</v>
      </c>
      <c r="K607" s="74" t="s">
        <v>518</v>
      </c>
      <c r="L607" s="73" t="s">
        <v>14</v>
      </c>
      <c r="M607" s="41" t="s">
        <v>491</v>
      </c>
    </row>
    <row r="608" spans="1:13" x14ac:dyDescent="0.2">
      <c r="A608" s="71">
        <v>42070</v>
      </c>
      <c r="B608" s="101" t="s">
        <v>906</v>
      </c>
      <c r="C608" s="39" t="s">
        <v>116</v>
      </c>
      <c r="D608" s="78" t="s">
        <v>8</v>
      </c>
      <c r="E608" s="102">
        <v>800</v>
      </c>
      <c r="F608" s="47">
        <f t="shared" si="26"/>
        <v>1.2195921378992831</v>
      </c>
      <c r="G608" s="46">
        <f t="shared" si="27"/>
        <v>1.3890972534769106</v>
      </c>
      <c r="H608" s="48">
        <v>575.91359999999997</v>
      </c>
      <c r="I608" s="103" t="s">
        <v>61</v>
      </c>
      <c r="J608" s="51" t="s">
        <v>490</v>
      </c>
      <c r="K608" s="74" t="s">
        <v>521</v>
      </c>
      <c r="L608" s="73" t="s">
        <v>14</v>
      </c>
      <c r="M608" s="41" t="s">
        <v>491</v>
      </c>
    </row>
    <row r="609" spans="1:13" x14ac:dyDescent="0.2">
      <c r="A609" s="71">
        <v>42070</v>
      </c>
      <c r="B609" s="101" t="s">
        <v>907</v>
      </c>
      <c r="C609" s="39" t="s">
        <v>116</v>
      </c>
      <c r="D609" s="78" t="s">
        <v>8</v>
      </c>
      <c r="E609" s="102">
        <v>1000</v>
      </c>
      <c r="F609" s="47">
        <f t="shared" si="26"/>
        <v>1.5244901723741038</v>
      </c>
      <c r="G609" s="46">
        <f t="shared" si="27"/>
        <v>1.7363715668461381</v>
      </c>
      <c r="H609" s="48">
        <v>575.91359999999997</v>
      </c>
      <c r="I609" s="103" t="s">
        <v>61</v>
      </c>
      <c r="J609" s="51" t="s">
        <v>490</v>
      </c>
      <c r="K609" s="74" t="s">
        <v>521</v>
      </c>
      <c r="L609" s="73" t="s">
        <v>14</v>
      </c>
      <c r="M609" s="41" t="s">
        <v>491</v>
      </c>
    </row>
    <row r="610" spans="1:13" x14ac:dyDescent="0.2">
      <c r="A610" s="71">
        <v>42070</v>
      </c>
      <c r="B610" s="101" t="s">
        <v>908</v>
      </c>
      <c r="C610" s="39" t="s">
        <v>236</v>
      </c>
      <c r="D610" s="78" t="s">
        <v>8</v>
      </c>
      <c r="E610" s="102">
        <v>1500</v>
      </c>
      <c r="F610" s="47">
        <f t="shared" si="26"/>
        <v>2.2867352585611558</v>
      </c>
      <c r="G610" s="46">
        <f t="shared" si="27"/>
        <v>2.6045573502692072</v>
      </c>
      <c r="H610" s="48">
        <v>575.91359999999997</v>
      </c>
      <c r="I610" s="103" t="s">
        <v>61</v>
      </c>
      <c r="J610" s="51" t="s">
        <v>490</v>
      </c>
      <c r="K610" s="74" t="s">
        <v>521</v>
      </c>
      <c r="L610" s="73" t="s">
        <v>14</v>
      </c>
      <c r="M610" s="41" t="s">
        <v>491</v>
      </c>
    </row>
    <row r="611" spans="1:13" x14ac:dyDescent="0.2">
      <c r="A611" s="71">
        <v>42070</v>
      </c>
      <c r="B611" s="101" t="s">
        <v>909</v>
      </c>
      <c r="C611" s="39" t="s">
        <v>116</v>
      </c>
      <c r="D611" s="78" t="s">
        <v>8</v>
      </c>
      <c r="E611" s="102">
        <v>1000</v>
      </c>
      <c r="F611" s="47">
        <f t="shared" si="26"/>
        <v>1.5244901723741038</v>
      </c>
      <c r="G611" s="46">
        <f t="shared" si="27"/>
        <v>1.7363715668461381</v>
      </c>
      <c r="H611" s="48">
        <v>575.91359999999997</v>
      </c>
      <c r="I611" s="103" t="s">
        <v>61</v>
      </c>
      <c r="J611" s="51" t="s">
        <v>490</v>
      </c>
      <c r="K611" s="74" t="s">
        <v>521</v>
      </c>
      <c r="L611" s="73" t="s">
        <v>14</v>
      </c>
      <c r="M611" s="41" t="s">
        <v>491</v>
      </c>
    </row>
    <row r="612" spans="1:13" x14ac:dyDescent="0.2">
      <c r="A612" s="71">
        <v>42070</v>
      </c>
      <c r="B612" s="101" t="s">
        <v>910</v>
      </c>
      <c r="C612" s="39" t="s">
        <v>116</v>
      </c>
      <c r="D612" s="78" t="s">
        <v>8</v>
      </c>
      <c r="E612" s="102">
        <v>800</v>
      </c>
      <c r="F612" s="47">
        <f t="shared" si="26"/>
        <v>1.2195921378992831</v>
      </c>
      <c r="G612" s="46">
        <f t="shared" si="27"/>
        <v>1.3890972534769106</v>
      </c>
      <c r="H612" s="48">
        <v>575.91359999999997</v>
      </c>
      <c r="I612" s="103" t="s">
        <v>61</v>
      </c>
      <c r="J612" s="51" t="s">
        <v>490</v>
      </c>
      <c r="K612" s="74" t="s">
        <v>521</v>
      </c>
      <c r="L612" s="73" t="s">
        <v>14</v>
      </c>
      <c r="M612" s="41" t="s">
        <v>491</v>
      </c>
    </row>
    <row r="613" spans="1:13" x14ac:dyDescent="0.2">
      <c r="A613" s="71">
        <v>42071</v>
      </c>
      <c r="B613" s="106" t="s">
        <v>611</v>
      </c>
      <c r="C613" s="39" t="s">
        <v>116</v>
      </c>
      <c r="D613" s="80" t="s">
        <v>11</v>
      </c>
      <c r="E613" s="102">
        <v>600</v>
      </c>
      <c r="F613" s="47">
        <f t="shared" si="26"/>
        <v>0.91469410342446233</v>
      </c>
      <c r="G613" s="46">
        <f t="shared" si="27"/>
        <v>1.0418229401076828</v>
      </c>
      <c r="H613" s="48">
        <v>575.91359999999997</v>
      </c>
      <c r="I613" s="103" t="s">
        <v>60</v>
      </c>
      <c r="J613" s="51" t="s">
        <v>490</v>
      </c>
      <c r="K613" s="74" t="s">
        <v>541</v>
      </c>
      <c r="L613" s="77" t="s">
        <v>14</v>
      </c>
      <c r="M613" s="41" t="s">
        <v>491</v>
      </c>
    </row>
    <row r="614" spans="1:13" x14ac:dyDescent="0.2">
      <c r="A614" s="71">
        <v>42071</v>
      </c>
      <c r="B614" s="106" t="s">
        <v>612</v>
      </c>
      <c r="C614" s="39" t="s">
        <v>116</v>
      </c>
      <c r="D614" s="80" t="s">
        <v>11</v>
      </c>
      <c r="E614" s="102">
        <v>400</v>
      </c>
      <c r="F614" s="47">
        <f t="shared" si="26"/>
        <v>0.60979606894964156</v>
      </c>
      <c r="G614" s="46">
        <f t="shared" si="27"/>
        <v>0.6945486267384553</v>
      </c>
      <c r="H614" s="48">
        <v>575.91359999999997</v>
      </c>
      <c r="I614" s="103" t="s">
        <v>60</v>
      </c>
      <c r="J614" s="51" t="s">
        <v>490</v>
      </c>
      <c r="K614" s="74" t="s">
        <v>541</v>
      </c>
      <c r="L614" s="77" t="s">
        <v>14</v>
      </c>
      <c r="M614" s="41" t="s">
        <v>491</v>
      </c>
    </row>
    <row r="615" spans="1:13" x14ac:dyDescent="0.2">
      <c r="A615" s="71">
        <v>42071</v>
      </c>
      <c r="B615" s="106" t="s">
        <v>606</v>
      </c>
      <c r="C615" s="39" t="s">
        <v>116</v>
      </c>
      <c r="D615" s="80" t="s">
        <v>607</v>
      </c>
      <c r="E615" s="102">
        <v>10000</v>
      </c>
      <c r="F615" s="47">
        <f t="shared" si="26"/>
        <v>15.244901723741037</v>
      </c>
      <c r="G615" s="46">
        <f t="shared" si="27"/>
        <v>17.363715668461381</v>
      </c>
      <c r="H615" s="48">
        <v>575.91359999999997</v>
      </c>
      <c r="I615" s="103" t="s">
        <v>60</v>
      </c>
      <c r="J615" s="51" t="s">
        <v>490</v>
      </c>
      <c r="K615" s="74" t="s">
        <v>541</v>
      </c>
      <c r="L615" s="77" t="s">
        <v>14</v>
      </c>
      <c r="M615" s="41" t="s">
        <v>491</v>
      </c>
    </row>
    <row r="616" spans="1:13" x14ac:dyDescent="0.2">
      <c r="A616" s="71">
        <v>42071</v>
      </c>
      <c r="B616" s="106" t="s">
        <v>610</v>
      </c>
      <c r="C616" s="39" t="s">
        <v>788</v>
      </c>
      <c r="D616" s="80" t="s">
        <v>11</v>
      </c>
      <c r="E616" s="102">
        <v>2000</v>
      </c>
      <c r="F616" s="47">
        <f t="shared" si="26"/>
        <v>3.0489803447482076</v>
      </c>
      <c r="G616" s="46">
        <f t="shared" si="27"/>
        <v>3.4727431336922763</v>
      </c>
      <c r="H616" s="48">
        <v>575.91359999999997</v>
      </c>
      <c r="I616" s="103" t="s">
        <v>60</v>
      </c>
      <c r="J616" s="51" t="s">
        <v>490</v>
      </c>
      <c r="K616" s="74" t="s">
        <v>541</v>
      </c>
      <c r="L616" s="77" t="s">
        <v>14</v>
      </c>
      <c r="M616" s="41" t="s">
        <v>491</v>
      </c>
    </row>
    <row r="617" spans="1:13" x14ac:dyDescent="0.2">
      <c r="A617" s="71">
        <v>42071</v>
      </c>
      <c r="B617" s="101" t="s">
        <v>739</v>
      </c>
      <c r="C617" s="39" t="s">
        <v>116</v>
      </c>
      <c r="D617" s="39" t="s">
        <v>15</v>
      </c>
      <c r="E617" s="102">
        <v>800</v>
      </c>
      <c r="F617" s="47">
        <f t="shared" si="26"/>
        <v>1.2195921378992831</v>
      </c>
      <c r="G617" s="46">
        <f t="shared" si="27"/>
        <v>1.3890972534769106</v>
      </c>
      <c r="H617" s="48">
        <v>575.91359999999997</v>
      </c>
      <c r="I617" s="103" t="s">
        <v>16</v>
      </c>
      <c r="J617" s="51" t="s">
        <v>490</v>
      </c>
      <c r="K617" s="74" t="s">
        <v>522</v>
      </c>
      <c r="L617" s="77" t="s">
        <v>14</v>
      </c>
      <c r="M617" s="41" t="s">
        <v>491</v>
      </c>
    </row>
    <row r="618" spans="1:13" x14ac:dyDescent="0.2">
      <c r="A618" s="71">
        <v>42071</v>
      </c>
      <c r="B618" s="101" t="s">
        <v>741</v>
      </c>
      <c r="C618" s="39" t="s">
        <v>788</v>
      </c>
      <c r="D618" s="39" t="s">
        <v>11</v>
      </c>
      <c r="E618" s="102">
        <v>2000</v>
      </c>
      <c r="F618" s="47">
        <f t="shared" si="26"/>
        <v>3.0489803447482076</v>
      </c>
      <c r="G618" s="46">
        <f t="shared" si="27"/>
        <v>3.4727431336922763</v>
      </c>
      <c r="H618" s="48">
        <v>575.91359999999997</v>
      </c>
      <c r="I618" s="103" t="s">
        <v>16</v>
      </c>
      <c r="J618" s="51" t="s">
        <v>490</v>
      </c>
      <c r="K618" s="74" t="s">
        <v>522</v>
      </c>
      <c r="L618" s="77" t="s">
        <v>14</v>
      </c>
      <c r="M618" s="41" t="s">
        <v>491</v>
      </c>
    </row>
    <row r="619" spans="1:13" x14ac:dyDescent="0.2">
      <c r="A619" s="71">
        <v>42071</v>
      </c>
      <c r="B619" s="101" t="s">
        <v>742</v>
      </c>
      <c r="C619" s="39" t="s">
        <v>116</v>
      </c>
      <c r="D619" s="39" t="s">
        <v>15</v>
      </c>
      <c r="E619" s="102">
        <v>800</v>
      </c>
      <c r="F619" s="47">
        <f t="shared" si="26"/>
        <v>1.2195921378992831</v>
      </c>
      <c r="G619" s="46">
        <f t="shared" si="27"/>
        <v>1.3890972534769106</v>
      </c>
      <c r="H619" s="48">
        <v>575.91359999999997</v>
      </c>
      <c r="I619" s="103" t="s">
        <v>16</v>
      </c>
      <c r="J619" s="51" t="s">
        <v>490</v>
      </c>
      <c r="K619" s="74" t="s">
        <v>522</v>
      </c>
      <c r="L619" s="77" t="s">
        <v>14</v>
      </c>
      <c r="M619" s="41" t="s">
        <v>491</v>
      </c>
    </row>
    <row r="620" spans="1:13" x14ac:dyDescent="0.2">
      <c r="A620" s="71">
        <v>42072</v>
      </c>
      <c r="B620" s="106" t="s">
        <v>610</v>
      </c>
      <c r="C620" s="39" t="s">
        <v>788</v>
      </c>
      <c r="D620" s="80" t="s">
        <v>11</v>
      </c>
      <c r="E620" s="102">
        <v>2000</v>
      </c>
      <c r="F620" s="47">
        <f t="shared" si="26"/>
        <v>3.0489803447482076</v>
      </c>
      <c r="G620" s="46">
        <f t="shared" si="27"/>
        <v>3.4727431336922763</v>
      </c>
      <c r="H620" s="48">
        <v>575.91359999999997</v>
      </c>
      <c r="I620" s="103" t="s">
        <v>60</v>
      </c>
      <c r="J620" s="51" t="s">
        <v>490</v>
      </c>
      <c r="K620" s="74" t="s">
        <v>541</v>
      </c>
      <c r="L620" s="77" t="s">
        <v>14</v>
      </c>
      <c r="M620" s="41" t="s">
        <v>491</v>
      </c>
    </row>
    <row r="621" spans="1:13" x14ac:dyDescent="0.2">
      <c r="A621" s="71">
        <v>42072</v>
      </c>
      <c r="B621" s="106" t="s">
        <v>613</v>
      </c>
      <c r="C621" s="39" t="s">
        <v>116</v>
      </c>
      <c r="D621" s="80" t="s">
        <v>11</v>
      </c>
      <c r="E621" s="102">
        <v>600</v>
      </c>
      <c r="F621" s="47">
        <f t="shared" si="26"/>
        <v>0.91469410342446233</v>
      </c>
      <c r="G621" s="46">
        <f t="shared" si="27"/>
        <v>1.0418229401076828</v>
      </c>
      <c r="H621" s="48">
        <v>575.91359999999997</v>
      </c>
      <c r="I621" s="103" t="s">
        <v>60</v>
      </c>
      <c r="J621" s="51" t="s">
        <v>490</v>
      </c>
      <c r="K621" s="74" t="s">
        <v>541</v>
      </c>
      <c r="L621" s="77" t="s">
        <v>14</v>
      </c>
      <c r="M621" s="41" t="s">
        <v>491</v>
      </c>
    </row>
    <row r="622" spans="1:13" x14ac:dyDescent="0.2">
      <c r="A622" s="71">
        <v>42072</v>
      </c>
      <c r="B622" s="106" t="s">
        <v>604</v>
      </c>
      <c r="C622" s="39" t="s">
        <v>116</v>
      </c>
      <c r="D622" s="80" t="s">
        <v>11</v>
      </c>
      <c r="E622" s="102">
        <v>600</v>
      </c>
      <c r="F622" s="47">
        <f t="shared" si="26"/>
        <v>0.91469410342446233</v>
      </c>
      <c r="G622" s="46">
        <f t="shared" si="27"/>
        <v>1.0418229401076828</v>
      </c>
      <c r="H622" s="48">
        <v>575.91359999999997</v>
      </c>
      <c r="I622" s="103" t="s">
        <v>60</v>
      </c>
      <c r="J622" s="51" t="s">
        <v>490</v>
      </c>
      <c r="K622" s="74" t="s">
        <v>541</v>
      </c>
      <c r="L622" s="77" t="s">
        <v>14</v>
      </c>
      <c r="M622" s="41" t="s">
        <v>491</v>
      </c>
    </row>
    <row r="623" spans="1:13" x14ac:dyDescent="0.2">
      <c r="A623" s="71">
        <v>42072</v>
      </c>
      <c r="B623" s="101" t="s">
        <v>739</v>
      </c>
      <c r="C623" s="39" t="s">
        <v>116</v>
      </c>
      <c r="D623" s="39" t="s">
        <v>15</v>
      </c>
      <c r="E623" s="102">
        <v>800</v>
      </c>
      <c r="F623" s="47">
        <f t="shared" si="26"/>
        <v>1.2195921378992831</v>
      </c>
      <c r="G623" s="46">
        <f t="shared" si="27"/>
        <v>1.3890972534769106</v>
      </c>
      <c r="H623" s="48">
        <v>575.91359999999997</v>
      </c>
      <c r="I623" s="103" t="s">
        <v>16</v>
      </c>
      <c r="J623" s="51" t="s">
        <v>490</v>
      </c>
      <c r="K623" s="74" t="s">
        <v>522</v>
      </c>
      <c r="L623" s="77" t="s">
        <v>14</v>
      </c>
      <c r="M623" s="41" t="s">
        <v>491</v>
      </c>
    </row>
    <row r="624" spans="1:13" x14ac:dyDescent="0.2">
      <c r="A624" s="71">
        <v>42072</v>
      </c>
      <c r="B624" s="101" t="s">
        <v>741</v>
      </c>
      <c r="C624" s="39" t="s">
        <v>788</v>
      </c>
      <c r="D624" s="39" t="s">
        <v>11</v>
      </c>
      <c r="E624" s="102">
        <v>2000</v>
      </c>
      <c r="F624" s="47">
        <f t="shared" si="26"/>
        <v>3.0489803447482076</v>
      </c>
      <c r="G624" s="46">
        <f t="shared" si="27"/>
        <v>3.4727431336922763</v>
      </c>
      <c r="H624" s="48">
        <v>575.91359999999997</v>
      </c>
      <c r="I624" s="103" t="s">
        <v>16</v>
      </c>
      <c r="J624" s="51" t="s">
        <v>490</v>
      </c>
      <c r="K624" s="74" t="s">
        <v>522</v>
      </c>
      <c r="L624" s="77" t="s">
        <v>14</v>
      </c>
      <c r="M624" s="41" t="s">
        <v>491</v>
      </c>
    </row>
    <row r="625" spans="1:13" x14ac:dyDescent="0.2">
      <c r="A625" s="71">
        <v>42072</v>
      </c>
      <c r="B625" s="101" t="s">
        <v>742</v>
      </c>
      <c r="C625" s="39" t="s">
        <v>116</v>
      </c>
      <c r="D625" s="39" t="s">
        <v>15</v>
      </c>
      <c r="E625" s="102">
        <v>800</v>
      </c>
      <c r="F625" s="47">
        <f t="shared" si="26"/>
        <v>1.2195921378992831</v>
      </c>
      <c r="G625" s="46">
        <f t="shared" si="27"/>
        <v>1.3890972534769106</v>
      </c>
      <c r="H625" s="48">
        <v>575.91359999999997</v>
      </c>
      <c r="I625" s="103" t="s">
        <v>16</v>
      </c>
      <c r="J625" s="51" t="s">
        <v>490</v>
      </c>
      <c r="K625" s="74" t="s">
        <v>522</v>
      </c>
      <c r="L625" s="77" t="s">
        <v>14</v>
      </c>
      <c r="M625" s="41" t="s">
        <v>491</v>
      </c>
    </row>
    <row r="626" spans="1:13" x14ac:dyDescent="0.2">
      <c r="A626" s="71">
        <v>42073</v>
      </c>
      <c r="B626" s="106" t="s">
        <v>614</v>
      </c>
      <c r="C626" s="39" t="s">
        <v>116</v>
      </c>
      <c r="D626" s="80" t="s">
        <v>11</v>
      </c>
      <c r="E626" s="102">
        <v>600</v>
      </c>
      <c r="F626" s="47">
        <f t="shared" si="26"/>
        <v>0.91469410342446233</v>
      </c>
      <c r="G626" s="46">
        <f t="shared" si="27"/>
        <v>1.0418229401076828</v>
      </c>
      <c r="H626" s="48">
        <v>575.91359999999997</v>
      </c>
      <c r="I626" s="103" t="s">
        <v>60</v>
      </c>
      <c r="J626" s="51" t="s">
        <v>490</v>
      </c>
      <c r="K626" s="74" t="s">
        <v>541</v>
      </c>
      <c r="L626" s="77" t="s">
        <v>14</v>
      </c>
      <c r="M626" s="41" t="s">
        <v>491</v>
      </c>
    </row>
    <row r="627" spans="1:13" x14ac:dyDescent="0.2">
      <c r="A627" s="71">
        <v>42073</v>
      </c>
      <c r="B627" s="106" t="s">
        <v>604</v>
      </c>
      <c r="C627" s="39" t="s">
        <v>116</v>
      </c>
      <c r="D627" s="80" t="s">
        <v>11</v>
      </c>
      <c r="E627" s="102">
        <v>600</v>
      </c>
      <c r="F627" s="47">
        <f t="shared" si="26"/>
        <v>0.91469410342446233</v>
      </c>
      <c r="G627" s="46">
        <f t="shared" si="27"/>
        <v>1.0418229401076828</v>
      </c>
      <c r="H627" s="48">
        <v>575.91359999999997</v>
      </c>
      <c r="I627" s="103" t="s">
        <v>60</v>
      </c>
      <c r="J627" s="51" t="s">
        <v>490</v>
      </c>
      <c r="K627" s="74" t="s">
        <v>541</v>
      </c>
      <c r="L627" s="77" t="s">
        <v>14</v>
      </c>
      <c r="M627" s="41" t="s">
        <v>491</v>
      </c>
    </row>
    <row r="628" spans="1:13" x14ac:dyDescent="0.2">
      <c r="A628" s="71">
        <v>42073</v>
      </c>
      <c r="B628" s="106" t="s">
        <v>610</v>
      </c>
      <c r="C628" s="39" t="s">
        <v>788</v>
      </c>
      <c r="D628" s="80" t="s">
        <v>11</v>
      </c>
      <c r="E628" s="102">
        <v>2000</v>
      </c>
      <c r="F628" s="47">
        <f t="shared" si="26"/>
        <v>3.0489803447482076</v>
      </c>
      <c r="G628" s="46">
        <f t="shared" si="27"/>
        <v>3.4727431336922763</v>
      </c>
      <c r="H628" s="48">
        <v>575.91359999999997</v>
      </c>
      <c r="I628" s="103" t="s">
        <v>60</v>
      </c>
      <c r="J628" s="51" t="s">
        <v>490</v>
      </c>
      <c r="K628" s="74" t="s">
        <v>541</v>
      </c>
      <c r="L628" s="77" t="s">
        <v>14</v>
      </c>
      <c r="M628" s="41" t="s">
        <v>491</v>
      </c>
    </row>
    <row r="629" spans="1:13" x14ac:dyDescent="0.2">
      <c r="A629" s="71">
        <v>42073</v>
      </c>
      <c r="B629" s="106" t="s">
        <v>615</v>
      </c>
      <c r="C629" s="39" t="s">
        <v>116</v>
      </c>
      <c r="D629" s="80" t="s">
        <v>607</v>
      </c>
      <c r="E629" s="102">
        <v>12000</v>
      </c>
      <c r="F629" s="47">
        <f t="shared" si="26"/>
        <v>18.293882068489246</v>
      </c>
      <c r="G629" s="46">
        <f t="shared" si="27"/>
        <v>20.836458802153658</v>
      </c>
      <c r="H629" s="48">
        <v>575.91359999999997</v>
      </c>
      <c r="I629" s="103" t="s">
        <v>60</v>
      </c>
      <c r="J629" s="51" t="s">
        <v>490</v>
      </c>
      <c r="K629" s="74" t="s">
        <v>541</v>
      </c>
      <c r="L629" s="77" t="s">
        <v>14</v>
      </c>
      <c r="M629" s="41" t="s">
        <v>491</v>
      </c>
    </row>
    <row r="630" spans="1:13" x14ac:dyDescent="0.2">
      <c r="A630" s="71">
        <v>42073</v>
      </c>
      <c r="B630" s="106" t="s">
        <v>616</v>
      </c>
      <c r="C630" s="39" t="s">
        <v>116</v>
      </c>
      <c r="D630" s="80" t="s">
        <v>607</v>
      </c>
      <c r="E630" s="102">
        <v>10000</v>
      </c>
      <c r="F630" s="47">
        <f t="shared" si="26"/>
        <v>15.244901723741037</v>
      </c>
      <c r="G630" s="46">
        <f t="shared" si="27"/>
        <v>17.363715668461381</v>
      </c>
      <c r="H630" s="48">
        <v>575.91359999999997</v>
      </c>
      <c r="I630" s="103" t="s">
        <v>60</v>
      </c>
      <c r="J630" s="51" t="s">
        <v>490</v>
      </c>
      <c r="K630" s="74" t="s">
        <v>541</v>
      </c>
      <c r="L630" s="77" t="s">
        <v>14</v>
      </c>
      <c r="M630" s="41" t="s">
        <v>491</v>
      </c>
    </row>
    <row r="631" spans="1:13" x14ac:dyDescent="0.2">
      <c r="A631" s="71">
        <v>42073</v>
      </c>
      <c r="B631" s="106" t="s">
        <v>617</v>
      </c>
      <c r="C631" s="39" t="s">
        <v>788</v>
      </c>
      <c r="D631" s="80" t="s">
        <v>11</v>
      </c>
      <c r="E631" s="102">
        <v>3000</v>
      </c>
      <c r="F631" s="47">
        <f t="shared" si="26"/>
        <v>4.5734705171223116</v>
      </c>
      <c r="G631" s="46">
        <f t="shared" si="27"/>
        <v>5.2091147005384144</v>
      </c>
      <c r="H631" s="48">
        <v>575.91359999999997</v>
      </c>
      <c r="I631" s="103" t="s">
        <v>60</v>
      </c>
      <c r="J631" s="51" t="s">
        <v>490</v>
      </c>
      <c r="K631" s="74" t="s">
        <v>541</v>
      </c>
      <c r="L631" s="77" t="s">
        <v>14</v>
      </c>
      <c r="M631" s="41" t="s">
        <v>491</v>
      </c>
    </row>
    <row r="632" spans="1:13" x14ac:dyDescent="0.2">
      <c r="A632" s="71">
        <v>42073</v>
      </c>
      <c r="B632" s="101" t="s">
        <v>653</v>
      </c>
      <c r="C632" s="39" t="s">
        <v>116</v>
      </c>
      <c r="D632" s="73" t="s">
        <v>11</v>
      </c>
      <c r="E632" s="102">
        <v>400</v>
      </c>
      <c r="F632" s="47">
        <f t="shared" si="26"/>
        <v>0.60979606894964156</v>
      </c>
      <c r="G632" s="46">
        <f t="shared" si="27"/>
        <v>0.6945486267384553</v>
      </c>
      <c r="H632" s="48">
        <v>575.91359999999997</v>
      </c>
      <c r="I632" s="103" t="s">
        <v>109</v>
      </c>
      <c r="J632" s="51" t="s">
        <v>490</v>
      </c>
      <c r="K632" s="74" t="s">
        <v>530</v>
      </c>
      <c r="L632" s="73" t="s">
        <v>14</v>
      </c>
      <c r="M632" s="41" t="s">
        <v>491</v>
      </c>
    </row>
    <row r="633" spans="1:13" x14ac:dyDescent="0.2">
      <c r="A633" s="71">
        <v>42073</v>
      </c>
      <c r="B633" s="101" t="s">
        <v>604</v>
      </c>
      <c r="C633" s="39" t="s">
        <v>116</v>
      </c>
      <c r="D633" s="73" t="s">
        <v>11</v>
      </c>
      <c r="E633" s="102">
        <v>1000</v>
      </c>
      <c r="F633" s="47">
        <f t="shared" si="26"/>
        <v>1.5244901723741038</v>
      </c>
      <c r="G633" s="46">
        <f t="shared" si="27"/>
        <v>1.7363715668461381</v>
      </c>
      <c r="H633" s="48">
        <v>575.91359999999997</v>
      </c>
      <c r="I633" s="103" t="s">
        <v>109</v>
      </c>
      <c r="J633" s="51" t="s">
        <v>490</v>
      </c>
      <c r="K633" s="74" t="s">
        <v>530</v>
      </c>
      <c r="L633" s="73" t="s">
        <v>14</v>
      </c>
      <c r="M633" s="41" t="s">
        <v>491</v>
      </c>
    </row>
    <row r="634" spans="1:13" x14ac:dyDescent="0.2">
      <c r="A634" s="71">
        <v>42073</v>
      </c>
      <c r="B634" s="101" t="s">
        <v>653</v>
      </c>
      <c r="C634" s="39" t="s">
        <v>116</v>
      </c>
      <c r="D634" s="73" t="s">
        <v>8</v>
      </c>
      <c r="E634" s="102">
        <v>600</v>
      </c>
      <c r="F634" s="47">
        <f t="shared" si="26"/>
        <v>0.91469410342446233</v>
      </c>
      <c r="G634" s="46">
        <f t="shared" si="27"/>
        <v>1.0418229401076828</v>
      </c>
      <c r="H634" s="48">
        <v>575.91359999999997</v>
      </c>
      <c r="I634" s="103" t="s">
        <v>58</v>
      </c>
      <c r="J634" s="51" t="s">
        <v>490</v>
      </c>
      <c r="K634" s="74" t="s">
        <v>527</v>
      </c>
      <c r="L634" s="73" t="s">
        <v>14</v>
      </c>
      <c r="M634" s="41" t="s">
        <v>491</v>
      </c>
    </row>
    <row r="635" spans="1:13" x14ac:dyDescent="0.2">
      <c r="A635" s="71">
        <v>42073</v>
      </c>
      <c r="B635" s="101" t="s">
        <v>604</v>
      </c>
      <c r="C635" s="39" t="s">
        <v>116</v>
      </c>
      <c r="D635" s="73" t="s">
        <v>8</v>
      </c>
      <c r="E635" s="102">
        <v>1800</v>
      </c>
      <c r="F635" s="47">
        <f t="shared" si="26"/>
        <v>2.7440823102733867</v>
      </c>
      <c r="G635" s="46">
        <f t="shared" si="27"/>
        <v>3.1254688203230487</v>
      </c>
      <c r="H635" s="48">
        <v>575.91359999999997</v>
      </c>
      <c r="I635" s="103" t="s">
        <v>58</v>
      </c>
      <c r="J635" s="51" t="s">
        <v>490</v>
      </c>
      <c r="K635" s="74" t="s">
        <v>527</v>
      </c>
      <c r="L635" s="73" t="s">
        <v>14</v>
      </c>
      <c r="M635" s="41" t="s">
        <v>491</v>
      </c>
    </row>
    <row r="636" spans="1:13" x14ac:dyDescent="0.2">
      <c r="A636" s="71">
        <v>42073</v>
      </c>
      <c r="B636" s="101" t="s">
        <v>692</v>
      </c>
      <c r="C636" s="39" t="s">
        <v>116</v>
      </c>
      <c r="D636" s="39" t="s">
        <v>10</v>
      </c>
      <c r="E636" s="102">
        <v>6000</v>
      </c>
      <c r="F636" s="47">
        <f t="shared" si="26"/>
        <v>9.1469410342446231</v>
      </c>
      <c r="G636" s="46">
        <f t="shared" si="27"/>
        <v>10.418229401076829</v>
      </c>
      <c r="H636" s="48">
        <v>575.91359999999997</v>
      </c>
      <c r="I636" s="103" t="s">
        <v>59</v>
      </c>
      <c r="J636" s="51" t="s">
        <v>490</v>
      </c>
      <c r="K636" s="74" t="s">
        <v>523</v>
      </c>
      <c r="L636" s="73" t="s">
        <v>14</v>
      </c>
      <c r="M636" s="41" t="s">
        <v>491</v>
      </c>
    </row>
    <row r="637" spans="1:13" x14ac:dyDescent="0.2">
      <c r="A637" s="71">
        <v>42073</v>
      </c>
      <c r="B637" s="135" t="s">
        <v>699</v>
      </c>
      <c r="C637" s="39" t="s">
        <v>116</v>
      </c>
      <c r="D637" s="40" t="s">
        <v>10</v>
      </c>
      <c r="E637" s="102">
        <v>20000</v>
      </c>
      <c r="F637" s="47">
        <f t="shared" si="26"/>
        <v>30.489803447482075</v>
      </c>
      <c r="G637" s="46">
        <f t="shared" si="27"/>
        <v>34.727431336922763</v>
      </c>
      <c r="H637" s="48">
        <v>575.91359999999997</v>
      </c>
      <c r="I637" s="103" t="s">
        <v>529</v>
      </c>
      <c r="J637" s="51" t="s">
        <v>490</v>
      </c>
      <c r="K637" s="74" t="s">
        <v>528</v>
      </c>
      <c r="L637" s="73" t="s">
        <v>1070</v>
      </c>
      <c r="M637" s="41" t="s">
        <v>491</v>
      </c>
    </row>
    <row r="638" spans="1:13" x14ac:dyDescent="0.2">
      <c r="A638" s="71">
        <v>42073</v>
      </c>
      <c r="B638" s="101" t="s">
        <v>743</v>
      </c>
      <c r="C638" s="39" t="s">
        <v>116</v>
      </c>
      <c r="D638" s="39" t="s">
        <v>15</v>
      </c>
      <c r="E638" s="102">
        <v>600</v>
      </c>
      <c r="F638" s="47">
        <f t="shared" si="26"/>
        <v>0.91469410342446233</v>
      </c>
      <c r="G638" s="46">
        <f t="shared" si="27"/>
        <v>1.0418229401076828</v>
      </c>
      <c r="H638" s="48">
        <v>575.91359999999997</v>
      </c>
      <c r="I638" s="103" t="s">
        <v>16</v>
      </c>
      <c r="J638" s="51" t="s">
        <v>490</v>
      </c>
      <c r="K638" s="74" t="s">
        <v>525</v>
      </c>
      <c r="L638" s="77" t="s">
        <v>14</v>
      </c>
      <c r="M638" s="41" t="s">
        <v>491</v>
      </c>
    </row>
    <row r="639" spans="1:13" x14ac:dyDescent="0.2">
      <c r="A639" s="71">
        <v>42073</v>
      </c>
      <c r="B639" s="101" t="s">
        <v>744</v>
      </c>
      <c r="C639" s="39" t="s">
        <v>116</v>
      </c>
      <c r="D639" s="39" t="s">
        <v>15</v>
      </c>
      <c r="E639" s="102">
        <v>200</v>
      </c>
      <c r="F639" s="47">
        <f t="shared" si="26"/>
        <v>0.30489803447482078</v>
      </c>
      <c r="G639" s="46">
        <f t="shared" si="27"/>
        <v>0.34727431336922765</v>
      </c>
      <c r="H639" s="48">
        <v>575.91359999999997</v>
      </c>
      <c r="I639" s="103" t="s">
        <v>16</v>
      </c>
      <c r="J639" s="51" t="s">
        <v>490</v>
      </c>
      <c r="K639" s="74" t="s">
        <v>525</v>
      </c>
      <c r="L639" s="77" t="s">
        <v>14</v>
      </c>
      <c r="M639" s="41" t="s">
        <v>491</v>
      </c>
    </row>
    <row r="640" spans="1:13" x14ac:dyDescent="0.2">
      <c r="A640" s="71">
        <v>42073</v>
      </c>
      <c r="B640" s="101" t="s">
        <v>745</v>
      </c>
      <c r="C640" s="39" t="s">
        <v>116</v>
      </c>
      <c r="D640" s="39" t="s">
        <v>15</v>
      </c>
      <c r="E640" s="102">
        <v>300</v>
      </c>
      <c r="F640" s="47">
        <f t="shared" si="26"/>
        <v>0.45734705171223117</v>
      </c>
      <c r="G640" s="46">
        <f t="shared" si="27"/>
        <v>0.52091147005384142</v>
      </c>
      <c r="H640" s="48">
        <v>575.91359999999997</v>
      </c>
      <c r="I640" s="103" t="s">
        <v>16</v>
      </c>
      <c r="J640" s="51" t="s">
        <v>490</v>
      </c>
      <c r="K640" s="74" t="s">
        <v>525</v>
      </c>
      <c r="L640" s="77" t="s">
        <v>14</v>
      </c>
      <c r="M640" s="41" t="s">
        <v>491</v>
      </c>
    </row>
    <row r="641" spans="1:13" x14ac:dyDescent="0.2">
      <c r="A641" s="71">
        <v>42073</v>
      </c>
      <c r="B641" s="101" t="s">
        <v>746</v>
      </c>
      <c r="C641" s="39" t="s">
        <v>116</v>
      </c>
      <c r="D641" s="39" t="s">
        <v>15</v>
      </c>
      <c r="E641" s="102">
        <v>400</v>
      </c>
      <c r="F641" s="47">
        <f t="shared" si="26"/>
        <v>0.60979606894964156</v>
      </c>
      <c r="G641" s="46">
        <f t="shared" si="27"/>
        <v>0.6945486267384553</v>
      </c>
      <c r="H641" s="48">
        <v>575.91359999999997</v>
      </c>
      <c r="I641" s="103" t="s">
        <v>16</v>
      </c>
      <c r="J641" s="51" t="s">
        <v>490</v>
      </c>
      <c r="K641" s="74" t="s">
        <v>525</v>
      </c>
      <c r="L641" s="77" t="s">
        <v>14</v>
      </c>
      <c r="M641" s="41" t="s">
        <v>491</v>
      </c>
    </row>
    <row r="642" spans="1:13" x14ac:dyDescent="0.2">
      <c r="A642" s="71">
        <v>42073</v>
      </c>
      <c r="B642" s="101" t="s">
        <v>747</v>
      </c>
      <c r="C642" s="39" t="s">
        <v>788</v>
      </c>
      <c r="D642" s="39" t="s">
        <v>11</v>
      </c>
      <c r="E642" s="102">
        <v>4755</v>
      </c>
      <c r="F642" s="47">
        <f t="shared" ref="F642:F705" si="28">E642/655.957</f>
        <v>7.2489507696388635</v>
      </c>
      <c r="G642" s="46">
        <f t="shared" ref="G642:G705" si="29">E642/H642</f>
        <v>8.2564468003533875</v>
      </c>
      <c r="H642" s="48">
        <v>575.91359999999997</v>
      </c>
      <c r="I642" s="103" t="s">
        <v>16</v>
      </c>
      <c r="J642" s="51" t="s">
        <v>490</v>
      </c>
      <c r="K642" s="74" t="s">
        <v>525</v>
      </c>
      <c r="L642" s="77" t="s">
        <v>14</v>
      </c>
      <c r="M642" s="41" t="s">
        <v>491</v>
      </c>
    </row>
    <row r="643" spans="1:13" x14ac:dyDescent="0.2">
      <c r="A643" s="71">
        <v>42073</v>
      </c>
      <c r="B643" s="101" t="s">
        <v>748</v>
      </c>
      <c r="C643" s="39" t="s">
        <v>116</v>
      </c>
      <c r="D643" s="39" t="s">
        <v>15</v>
      </c>
      <c r="E643" s="102">
        <v>300</v>
      </c>
      <c r="F643" s="47">
        <f t="shared" si="28"/>
        <v>0.45734705171223117</v>
      </c>
      <c r="G643" s="46">
        <f t="shared" si="29"/>
        <v>0.52091147005384142</v>
      </c>
      <c r="H643" s="48">
        <v>575.91359999999997</v>
      </c>
      <c r="I643" s="103" t="s">
        <v>16</v>
      </c>
      <c r="J643" s="51" t="s">
        <v>490</v>
      </c>
      <c r="K643" s="74" t="s">
        <v>525</v>
      </c>
      <c r="L643" s="77" t="s">
        <v>14</v>
      </c>
      <c r="M643" s="41" t="s">
        <v>491</v>
      </c>
    </row>
    <row r="644" spans="1:13" x14ac:dyDescent="0.2">
      <c r="A644" s="71">
        <v>42073</v>
      </c>
      <c r="B644" s="135" t="s">
        <v>740</v>
      </c>
      <c r="C644" s="39" t="s">
        <v>116</v>
      </c>
      <c r="D644" s="39" t="s">
        <v>15</v>
      </c>
      <c r="E644" s="102">
        <v>400</v>
      </c>
      <c r="F644" s="47">
        <f t="shared" si="28"/>
        <v>0.60979606894964156</v>
      </c>
      <c r="G644" s="46">
        <f t="shared" si="29"/>
        <v>0.6945486267384553</v>
      </c>
      <c r="H644" s="48">
        <v>575.91359999999997</v>
      </c>
      <c r="I644" s="103" t="s">
        <v>16</v>
      </c>
      <c r="J644" s="51" t="s">
        <v>490</v>
      </c>
      <c r="K644" s="74" t="s">
        <v>525</v>
      </c>
      <c r="L644" s="77" t="s">
        <v>14</v>
      </c>
      <c r="M644" s="41" t="s">
        <v>491</v>
      </c>
    </row>
    <row r="645" spans="1:13" x14ac:dyDescent="0.2">
      <c r="A645" s="71">
        <v>42073</v>
      </c>
      <c r="B645" s="135" t="s">
        <v>749</v>
      </c>
      <c r="C645" s="39" t="s">
        <v>116</v>
      </c>
      <c r="D645" s="39" t="s">
        <v>15</v>
      </c>
      <c r="E645" s="102">
        <v>600</v>
      </c>
      <c r="F645" s="47">
        <f t="shared" si="28"/>
        <v>0.91469410342446233</v>
      </c>
      <c r="G645" s="46">
        <f t="shared" si="29"/>
        <v>1.0418229401076828</v>
      </c>
      <c r="H645" s="48">
        <v>575.91359999999997</v>
      </c>
      <c r="I645" s="103" t="s">
        <v>16</v>
      </c>
      <c r="J645" s="51" t="s">
        <v>490</v>
      </c>
      <c r="K645" s="74" t="s">
        <v>526</v>
      </c>
      <c r="L645" s="77" t="s">
        <v>14</v>
      </c>
      <c r="M645" s="41" t="s">
        <v>491</v>
      </c>
    </row>
    <row r="646" spans="1:13" x14ac:dyDescent="0.2">
      <c r="A646" s="71">
        <v>42073</v>
      </c>
      <c r="B646" s="135" t="s">
        <v>750</v>
      </c>
      <c r="C646" s="39" t="s">
        <v>124</v>
      </c>
      <c r="D646" s="39" t="s">
        <v>9</v>
      </c>
      <c r="E646" s="102">
        <v>7000</v>
      </c>
      <c r="F646" s="47">
        <f t="shared" si="28"/>
        <v>10.671431206618726</v>
      </c>
      <c r="G646" s="46">
        <f t="shared" si="29"/>
        <v>12.070751155946862</v>
      </c>
      <c r="H646" s="74">
        <v>579.91420000000005</v>
      </c>
      <c r="I646" s="103" t="s">
        <v>16</v>
      </c>
      <c r="J646" s="51" t="s">
        <v>490</v>
      </c>
      <c r="K646" s="74" t="s">
        <v>526</v>
      </c>
      <c r="L646" s="77" t="s">
        <v>1070</v>
      </c>
      <c r="M646" s="41" t="s">
        <v>491</v>
      </c>
    </row>
    <row r="647" spans="1:13" x14ac:dyDescent="0.2">
      <c r="A647" s="71">
        <v>42073</v>
      </c>
      <c r="B647" s="135" t="s">
        <v>751</v>
      </c>
      <c r="C647" s="39" t="s">
        <v>116</v>
      </c>
      <c r="D647" s="39" t="s">
        <v>15</v>
      </c>
      <c r="E647" s="102">
        <v>200</v>
      </c>
      <c r="F647" s="47">
        <f t="shared" si="28"/>
        <v>0.30489803447482078</v>
      </c>
      <c r="G647" s="46">
        <f t="shared" si="29"/>
        <v>0.34487860445562463</v>
      </c>
      <c r="H647" s="74">
        <v>579.91420000000005</v>
      </c>
      <c r="I647" s="103" t="s">
        <v>16</v>
      </c>
      <c r="J647" s="51" t="s">
        <v>490</v>
      </c>
      <c r="K647" s="74" t="s">
        <v>526</v>
      </c>
      <c r="L647" s="77" t="s">
        <v>1070</v>
      </c>
      <c r="M647" s="41" t="s">
        <v>491</v>
      </c>
    </row>
    <row r="648" spans="1:13" x14ac:dyDescent="0.2">
      <c r="A648" s="71">
        <v>42073</v>
      </c>
      <c r="B648" s="135" t="s">
        <v>740</v>
      </c>
      <c r="C648" s="39" t="s">
        <v>116</v>
      </c>
      <c r="D648" s="39" t="s">
        <v>15</v>
      </c>
      <c r="E648" s="102">
        <v>400</v>
      </c>
      <c r="F648" s="47">
        <f t="shared" si="28"/>
        <v>0.60979606894964156</v>
      </c>
      <c r="G648" s="46">
        <f t="shared" si="29"/>
        <v>0.6945486267384553</v>
      </c>
      <c r="H648" s="48">
        <v>575.91359999999997</v>
      </c>
      <c r="I648" s="103" t="s">
        <v>16</v>
      </c>
      <c r="J648" s="51" t="s">
        <v>490</v>
      </c>
      <c r="K648" s="74" t="s">
        <v>526</v>
      </c>
      <c r="L648" s="77" t="s">
        <v>14</v>
      </c>
      <c r="M648" s="41" t="s">
        <v>491</v>
      </c>
    </row>
    <row r="649" spans="1:13" x14ac:dyDescent="0.2">
      <c r="A649" s="71">
        <v>42073</v>
      </c>
      <c r="B649" s="101" t="s">
        <v>911</v>
      </c>
      <c r="C649" s="39" t="s">
        <v>116</v>
      </c>
      <c r="D649" s="78" t="s">
        <v>8</v>
      </c>
      <c r="E649" s="102">
        <v>200</v>
      </c>
      <c r="F649" s="47">
        <f t="shared" si="28"/>
        <v>0.30489803447482078</v>
      </c>
      <c r="G649" s="46">
        <f t="shared" si="29"/>
        <v>0.34487860445562463</v>
      </c>
      <c r="H649" s="74">
        <v>579.91420000000005</v>
      </c>
      <c r="I649" s="103" t="s">
        <v>61</v>
      </c>
      <c r="J649" s="51" t="s">
        <v>490</v>
      </c>
      <c r="K649" s="74" t="s">
        <v>524</v>
      </c>
      <c r="L649" s="73" t="s">
        <v>1070</v>
      </c>
      <c r="M649" s="41" t="s">
        <v>491</v>
      </c>
    </row>
    <row r="650" spans="1:13" x14ac:dyDescent="0.2">
      <c r="A650" s="71">
        <v>42073</v>
      </c>
      <c r="B650" s="101" t="s">
        <v>912</v>
      </c>
      <c r="C650" s="39" t="s">
        <v>116</v>
      </c>
      <c r="D650" s="78" t="s">
        <v>8</v>
      </c>
      <c r="E650" s="102">
        <v>1800</v>
      </c>
      <c r="F650" s="47">
        <f t="shared" si="28"/>
        <v>2.7440823102733867</v>
      </c>
      <c r="G650" s="46">
        <f t="shared" si="29"/>
        <v>3.1254688203230487</v>
      </c>
      <c r="H650" s="48">
        <v>575.91359999999997</v>
      </c>
      <c r="I650" s="103" t="s">
        <v>61</v>
      </c>
      <c r="J650" s="51" t="s">
        <v>490</v>
      </c>
      <c r="K650" s="74" t="s">
        <v>524</v>
      </c>
      <c r="L650" s="73" t="s">
        <v>14</v>
      </c>
      <c r="M650" s="41" t="s">
        <v>491</v>
      </c>
    </row>
    <row r="651" spans="1:13" x14ac:dyDescent="0.2">
      <c r="A651" s="71">
        <v>42073</v>
      </c>
      <c r="B651" s="101" t="s">
        <v>913</v>
      </c>
      <c r="C651" s="39" t="s">
        <v>236</v>
      </c>
      <c r="D651" s="78" t="s">
        <v>8</v>
      </c>
      <c r="E651" s="102">
        <v>1500</v>
      </c>
      <c r="F651" s="47">
        <f t="shared" si="28"/>
        <v>2.2867352585611558</v>
      </c>
      <c r="G651" s="46">
        <f t="shared" si="29"/>
        <v>2.6045573502692072</v>
      </c>
      <c r="H651" s="48">
        <v>575.91359999999997</v>
      </c>
      <c r="I651" s="103" t="s">
        <v>61</v>
      </c>
      <c r="J651" s="51" t="s">
        <v>490</v>
      </c>
      <c r="K651" s="74" t="s">
        <v>524</v>
      </c>
      <c r="L651" s="73" t="s">
        <v>14</v>
      </c>
      <c r="M651" s="41" t="s">
        <v>491</v>
      </c>
    </row>
    <row r="652" spans="1:13" x14ac:dyDescent="0.2">
      <c r="A652" s="71">
        <v>42073</v>
      </c>
      <c r="B652" s="101" t="s">
        <v>914</v>
      </c>
      <c r="C652" s="39" t="s">
        <v>116</v>
      </c>
      <c r="D652" s="78" t="s">
        <v>8</v>
      </c>
      <c r="E652" s="102">
        <v>1800</v>
      </c>
      <c r="F652" s="47">
        <f t="shared" si="28"/>
        <v>2.7440823102733867</v>
      </c>
      <c r="G652" s="46">
        <f t="shared" si="29"/>
        <v>3.1039074401006217</v>
      </c>
      <c r="H652" s="74">
        <v>579.91420000000005</v>
      </c>
      <c r="I652" s="103" t="s">
        <v>61</v>
      </c>
      <c r="J652" s="51" t="s">
        <v>490</v>
      </c>
      <c r="K652" s="74" t="s">
        <v>524</v>
      </c>
      <c r="L652" s="73" t="s">
        <v>1070</v>
      </c>
      <c r="M652" s="41" t="s">
        <v>491</v>
      </c>
    </row>
    <row r="653" spans="1:13" x14ac:dyDescent="0.2">
      <c r="A653" s="71">
        <v>42073</v>
      </c>
      <c r="B653" s="101" t="s">
        <v>915</v>
      </c>
      <c r="C653" s="39" t="s">
        <v>116</v>
      </c>
      <c r="D653" s="78" t="s">
        <v>8</v>
      </c>
      <c r="E653" s="102">
        <v>200</v>
      </c>
      <c r="F653" s="47">
        <f t="shared" si="28"/>
        <v>0.30489803447482078</v>
      </c>
      <c r="G653" s="46">
        <f t="shared" si="29"/>
        <v>0.34487860445562463</v>
      </c>
      <c r="H653" s="74">
        <v>579.91420000000005</v>
      </c>
      <c r="I653" s="103" t="s">
        <v>61</v>
      </c>
      <c r="J653" s="51" t="s">
        <v>490</v>
      </c>
      <c r="K653" s="74" t="s">
        <v>524</v>
      </c>
      <c r="L653" s="73" t="s">
        <v>1070</v>
      </c>
      <c r="M653" s="41" t="s">
        <v>491</v>
      </c>
    </row>
    <row r="654" spans="1:13" x14ac:dyDescent="0.2">
      <c r="A654" s="71">
        <v>42074</v>
      </c>
      <c r="B654" s="106" t="s">
        <v>618</v>
      </c>
      <c r="C654" s="39" t="s">
        <v>116</v>
      </c>
      <c r="D654" s="80" t="s">
        <v>11</v>
      </c>
      <c r="E654" s="102">
        <v>600</v>
      </c>
      <c r="F654" s="47">
        <f t="shared" si="28"/>
        <v>0.91469410342446233</v>
      </c>
      <c r="G654" s="46">
        <f t="shared" si="29"/>
        <v>1.0346358133668738</v>
      </c>
      <c r="H654" s="74">
        <v>579.91420000000005</v>
      </c>
      <c r="I654" s="103" t="s">
        <v>60</v>
      </c>
      <c r="J654" s="51" t="s">
        <v>490</v>
      </c>
      <c r="K654" s="74" t="s">
        <v>541</v>
      </c>
      <c r="L654" s="73" t="s">
        <v>1070</v>
      </c>
      <c r="M654" s="41" t="s">
        <v>491</v>
      </c>
    </row>
    <row r="655" spans="1:13" x14ac:dyDescent="0.2">
      <c r="A655" s="71">
        <v>42074</v>
      </c>
      <c r="B655" s="106" t="s">
        <v>604</v>
      </c>
      <c r="C655" s="39" t="s">
        <v>116</v>
      </c>
      <c r="D655" s="80" t="s">
        <v>11</v>
      </c>
      <c r="E655" s="102">
        <v>600</v>
      </c>
      <c r="F655" s="47">
        <f t="shared" si="28"/>
        <v>0.91469410342446233</v>
      </c>
      <c r="G655" s="46">
        <f t="shared" si="29"/>
        <v>1.0346358133668738</v>
      </c>
      <c r="H655" s="74">
        <v>579.91420000000005</v>
      </c>
      <c r="I655" s="103" t="s">
        <v>60</v>
      </c>
      <c r="J655" s="51" t="s">
        <v>490</v>
      </c>
      <c r="K655" s="74" t="s">
        <v>541</v>
      </c>
      <c r="L655" s="73" t="s">
        <v>1070</v>
      </c>
      <c r="M655" s="41" t="s">
        <v>491</v>
      </c>
    </row>
    <row r="656" spans="1:13" x14ac:dyDescent="0.2">
      <c r="A656" s="71">
        <v>42074</v>
      </c>
      <c r="B656" s="106" t="s">
        <v>619</v>
      </c>
      <c r="C656" s="39" t="s">
        <v>788</v>
      </c>
      <c r="D656" s="80" t="s">
        <v>11</v>
      </c>
      <c r="E656" s="102">
        <v>3000</v>
      </c>
      <c r="F656" s="47">
        <f t="shared" si="28"/>
        <v>4.5734705171223116</v>
      </c>
      <c r="G656" s="46">
        <f t="shared" si="29"/>
        <v>5.1731790668343693</v>
      </c>
      <c r="H656" s="74">
        <v>579.91420000000005</v>
      </c>
      <c r="I656" s="103" t="s">
        <v>60</v>
      </c>
      <c r="J656" s="51" t="s">
        <v>490</v>
      </c>
      <c r="K656" s="74" t="s">
        <v>541</v>
      </c>
      <c r="L656" s="73" t="s">
        <v>1070</v>
      </c>
      <c r="M656" s="41" t="s">
        <v>491</v>
      </c>
    </row>
    <row r="657" spans="1:13" x14ac:dyDescent="0.2">
      <c r="A657" s="71">
        <v>42074</v>
      </c>
      <c r="B657" s="101" t="s">
        <v>654</v>
      </c>
      <c r="C657" s="39" t="s">
        <v>116</v>
      </c>
      <c r="D657" s="73" t="s">
        <v>11</v>
      </c>
      <c r="E657" s="102">
        <v>1000</v>
      </c>
      <c r="F657" s="47">
        <f t="shared" si="28"/>
        <v>1.5244901723741038</v>
      </c>
      <c r="G657" s="46">
        <f t="shared" si="29"/>
        <v>1.724393022278123</v>
      </c>
      <c r="H657" s="74">
        <v>579.91420000000005</v>
      </c>
      <c r="I657" s="103" t="s">
        <v>109</v>
      </c>
      <c r="J657" s="51" t="s">
        <v>490</v>
      </c>
      <c r="K657" s="74" t="s">
        <v>531</v>
      </c>
      <c r="L657" s="73" t="s">
        <v>1070</v>
      </c>
      <c r="M657" s="41" t="s">
        <v>491</v>
      </c>
    </row>
    <row r="658" spans="1:13" x14ac:dyDescent="0.2">
      <c r="A658" s="71">
        <v>42074</v>
      </c>
      <c r="B658" s="101" t="s">
        <v>604</v>
      </c>
      <c r="C658" s="39" t="s">
        <v>116</v>
      </c>
      <c r="D658" s="73" t="s">
        <v>11</v>
      </c>
      <c r="E658" s="102">
        <v>1000</v>
      </c>
      <c r="F658" s="47">
        <f t="shared" si="28"/>
        <v>1.5244901723741038</v>
      </c>
      <c r="G658" s="46">
        <f t="shared" si="29"/>
        <v>1.724393022278123</v>
      </c>
      <c r="H658" s="74">
        <v>579.91420000000005</v>
      </c>
      <c r="I658" s="103" t="s">
        <v>109</v>
      </c>
      <c r="J658" s="51" t="s">
        <v>490</v>
      </c>
      <c r="K658" s="74" t="s">
        <v>531</v>
      </c>
      <c r="L658" s="73" t="s">
        <v>1070</v>
      </c>
      <c r="M658" s="41" t="s">
        <v>491</v>
      </c>
    </row>
    <row r="659" spans="1:13" x14ac:dyDescent="0.2">
      <c r="A659" s="71">
        <v>42074</v>
      </c>
      <c r="B659" s="135" t="s">
        <v>655</v>
      </c>
      <c r="C659" s="39" t="s">
        <v>788</v>
      </c>
      <c r="D659" s="73" t="s">
        <v>11</v>
      </c>
      <c r="E659" s="102">
        <v>3000</v>
      </c>
      <c r="F659" s="47">
        <f t="shared" si="28"/>
        <v>4.5734705171223116</v>
      </c>
      <c r="G659" s="46">
        <f t="shared" si="29"/>
        <v>5.1731790668343693</v>
      </c>
      <c r="H659" s="74">
        <v>579.91420000000005</v>
      </c>
      <c r="I659" s="103" t="s">
        <v>109</v>
      </c>
      <c r="J659" s="51" t="s">
        <v>490</v>
      </c>
      <c r="K659" s="74" t="s">
        <v>531</v>
      </c>
      <c r="L659" s="73" t="s">
        <v>1070</v>
      </c>
      <c r="M659" s="41" t="s">
        <v>491</v>
      </c>
    </row>
    <row r="660" spans="1:13" x14ac:dyDescent="0.2">
      <c r="A660" s="71">
        <v>42074</v>
      </c>
      <c r="B660" s="135" t="s">
        <v>654</v>
      </c>
      <c r="C660" s="39" t="s">
        <v>116</v>
      </c>
      <c r="D660" s="39" t="s">
        <v>8</v>
      </c>
      <c r="E660" s="102">
        <v>1800</v>
      </c>
      <c r="F660" s="47">
        <f t="shared" si="28"/>
        <v>2.7440823102733867</v>
      </c>
      <c r="G660" s="46">
        <f t="shared" si="29"/>
        <v>3.1039074401006217</v>
      </c>
      <c r="H660" s="74">
        <v>579.91420000000005</v>
      </c>
      <c r="I660" s="103" t="s">
        <v>58</v>
      </c>
      <c r="J660" s="51" t="s">
        <v>490</v>
      </c>
      <c r="K660" s="74" t="s">
        <v>533</v>
      </c>
      <c r="L660" s="73" t="s">
        <v>1070</v>
      </c>
      <c r="M660" s="41" t="s">
        <v>491</v>
      </c>
    </row>
    <row r="661" spans="1:13" x14ac:dyDescent="0.2">
      <c r="A661" s="71">
        <v>42074</v>
      </c>
      <c r="B661" s="135" t="s">
        <v>604</v>
      </c>
      <c r="C661" s="39" t="s">
        <v>116</v>
      </c>
      <c r="D661" s="39" t="s">
        <v>8</v>
      </c>
      <c r="E661" s="102">
        <v>1800</v>
      </c>
      <c r="F661" s="47">
        <f t="shared" si="28"/>
        <v>2.7440823102733867</v>
      </c>
      <c r="G661" s="46">
        <f t="shared" si="29"/>
        <v>3.1039074401006217</v>
      </c>
      <c r="H661" s="74">
        <v>579.91420000000005</v>
      </c>
      <c r="I661" s="103" t="s">
        <v>58</v>
      </c>
      <c r="J661" s="51" t="s">
        <v>490</v>
      </c>
      <c r="K661" s="74" t="s">
        <v>533</v>
      </c>
      <c r="L661" s="73" t="s">
        <v>1070</v>
      </c>
      <c r="M661" s="41" t="s">
        <v>491</v>
      </c>
    </row>
    <row r="662" spans="1:13" x14ac:dyDescent="0.2">
      <c r="A662" s="71">
        <v>42074</v>
      </c>
      <c r="B662" s="135" t="s">
        <v>700</v>
      </c>
      <c r="C662" s="39" t="s">
        <v>116</v>
      </c>
      <c r="D662" s="40" t="s">
        <v>10</v>
      </c>
      <c r="E662" s="102">
        <v>10000</v>
      </c>
      <c r="F662" s="47">
        <f t="shared" si="28"/>
        <v>15.244901723741037</v>
      </c>
      <c r="G662" s="46">
        <f t="shared" si="29"/>
        <v>17.243930222781231</v>
      </c>
      <c r="H662" s="74">
        <v>579.91420000000005</v>
      </c>
      <c r="I662" s="103" t="s">
        <v>529</v>
      </c>
      <c r="J662" s="51" t="s">
        <v>490</v>
      </c>
      <c r="K662" s="74" t="s">
        <v>528</v>
      </c>
      <c r="L662" s="73" t="s">
        <v>1070</v>
      </c>
      <c r="M662" s="41" t="s">
        <v>491</v>
      </c>
    </row>
    <row r="663" spans="1:13" x14ac:dyDescent="0.2">
      <c r="A663" s="71">
        <v>42075</v>
      </c>
      <c r="B663" s="106" t="s">
        <v>620</v>
      </c>
      <c r="C663" s="39" t="s">
        <v>116</v>
      </c>
      <c r="D663" s="80" t="s">
        <v>11</v>
      </c>
      <c r="E663" s="102">
        <v>600</v>
      </c>
      <c r="F663" s="47">
        <f t="shared" si="28"/>
        <v>0.91469410342446233</v>
      </c>
      <c r="G663" s="46">
        <f t="shared" si="29"/>
        <v>1.0346358133668738</v>
      </c>
      <c r="H663" s="74">
        <v>579.91420000000005</v>
      </c>
      <c r="I663" s="103" t="s">
        <v>60</v>
      </c>
      <c r="J663" s="51" t="s">
        <v>490</v>
      </c>
      <c r="K663" s="74" t="s">
        <v>541</v>
      </c>
      <c r="L663" s="73" t="s">
        <v>1070</v>
      </c>
      <c r="M663" s="41" t="s">
        <v>491</v>
      </c>
    </row>
    <row r="664" spans="1:13" x14ac:dyDescent="0.2">
      <c r="A664" s="71">
        <v>42075</v>
      </c>
      <c r="B664" s="106" t="s">
        <v>621</v>
      </c>
      <c r="C664" s="39" t="s">
        <v>116</v>
      </c>
      <c r="D664" s="80" t="s">
        <v>11</v>
      </c>
      <c r="E664" s="102">
        <v>700</v>
      </c>
      <c r="F664" s="47">
        <f t="shared" si="28"/>
        <v>1.0671431206618727</v>
      </c>
      <c r="G664" s="46">
        <f t="shared" si="29"/>
        <v>1.2070751155946862</v>
      </c>
      <c r="H664" s="74">
        <v>579.91420000000005</v>
      </c>
      <c r="I664" s="103" t="s">
        <v>60</v>
      </c>
      <c r="J664" s="51" t="s">
        <v>490</v>
      </c>
      <c r="K664" s="74" t="s">
        <v>541</v>
      </c>
      <c r="L664" s="73" t="s">
        <v>1070</v>
      </c>
      <c r="M664" s="41" t="s">
        <v>491</v>
      </c>
    </row>
    <row r="665" spans="1:13" x14ac:dyDescent="0.2">
      <c r="A665" s="71">
        <v>42075</v>
      </c>
      <c r="B665" s="106" t="s">
        <v>622</v>
      </c>
      <c r="C665" s="39" t="s">
        <v>116</v>
      </c>
      <c r="D665" s="80" t="s">
        <v>11</v>
      </c>
      <c r="E665" s="102">
        <v>800</v>
      </c>
      <c r="F665" s="47">
        <f t="shared" si="28"/>
        <v>1.2195921378992831</v>
      </c>
      <c r="G665" s="46">
        <f t="shared" si="29"/>
        <v>1.3795144178224985</v>
      </c>
      <c r="H665" s="74">
        <v>579.91420000000005</v>
      </c>
      <c r="I665" s="103" t="s">
        <v>60</v>
      </c>
      <c r="J665" s="51" t="s">
        <v>490</v>
      </c>
      <c r="K665" s="74" t="s">
        <v>541</v>
      </c>
      <c r="L665" s="73" t="s">
        <v>1070</v>
      </c>
      <c r="M665" s="41" t="s">
        <v>491</v>
      </c>
    </row>
    <row r="666" spans="1:13" x14ac:dyDescent="0.2">
      <c r="A666" s="71">
        <v>42075</v>
      </c>
      <c r="B666" s="135" t="s">
        <v>654</v>
      </c>
      <c r="C666" s="39" t="s">
        <v>116</v>
      </c>
      <c r="D666" s="73" t="s">
        <v>11</v>
      </c>
      <c r="E666" s="102">
        <v>1000</v>
      </c>
      <c r="F666" s="47">
        <f t="shared" si="28"/>
        <v>1.5244901723741038</v>
      </c>
      <c r="G666" s="46">
        <f t="shared" si="29"/>
        <v>1.724393022278123</v>
      </c>
      <c r="H666" s="74">
        <v>579.91420000000005</v>
      </c>
      <c r="I666" s="103" t="s">
        <v>109</v>
      </c>
      <c r="J666" s="51" t="s">
        <v>490</v>
      </c>
      <c r="K666" s="74" t="s">
        <v>534</v>
      </c>
      <c r="L666" s="73" t="s">
        <v>1070</v>
      </c>
      <c r="M666" s="41" t="s">
        <v>491</v>
      </c>
    </row>
    <row r="667" spans="1:13" x14ac:dyDescent="0.2">
      <c r="A667" s="71">
        <v>42075</v>
      </c>
      <c r="B667" s="135" t="s">
        <v>604</v>
      </c>
      <c r="C667" s="39" t="s">
        <v>116</v>
      </c>
      <c r="D667" s="73" t="s">
        <v>11</v>
      </c>
      <c r="E667" s="102">
        <v>1000</v>
      </c>
      <c r="F667" s="47">
        <f t="shared" si="28"/>
        <v>1.5244901723741038</v>
      </c>
      <c r="G667" s="46">
        <f t="shared" si="29"/>
        <v>1.724393022278123</v>
      </c>
      <c r="H667" s="74">
        <v>579.91420000000005</v>
      </c>
      <c r="I667" s="103" t="s">
        <v>109</v>
      </c>
      <c r="J667" s="51" t="s">
        <v>490</v>
      </c>
      <c r="K667" s="74" t="s">
        <v>534</v>
      </c>
      <c r="L667" s="73" t="s">
        <v>1070</v>
      </c>
      <c r="M667" s="41" t="s">
        <v>491</v>
      </c>
    </row>
    <row r="668" spans="1:13" x14ac:dyDescent="0.2">
      <c r="A668" s="71">
        <v>42075</v>
      </c>
      <c r="B668" s="135" t="s">
        <v>655</v>
      </c>
      <c r="C668" s="39" t="s">
        <v>788</v>
      </c>
      <c r="D668" s="73" t="s">
        <v>11</v>
      </c>
      <c r="E668" s="102">
        <v>3000</v>
      </c>
      <c r="F668" s="47">
        <f t="shared" si="28"/>
        <v>4.5734705171223116</v>
      </c>
      <c r="G668" s="46">
        <f t="shared" si="29"/>
        <v>5.1731790668343693</v>
      </c>
      <c r="H668" s="74">
        <v>579.91420000000005</v>
      </c>
      <c r="I668" s="103" t="s">
        <v>109</v>
      </c>
      <c r="J668" s="51" t="s">
        <v>490</v>
      </c>
      <c r="K668" s="74" t="s">
        <v>534</v>
      </c>
      <c r="L668" s="73" t="s">
        <v>1070</v>
      </c>
      <c r="M668" s="41" t="s">
        <v>491</v>
      </c>
    </row>
    <row r="669" spans="1:13" x14ac:dyDescent="0.2">
      <c r="A669" s="71">
        <v>42075</v>
      </c>
      <c r="B669" s="135" t="s">
        <v>654</v>
      </c>
      <c r="C669" s="39" t="s">
        <v>116</v>
      </c>
      <c r="D669" s="39" t="s">
        <v>8</v>
      </c>
      <c r="E669" s="102">
        <v>1800</v>
      </c>
      <c r="F669" s="47">
        <f t="shared" si="28"/>
        <v>2.7440823102733867</v>
      </c>
      <c r="G669" s="46">
        <f t="shared" si="29"/>
        <v>3.1039074401006217</v>
      </c>
      <c r="H669" s="74">
        <v>579.91420000000005</v>
      </c>
      <c r="I669" s="103" t="s">
        <v>58</v>
      </c>
      <c r="J669" s="51" t="s">
        <v>490</v>
      </c>
      <c r="K669" s="74" t="s">
        <v>535</v>
      </c>
      <c r="L669" s="73" t="s">
        <v>1070</v>
      </c>
      <c r="M669" s="41" t="s">
        <v>491</v>
      </c>
    </row>
    <row r="670" spans="1:13" x14ac:dyDescent="0.2">
      <c r="A670" s="71">
        <v>42075</v>
      </c>
      <c r="B670" s="135" t="s">
        <v>602</v>
      </c>
      <c r="C670" s="39" t="s">
        <v>116</v>
      </c>
      <c r="D670" s="39" t="s">
        <v>8</v>
      </c>
      <c r="E670" s="102">
        <v>400</v>
      </c>
      <c r="F670" s="47">
        <f t="shared" si="28"/>
        <v>0.60979606894964156</v>
      </c>
      <c r="G670" s="46">
        <f t="shared" si="29"/>
        <v>0.68975720891124925</v>
      </c>
      <c r="H670" s="74">
        <v>579.91420000000005</v>
      </c>
      <c r="I670" s="103" t="s">
        <v>58</v>
      </c>
      <c r="J670" s="51" t="s">
        <v>490</v>
      </c>
      <c r="K670" s="74" t="s">
        <v>535</v>
      </c>
      <c r="L670" s="73" t="s">
        <v>1070</v>
      </c>
      <c r="M670" s="41" t="s">
        <v>491</v>
      </c>
    </row>
    <row r="671" spans="1:13" x14ac:dyDescent="0.2">
      <c r="A671" s="71">
        <v>42075</v>
      </c>
      <c r="B671" s="135" t="s">
        <v>682</v>
      </c>
      <c r="C671" s="39" t="s">
        <v>116</v>
      </c>
      <c r="D671" s="39" t="s">
        <v>8</v>
      </c>
      <c r="E671" s="102">
        <v>400</v>
      </c>
      <c r="F671" s="47">
        <f t="shared" si="28"/>
        <v>0.60979606894964156</v>
      </c>
      <c r="G671" s="46">
        <f t="shared" si="29"/>
        <v>0.68975720891124925</v>
      </c>
      <c r="H671" s="74">
        <v>579.91420000000005</v>
      </c>
      <c r="I671" s="103" t="s">
        <v>58</v>
      </c>
      <c r="J671" s="51" t="s">
        <v>490</v>
      </c>
      <c r="K671" s="74" t="s">
        <v>535</v>
      </c>
      <c r="L671" s="73" t="s">
        <v>1070</v>
      </c>
      <c r="M671" s="41" t="s">
        <v>491</v>
      </c>
    </row>
    <row r="672" spans="1:13" x14ac:dyDescent="0.2">
      <c r="A672" s="71">
        <v>42075</v>
      </c>
      <c r="B672" s="135" t="s">
        <v>683</v>
      </c>
      <c r="C672" s="39" t="s">
        <v>116</v>
      </c>
      <c r="D672" s="39" t="s">
        <v>8</v>
      </c>
      <c r="E672" s="102">
        <v>200</v>
      </c>
      <c r="F672" s="47">
        <f t="shared" si="28"/>
        <v>0.30489803447482078</v>
      </c>
      <c r="G672" s="46">
        <f t="shared" si="29"/>
        <v>0.34487860445562463</v>
      </c>
      <c r="H672" s="74">
        <v>579.91420000000005</v>
      </c>
      <c r="I672" s="103" t="s">
        <v>58</v>
      </c>
      <c r="J672" s="51" t="s">
        <v>490</v>
      </c>
      <c r="K672" s="74" t="s">
        <v>535</v>
      </c>
      <c r="L672" s="73" t="s">
        <v>1070</v>
      </c>
      <c r="M672" s="41" t="s">
        <v>491</v>
      </c>
    </row>
    <row r="673" spans="1:13" x14ac:dyDescent="0.2">
      <c r="A673" s="71">
        <v>42075</v>
      </c>
      <c r="B673" s="135" t="s">
        <v>684</v>
      </c>
      <c r="C673" s="39" t="s">
        <v>116</v>
      </c>
      <c r="D673" s="39" t="s">
        <v>8</v>
      </c>
      <c r="E673" s="102">
        <v>400</v>
      </c>
      <c r="F673" s="47">
        <f t="shared" si="28"/>
        <v>0.60979606894964156</v>
      </c>
      <c r="G673" s="46">
        <f t="shared" si="29"/>
        <v>0.68975720891124925</v>
      </c>
      <c r="H673" s="74">
        <v>579.91420000000005</v>
      </c>
      <c r="I673" s="103" t="s">
        <v>58</v>
      </c>
      <c r="J673" s="51" t="s">
        <v>490</v>
      </c>
      <c r="K673" s="74" t="s">
        <v>535</v>
      </c>
      <c r="L673" s="73" t="s">
        <v>1070</v>
      </c>
      <c r="M673" s="41" t="s">
        <v>491</v>
      </c>
    </row>
    <row r="674" spans="1:13" x14ac:dyDescent="0.2">
      <c r="A674" s="71">
        <v>42075</v>
      </c>
      <c r="B674" s="135" t="s">
        <v>685</v>
      </c>
      <c r="C674" s="39" t="s">
        <v>116</v>
      </c>
      <c r="D674" s="39" t="s">
        <v>8</v>
      </c>
      <c r="E674" s="102">
        <v>500</v>
      </c>
      <c r="F674" s="47">
        <f t="shared" si="28"/>
        <v>0.76224508618705189</v>
      </c>
      <c r="G674" s="46">
        <f t="shared" si="29"/>
        <v>0.86219651113906148</v>
      </c>
      <c r="H674" s="74">
        <v>579.91420000000005</v>
      </c>
      <c r="I674" s="103" t="s">
        <v>58</v>
      </c>
      <c r="J674" s="51" t="s">
        <v>490</v>
      </c>
      <c r="K674" s="74" t="s">
        <v>535</v>
      </c>
      <c r="L674" s="73" t="s">
        <v>1070</v>
      </c>
      <c r="M674" s="41" t="s">
        <v>491</v>
      </c>
    </row>
    <row r="675" spans="1:13" x14ac:dyDescent="0.2">
      <c r="A675" s="71">
        <v>42075</v>
      </c>
      <c r="B675" s="101" t="s">
        <v>653</v>
      </c>
      <c r="C675" s="39" t="s">
        <v>116</v>
      </c>
      <c r="D675" s="73" t="s">
        <v>8</v>
      </c>
      <c r="E675" s="102">
        <v>400</v>
      </c>
      <c r="F675" s="47">
        <f t="shared" si="28"/>
        <v>0.60979606894964156</v>
      </c>
      <c r="G675" s="46">
        <f t="shared" si="29"/>
        <v>0.68975720891124925</v>
      </c>
      <c r="H675" s="74">
        <v>579.91420000000005</v>
      </c>
      <c r="I675" s="103" t="s">
        <v>58</v>
      </c>
      <c r="J675" s="51" t="s">
        <v>490</v>
      </c>
      <c r="K675" s="74" t="s">
        <v>535</v>
      </c>
      <c r="L675" s="73" t="s">
        <v>1070</v>
      </c>
      <c r="M675" s="41" t="s">
        <v>491</v>
      </c>
    </row>
    <row r="676" spans="1:13" x14ac:dyDescent="0.2">
      <c r="A676" s="71">
        <v>42075</v>
      </c>
      <c r="B676" s="101" t="s">
        <v>686</v>
      </c>
      <c r="C676" s="39" t="s">
        <v>116</v>
      </c>
      <c r="D676" s="73" t="s">
        <v>8</v>
      </c>
      <c r="E676" s="102">
        <v>700</v>
      </c>
      <c r="F676" s="47">
        <f t="shared" si="28"/>
        <v>1.0671431206618727</v>
      </c>
      <c r="G676" s="46">
        <f t="shared" si="29"/>
        <v>1.2070751155946862</v>
      </c>
      <c r="H676" s="74">
        <v>579.91420000000005</v>
      </c>
      <c r="I676" s="103" t="s">
        <v>58</v>
      </c>
      <c r="J676" s="51" t="s">
        <v>490</v>
      </c>
      <c r="K676" s="74" t="s">
        <v>535</v>
      </c>
      <c r="L676" s="73" t="s">
        <v>1070</v>
      </c>
      <c r="M676" s="41" t="s">
        <v>491</v>
      </c>
    </row>
    <row r="677" spans="1:13" x14ac:dyDescent="0.2">
      <c r="A677" s="71">
        <v>42075</v>
      </c>
      <c r="B677" s="101" t="s">
        <v>622</v>
      </c>
      <c r="C677" s="39" t="s">
        <v>116</v>
      </c>
      <c r="D677" s="73" t="s">
        <v>8</v>
      </c>
      <c r="E677" s="102">
        <v>2400</v>
      </c>
      <c r="F677" s="47">
        <f t="shared" si="28"/>
        <v>3.6587764136978493</v>
      </c>
      <c r="G677" s="46">
        <f t="shared" si="29"/>
        <v>4.1385432534674953</v>
      </c>
      <c r="H677" s="74">
        <v>579.91420000000005</v>
      </c>
      <c r="I677" s="103" t="s">
        <v>58</v>
      </c>
      <c r="J677" s="51" t="s">
        <v>490</v>
      </c>
      <c r="K677" s="74" t="s">
        <v>535</v>
      </c>
      <c r="L677" s="73" t="s">
        <v>1070</v>
      </c>
      <c r="M677" s="41" t="s">
        <v>491</v>
      </c>
    </row>
    <row r="678" spans="1:13" x14ac:dyDescent="0.2">
      <c r="A678" s="71">
        <v>42075</v>
      </c>
      <c r="B678" s="101" t="s">
        <v>687</v>
      </c>
      <c r="C678" s="39" t="s">
        <v>124</v>
      </c>
      <c r="D678" s="73" t="s">
        <v>9</v>
      </c>
      <c r="E678" s="102">
        <v>4000</v>
      </c>
      <c r="F678" s="47">
        <f t="shared" si="28"/>
        <v>6.0979606894964151</v>
      </c>
      <c r="G678" s="46">
        <f t="shared" si="29"/>
        <v>6.8975720891124919</v>
      </c>
      <c r="H678" s="74">
        <v>579.91420000000005</v>
      </c>
      <c r="I678" s="103" t="s">
        <v>58</v>
      </c>
      <c r="J678" s="51" t="s">
        <v>490</v>
      </c>
      <c r="K678" s="74" t="s">
        <v>535</v>
      </c>
      <c r="L678" s="73" t="s">
        <v>1070</v>
      </c>
      <c r="M678" s="41" t="s">
        <v>491</v>
      </c>
    </row>
    <row r="679" spans="1:13" x14ac:dyDescent="0.2">
      <c r="A679" s="71">
        <v>42075</v>
      </c>
      <c r="B679" s="135" t="s">
        <v>701</v>
      </c>
      <c r="C679" s="39" t="s">
        <v>116</v>
      </c>
      <c r="D679" s="40" t="s">
        <v>10</v>
      </c>
      <c r="E679" s="102">
        <v>20000</v>
      </c>
      <c r="F679" s="47">
        <f t="shared" si="28"/>
        <v>30.489803447482075</v>
      </c>
      <c r="G679" s="46">
        <f t="shared" si="29"/>
        <v>34.487860445562461</v>
      </c>
      <c r="H679" s="74">
        <v>579.91420000000005</v>
      </c>
      <c r="I679" s="103" t="s">
        <v>529</v>
      </c>
      <c r="J679" s="51" t="s">
        <v>490</v>
      </c>
      <c r="K679" s="74" t="s">
        <v>528</v>
      </c>
      <c r="L679" s="73" t="s">
        <v>1070</v>
      </c>
      <c r="M679" s="41" t="s">
        <v>491</v>
      </c>
    </row>
    <row r="680" spans="1:13" x14ac:dyDescent="0.2">
      <c r="A680" s="71">
        <v>42075</v>
      </c>
      <c r="B680" s="101" t="s">
        <v>807</v>
      </c>
      <c r="C680" s="39" t="s">
        <v>116</v>
      </c>
      <c r="D680" s="81" t="s">
        <v>9</v>
      </c>
      <c r="E680" s="102">
        <v>400</v>
      </c>
      <c r="F680" s="47">
        <f t="shared" si="28"/>
        <v>0.60979606894964156</v>
      </c>
      <c r="G680" s="46">
        <f t="shared" si="29"/>
        <v>0.68975720891124925</v>
      </c>
      <c r="H680" s="74">
        <v>579.91420000000005</v>
      </c>
      <c r="I680" s="103" t="s">
        <v>57</v>
      </c>
      <c r="J680" s="51" t="s">
        <v>490</v>
      </c>
      <c r="K680" s="74" t="s">
        <v>536</v>
      </c>
      <c r="L680" s="73" t="s">
        <v>1070</v>
      </c>
      <c r="M680" s="41" t="s">
        <v>491</v>
      </c>
    </row>
    <row r="681" spans="1:13" x14ac:dyDescent="0.2">
      <c r="A681" s="71">
        <v>42075</v>
      </c>
      <c r="B681" s="101" t="s">
        <v>808</v>
      </c>
      <c r="C681" s="39" t="s">
        <v>116</v>
      </c>
      <c r="D681" s="81" t="s">
        <v>9</v>
      </c>
      <c r="E681" s="102">
        <v>400</v>
      </c>
      <c r="F681" s="47">
        <f t="shared" si="28"/>
        <v>0.60979606894964156</v>
      </c>
      <c r="G681" s="46">
        <f t="shared" si="29"/>
        <v>0.68975720891124925</v>
      </c>
      <c r="H681" s="74">
        <v>579.91420000000005</v>
      </c>
      <c r="I681" s="103" t="s">
        <v>57</v>
      </c>
      <c r="J681" s="51" t="s">
        <v>490</v>
      </c>
      <c r="K681" s="74" t="s">
        <v>536</v>
      </c>
      <c r="L681" s="73" t="s">
        <v>1070</v>
      </c>
      <c r="M681" s="41" t="s">
        <v>491</v>
      </c>
    </row>
    <row r="682" spans="1:13" x14ac:dyDescent="0.2">
      <c r="A682" s="71">
        <v>42075</v>
      </c>
      <c r="B682" s="101" t="s">
        <v>916</v>
      </c>
      <c r="C682" s="39" t="s">
        <v>116</v>
      </c>
      <c r="D682" s="78" t="s">
        <v>8</v>
      </c>
      <c r="E682" s="102">
        <v>200</v>
      </c>
      <c r="F682" s="47">
        <f t="shared" si="28"/>
        <v>0.30489803447482078</v>
      </c>
      <c r="G682" s="46">
        <f t="shared" si="29"/>
        <v>0.34487860445562463</v>
      </c>
      <c r="H682" s="74">
        <v>579.91420000000005</v>
      </c>
      <c r="I682" s="103" t="s">
        <v>61</v>
      </c>
      <c r="J682" s="51" t="s">
        <v>490</v>
      </c>
      <c r="K682" s="74" t="s">
        <v>532</v>
      </c>
      <c r="L682" s="73" t="s">
        <v>1070</v>
      </c>
      <c r="M682" s="41" t="s">
        <v>491</v>
      </c>
    </row>
    <row r="683" spans="1:13" x14ac:dyDescent="0.2">
      <c r="A683" s="71">
        <v>42075</v>
      </c>
      <c r="B683" s="101" t="s">
        <v>917</v>
      </c>
      <c r="C683" s="39" t="s">
        <v>116</v>
      </c>
      <c r="D683" s="78" t="s">
        <v>8</v>
      </c>
      <c r="E683" s="102">
        <v>2000</v>
      </c>
      <c r="F683" s="47">
        <f t="shared" si="28"/>
        <v>3.0489803447482076</v>
      </c>
      <c r="G683" s="46">
        <f t="shared" si="29"/>
        <v>3.4487860445562459</v>
      </c>
      <c r="H683" s="74">
        <v>579.91420000000005</v>
      </c>
      <c r="I683" s="103" t="s">
        <v>61</v>
      </c>
      <c r="J683" s="51" t="s">
        <v>490</v>
      </c>
      <c r="K683" s="74" t="s">
        <v>532</v>
      </c>
      <c r="L683" s="73" t="s">
        <v>1070</v>
      </c>
      <c r="M683" s="41" t="s">
        <v>491</v>
      </c>
    </row>
    <row r="684" spans="1:13" x14ac:dyDescent="0.2">
      <c r="A684" s="71">
        <v>42075</v>
      </c>
      <c r="B684" s="101" t="s">
        <v>918</v>
      </c>
      <c r="C684" s="39" t="s">
        <v>116</v>
      </c>
      <c r="D684" s="78" t="s">
        <v>8</v>
      </c>
      <c r="E684" s="102">
        <v>700</v>
      </c>
      <c r="F684" s="47">
        <f t="shared" si="28"/>
        <v>1.0671431206618727</v>
      </c>
      <c r="G684" s="46">
        <f t="shared" si="29"/>
        <v>1.2070751155946862</v>
      </c>
      <c r="H684" s="74">
        <v>579.91420000000005</v>
      </c>
      <c r="I684" s="103" t="s">
        <v>61</v>
      </c>
      <c r="J684" s="51" t="s">
        <v>490</v>
      </c>
      <c r="K684" s="74" t="s">
        <v>532</v>
      </c>
      <c r="L684" s="73" t="s">
        <v>1070</v>
      </c>
      <c r="M684" s="41" t="s">
        <v>491</v>
      </c>
    </row>
    <row r="685" spans="1:13" x14ac:dyDescent="0.2">
      <c r="A685" s="71">
        <v>42075</v>
      </c>
      <c r="B685" s="101" t="s">
        <v>919</v>
      </c>
      <c r="C685" s="39" t="s">
        <v>116</v>
      </c>
      <c r="D685" s="78" t="s">
        <v>8</v>
      </c>
      <c r="E685" s="102">
        <v>700</v>
      </c>
      <c r="F685" s="47">
        <f t="shared" si="28"/>
        <v>1.0671431206618727</v>
      </c>
      <c r="G685" s="46">
        <f t="shared" si="29"/>
        <v>1.2070751155946862</v>
      </c>
      <c r="H685" s="74">
        <v>579.91420000000005</v>
      </c>
      <c r="I685" s="103" t="s">
        <v>61</v>
      </c>
      <c r="J685" s="51" t="s">
        <v>490</v>
      </c>
      <c r="K685" s="74" t="s">
        <v>532</v>
      </c>
      <c r="L685" s="73" t="s">
        <v>1070</v>
      </c>
      <c r="M685" s="41" t="s">
        <v>491</v>
      </c>
    </row>
    <row r="686" spans="1:13" x14ac:dyDescent="0.2">
      <c r="A686" s="71">
        <v>42075</v>
      </c>
      <c r="B686" s="54" t="s">
        <v>920</v>
      </c>
      <c r="C686" s="39" t="s">
        <v>116</v>
      </c>
      <c r="D686" s="84" t="s">
        <v>8</v>
      </c>
      <c r="E686" s="102">
        <v>2000</v>
      </c>
      <c r="F686" s="47">
        <f t="shared" si="28"/>
        <v>3.0489803447482076</v>
      </c>
      <c r="G686" s="46">
        <f t="shared" si="29"/>
        <v>3.4487860445562459</v>
      </c>
      <c r="H686" s="74">
        <v>579.91420000000005</v>
      </c>
      <c r="I686" s="103" t="s">
        <v>61</v>
      </c>
      <c r="J686" s="51" t="s">
        <v>490</v>
      </c>
      <c r="K686" s="74" t="s">
        <v>532</v>
      </c>
      <c r="L686" s="73" t="s">
        <v>1070</v>
      </c>
      <c r="M686" s="41" t="s">
        <v>491</v>
      </c>
    </row>
    <row r="687" spans="1:13" x14ac:dyDescent="0.2">
      <c r="A687" s="71">
        <v>42075</v>
      </c>
      <c r="B687" s="54" t="s">
        <v>921</v>
      </c>
      <c r="C687" s="39" t="s">
        <v>116</v>
      </c>
      <c r="D687" s="84" t="s">
        <v>8</v>
      </c>
      <c r="E687" s="102">
        <v>800</v>
      </c>
      <c r="F687" s="47">
        <f t="shared" si="28"/>
        <v>1.2195921378992831</v>
      </c>
      <c r="G687" s="46">
        <f t="shared" si="29"/>
        <v>1.3795144178224985</v>
      </c>
      <c r="H687" s="74">
        <v>579.91420000000005</v>
      </c>
      <c r="I687" s="103" t="s">
        <v>61</v>
      </c>
      <c r="J687" s="51" t="s">
        <v>490</v>
      </c>
      <c r="K687" s="74" t="s">
        <v>532</v>
      </c>
      <c r="L687" s="73" t="s">
        <v>1070</v>
      </c>
      <c r="M687" s="41" t="s">
        <v>491</v>
      </c>
    </row>
    <row r="688" spans="1:13" x14ac:dyDescent="0.2">
      <c r="A688" s="71">
        <v>42075</v>
      </c>
      <c r="B688" s="101" t="s">
        <v>922</v>
      </c>
      <c r="C688" s="39" t="s">
        <v>236</v>
      </c>
      <c r="D688" s="84" t="s">
        <v>8</v>
      </c>
      <c r="E688" s="102">
        <v>1500</v>
      </c>
      <c r="F688" s="47">
        <f t="shared" si="28"/>
        <v>2.2867352585611558</v>
      </c>
      <c r="G688" s="46">
        <f t="shared" si="29"/>
        <v>2.5865895334171847</v>
      </c>
      <c r="H688" s="74">
        <v>579.91420000000005</v>
      </c>
      <c r="I688" s="103" t="s">
        <v>61</v>
      </c>
      <c r="J688" s="51" t="s">
        <v>490</v>
      </c>
      <c r="K688" s="74" t="s">
        <v>532</v>
      </c>
      <c r="L688" s="73" t="s">
        <v>1070</v>
      </c>
      <c r="M688" s="41" t="s">
        <v>491</v>
      </c>
    </row>
    <row r="689" spans="1:13" x14ac:dyDescent="0.2">
      <c r="A689" s="71">
        <v>42076</v>
      </c>
      <c r="B689" s="135" t="s">
        <v>656</v>
      </c>
      <c r="C689" s="39" t="s">
        <v>116</v>
      </c>
      <c r="D689" s="83" t="s">
        <v>11</v>
      </c>
      <c r="E689" s="102">
        <v>600</v>
      </c>
      <c r="F689" s="47">
        <f t="shared" si="28"/>
        <v>0.91469410342446233</v>
      </c>
      <c r="G689" s="46">
        <f t="shared" si="29"/>
        <v>1.0346358133668738</v>
      </c>
      <c r="H689" s="74">
        <v>579.91420000000005</v>
      </c>
      <c r="I689" s="103" t="s">
        <v>109</v>
      </c>
      <c r="J689" s="51" t="s">
        <v>490</v>
      </c>
      <c r="K689" s="74" t="s">
        <v>537</v>
      </c>
      <c r="L689" s="73" t="s">
        <v>1070</v>
      </c>
      <c r="M689" s="41" t="s">
        <v>491</v>
      </c>
    </row>
    <row r="690" spans="1:13" x14ac:dyDescent="0.2">
      <c r="A690" s="71">
        <v>42076</v>
      </c>
      <c r="B690" s="135" t="s">
        <v>626</v>
      </c>
      <c r="C690" s="39" t="s">
        <v>116</v>
      </c>
      <c r="D690" s="83" t="s">
        <v>11</v>
      </c>
      <c r="E690" s="102">
        <v>600</v>
      </c>
      <c r="F690" s="47">
        <f t="shared" si="28"/>
        <v>0.91469410342446233</v>
      </c>
      <c r="G690" s="46">
        <f t="shared" si="29"/>
        <v>1.0346358133668738</v>
      </c>
      <c r="H690" s="74">
        <v>579.91420000000005</v>
      </c>
      <c r="I690" s="103" t="s">
        <v>109</v>
      </c>
      <c r="J690" s="51" t="s">
        <v>490</v>
      </c>
      <c r="K690" s="74" t="s">
        <v>537</v>
      </c>
      <c r="L690" s="73" t="s">
        <v>1070</v>
      </c>
      <c r="M690" s="41" t="s">
        <v>491</v>
      </c>
    </row>
    <row r="691" spans="1:13" x14ac:dyDescent="0.2">
      <c r="A691" s="71">
        <v>42076</v>
      </c>
      <c r="B691" s="101" t="s">
        <v>809</v>
      </c>
      <c r="C691" s="39" t="s">
        <v>116</v>
      </c>
      <c r="D691" s="85" t="s">
        <v>9</v>
      </c>
      <c r="E691" s="102">
        <v>400</v>
      </c>
      <c r="F691" s="47">
        <f t="shared" si="28"/>
        <v>0.60979606894964156</v>
      </c>
      <c r="G691" s="46">
        <f t="shared" si="29"/>
        <v>0.68975720891124925</v>
      </c>
      <c r="H691" s="74">
        <v>579.91420000000005</v>
      </c>
      <c r="I691" s="103" t="s">
        <v>57</v>
      </c>
      <c r="J691" s="51" t="s">
        <v>490</v>
      </c>
      <c r="K691" s="74" t="s">
        <v>538</v>
      </c>
      <c r="L691" s="73" t="s">
        <v>1070</v>
      </c>
      <c r="M691" s="41" t="s">
        <v>491</v>
      </c>
    </row>
    <row r="692" spans="1:13" x14ac:dyDescent="0.2">
      <c r="A692" s="71">
        <v>42076</v>
      </c>
      <c r="B692" s="101" t="s">
        <v>810</v>
      </c>
      <c r="C692" s="39" t="s">
        <v>116</v>
      </c>
      <c r="D692" s="85" t="s">
        <v>9</v>
      </c>
      <c r="E692" s="102">
        <v>400</v>
      </c>
      <c r="F692" s="47">
        <f t="shared" si="28"/>
        <v>0.60979606894964156</v>
      </c>
      <c r="G692" s="46">
        <f t="shared" si="29"/>
        <v>0.68975720891124925</v>
      </c>
      <c r="H692" s="74">
        <v>579.91420000000005</v>
      </c>
      <c r="I692" s="103" t="s">
        <v>57</v>
      </c>
      <c r="J692" s="51" t="s">
        <v>490</v>
      </c>
      <c r="K692" s="74" t="s">
        <v>538</v>
      </c>
      <c r="L692" s="73" t="s">
        <v>1070</v>
      </c>
      <c r="M692" s="41" t="s">
        <v>491</v>
      </c>
    </row>
    <row r="693" spans="1:13" x14ac:dyDescent="0.2">
      <c r="A693" s="71">
        <v>42076</v>
      </c>
      <c r="B693" s="101" t="s">
        <v>811</v>
      </c>
      <c r="C693" s="39" t="s">
        <v>139</v>
      </c>
      <c r="D693" s="85" t="s">
        <v>9</v>
      </c>
      <c r="E693" s="102">
        <v>6670</v>
      </c>
      <c r="F693" s="47">
        <f t="shared" si="28"/>
        <v>10.168349449735272</v>
      </c>
      <c r="G693" s="46">
        <f t="shared" si="29"/>
        <v>11.501701458595081</v>
      </c>
      <c r="H693" s="74">
        <v>579.91420000000005</v>
      </c>
      <c r="I693" s="103" t="s">
        <v>57</v>
      </c>
      <c r="J693" s="51" t="s">
        <v>490</v>
      </c>
      <c r="K693" s="74" t="s">
        <v>540</v>
      </c>
      <c r="L693" s="73" t="s">
        <v>1070</v>
      </c>
      <c r="M693" s="41" t="s">
        <v>491</v>
      </c>
    </row>
    <row r="694" spans="1:13" x14ac:dyDescent="0.2">
      <c r="A694" s="71">
        <v>42076</v>
      </c>
      <c r="B694" s="101" t="s">
        <v>812</v>
      </c>
      <c r="C694" s="39" t="s">
        <v>225</v>
      </c>
      <c r="D694" s="85" t="s">
        <v>607</v>
      </c>
      <c r="E694" s="102">
        <v>100000</v>
      </c>
      <c r="F694" s="47">
        <f t="shared" si="28"/>
        <v>152.44901723741037</v>
      </c>
      <c r="G694" s="46">
        <f t="shared" si="29"/>
        <v>172.43930222781231</v>
      </c>
      <c r="H694" s="74">
        <v>579.91420000000005</v>
      </c>
      <c r="I694" s="103" t="s">
        <v>57</v>
      </c>
      <c r="J694" s="51" t="s">
        <v>490</v>
      </c>
      <c r="K694" s="74" t="s">
        <v>542</v>
      </c>
      <c r="L694" s="73" t="s">
        <v>1070</v>
      </c>
      <c r="M694" s="41" t="s">
        <v>491</v>
      </c>
    </row>
    <row r="695" spans="1:13" x14ac:dyDescent="0.2">
      <c r="A695" s="71">
        <v>42076</v>
      </c>
      <c r="B695" s="101" t="s">
        <v>813</v>
      </c>
      <c r="C695" s="39" t="s">
        <v>225</v>
      </c>
      <c r="D695" s="85" t="s">
        <v>607</v>
      </c>
      <c r="E695" s="102">
        <v>30000</v>
      </c>
      <c r="F695" s="47">
        <f t="shared" si="28"/>
        <v>45.734705171223112</v>
      </c>
      <c r="G695" s="46">
        <f t="shared" si="29"/>
        <v>51.731790668343692</v>
      </c>
      <c r="H695" s="74">
        <v>579.91420000000005</v>
      </c>
      <c r="I695" s="103" t="s">
        <v>57</v>
      </c>
      <c r="J695" s="51" t="s">
        <v>490</v>
      </c>
      <c r="K695" s="74" t="s">
        <v>542</v>
      </c>
      <c r="L695" s="73" t="s">
        <v>1070</v>
      </c>
      <c r="M695" s="41" t="s">
        <v>491</v>
      </c>
    </row>
    <row r="696" spans="1:13" x14ac:dyDescent="0.2">
      <c r="A696" s="71">
        <v>42076</v>
      </c>
      <c r="B696" s="101" t="s">
        <v>814</v>
      </c>
      <c r="C696" s="39" t="s">
        <v>225</v>
      </c>
      <c r="D696" s="85" t="s">
        <v>607</v>
      </c>
      <c r="E696" s="102">
        <v>30000</v>
      </c>
      <c r="F696" s="47">
        <f t="shared" si="28"/>
        <v>45.734705171223112</v>
      </c>
      <c r="G696" s="46">
        <f t="shared" si="29"/>
        <v>51.731790668343692</v>
      </c>
      <c r="H696" s="74">
        <v>579.91420000000005</v>
      </c>
      <c r="I696" s="103" t="s">
        <v>57</v>
      </c>
      <c r="J696" s="51" t="s">
        <v>490</v>
      </c>
      <c r="K696" s="74" t="s">
        <v>542</v>
      </c>
      <c r="L696" s="73" t="s">
        <v>1070</v>
      </c>
      <c r="M696" s="41" t="s">
        <v>491</v>
      </c>
    </row>
    <row r="697" spans="1:13" x14ac:dyDescent="0.2">
      <c r="A697" s="71">
        <v>42076</v>
      </c>
      <c r="B697" s="101" t="s">
        <v>1022</v>
      </c>
      <c r="C697" s="39" t="s">
        <v>116</v>
      </c>
      <c r="D697" s="84" t="s">
        <v>8</v>
      </c>
      <c r="E697" s="102">
        <v>1800</v>
      </c>
      <c r="F697" s="47">
        <f t="shared" si="28"/>
        <v>2.7440823102733867</v>
      </c>
      <c r="G697" s="46">
        <f t="shared" si="29"/>
        <v>3.1039074401006217</v>
      </c>
      <c r="H697" s="74">
        <v>579.91420000000005</v>
      </c>
      <c r="I697" s="103" t="s">
        <v>12</v>
      </c>
      <c r="J697" s="51" t="s">
        <v>490</v>
      </c>
      <c r="K697" s="74" t="s">
        <v>539</v>
      </c>
      <c r="L697" s="73" t="s">
        <v>1070</v>
      </c>
      <c r="M697" s="41" t="s">
        <v>491</v>
      </c>
    </row>
    <row r="698" spans="1:13" x14ac:dyDescent="0.2">
      <c r="A698" s="71">
        <v>42076</v>
      </c>
      <c r="B698" s="101" t="s">
        <v>1023</v>
      </c>
      <c r="C698" s="39" t="s">
        <v>116</v>
      </c>
      <c r="D698" s="84" t="s">
        <v>8</v>
      </c>
      <c r="E698" s="102">
        <v>1800</v>
      </c>
      <c r="F698" s="47">
        <f t="shared" si="28"/>
        <v>2.7440823102733867</v>
      </c>
      <c r="G698" s="46">
        <f t="shared" si="29"/>
        <v>3.1039074401006217</v>
      </c>
      <c r="H698" s="74">
        <v>579.91420000000005</v>
      </c>
      <c r="I698" s="103" t="s">
        <v>12</v>
      </c>
      <c r="J698" s="51" t="s">
        <v>490</v>
      </c>
      <c r="K698" s="74" t="s">
        <v>539</v>
      </c>
      <c r="L698" s="73" t="s">
        <v>1070</v>
      </c>
      <c r="M698" s="41" t="s">
        <v>491</v>
      </c>
    </row>
    <row r="699" spans="1:13" x14ac:dyDescent="0.2">
      <c r="A699" s="71">
        <v>42076</v>
      </c>
      <c r="B699" s="101" t="s">
        <v>1024</v>
      </c>
      <c r="C699" s="39" t="s">
        <v>236</v>
      </c>
      <c r="D699" s="84" t="s">
        <v>8</v>
      </c>
      <c r="E699" s="102">
        <v>2750</v>
      </c>
      <c r="F699" s="47">
        <f t="shared" si="28"/>
        <v>4.1923479740287855</v>
      </c>
      <c r="G699" s="46">
        <f t="shared" si="29"/>
        <v>4.742080811264838</v>
      </c>
      <c r="H699" s="74">
        <v>579.91420000000005</v>
      </c>
      <c r="I699" s="103" t="s">
        <v>12</v>
      </c>
      <c r="J699" s="51" t="s">
        <v>490</v>
      </c>
      <c r="K699" s="74" t="s">
        <v>539</v>
      </c>
      <c r="L699" s="73" t="s">
        <v>1070</v>
      </c>
      <c r="M699" s="41" t="s">
        <v>491</v>
      </c>
    </row>
    <row r="700" spans="1:13" x14ac:dyDescent="0.2">
      <c r="A700" s="71">
        <v>42076</v>
      </c>
      <c r="B700" s="101" t="s">
        <v>923</v>
      </c>
      <c r="C700" s="39" t="s">
        <v>116</v>
      </c>
      <c r="D700" s="84" t="s">
        <v>8</v>
      </c>
      <c r="E700" s="102">
        <v>600</v>
      </c>
      <c r="F700" s="47">
        <f t="shared" si="28"/>
        <v>0.91469410342446233</v>
      </c>
      <c r="G700" s="46">
        <f t="shared" si="29"/>
        <v>1.0346358133668738</v>
      </c>
      <c r="H700" s="74">
        <v>579.91420000000005</v>
      </c>
      <c r="I700" s="103" t="s">
        <v>61</v>
      </c>
      <c r="J700" s="51" t="s">
        <v>490</v>
      </c>
      <c r="K700" s="74" t="s">
        <v>543</v>
      </c>
      <c r="L700" s="73" t="s">
        <v>1070</v>
      </c>
      <c r="M700" s="41" t="s">
        <v>491</v>
      </c>
    </row>
    <row r="701" spans="1:13" x14ac:dyDescent="0.2">
      <c r="A701" s="71">
        <v>42076</v>
      </c>
      <c r="B701" s="101" t="s">
        <v>924</v>
      </c>
      <c r="C701" s="39" t="s">
        <v>116</v>
      </c>
      <c r="D701" s="84" t="s">
        <v>8</v>
      </c>
      <c r="E701" s="102">
        <v>1500</v>
      </c>
      <c r="F701" s="47">
        <f t="shared" si="28"/>
        <v>2.2867352585611558</v>
      </c>
      <c r="G701" s="46">
        <f t="shared" si="29"/>
        <v>2.5865895334171847</v>
      </c>
      <c r="H701" s="74">
        <v>579.91420000000005</v>
      </c>
      <c r="I701" s="103" t="s">
        <v>61</v>
      </c>
      <c r="J701" s="51" t="s">
        <v>490</v>
      </c>
      <c r="K701" s="74" t="s">
        <v>543</v>
      </c>
      <c r="L701" s="73" t="s">
        <v>1070</v>
      </c>
      <c r="M701" s="41" t="s">
        <v>491</v>
      </c>
    </row>
    <row r="702" spans="1:13" x14ac:dyDescent="0.2">
      <c r="A702" s="71">
        <v>42076</v>
      </c>
      <c r="B702" s="101" t="s">
        <v>925</v>
      </c>
      <c r="C702" s="39" t="s">
        <v>116</v>
      </c>
      <c r="D702" s="84" t="s">
        <v>8</v>
      </c>
      <c r="E702" s="102">
        <v>200</v>
      </c>
      <c r="F702" s="47">
        <f t="shared" si="28"/>
        <v>0.30489803447482078</v>
      </c>
      <c r="G702" s="46">
        <f t="shared" si="29"/>
        <v>0.34487860445562463</v>
      </c>
      <c r="H702" s="74">
        <v>579.91420000000005</v>
      </c>
      <c r="I702" s="103" t="s">
        <v>61</v>
      </c>
      <c r="J702" s="51" t="s">
        <v>490</v>
      </c>
      <c r="K702" s="74" t="s">
        <v>543</v>
      </c>
      <c r="L702" s="73" t="s">
        <v>1070</v>
      </c>
      <c r="M702" s="41" t="s">
        <v>491</v>
      </c>
    </row>
    <row r="703" spans="1:13" x14ac:dyDescent="0.2">
      <c r="A703" s="71">
        <v>42076</v>
      </c>
      <c r="B703" s="101" t="s">
        <v>926</v>
      </c>
      <c r="C703" s="39" t="s">
        <v>116</v>
      </c>
      <c r="D703" s="84" t="s">
        <v>8</v>
      </c>
      <c r="E703" s="102">
        <v>200</v>
      </c>
      <c r="F703" s="47">
        <f t="shared" si="28"/>
        <v>0.30489803447482078</v>
      </c>
      <c r="G703" s="46">
        <f t="shared" si="29"/>
        <v>0.34487860445562463</v>
      </c>
      <c r="H703" s="74">
        <v>579.91420000000005</v>
      </c>
      <c r="I703" s="103" t="s">
        <v>61</v>
      </c>
      <c r="J703" s="51" t="s">
        <v>490</v>
      </c>
      <c r="K703" s="74" t="s">
        <v>543</v>
      </c>
      <c r="L703" s="73" t="s">
        <v>1070</v>
      </c>
      <c r="M703" s="41" t="s">
        <v>491</v>
      </c>
    </row>
    <row r="704" spans="1:13" x14ac:dyDescent="0.2">
      <c r="A704" s="71">
        <v>42076</v>
      </c>
      <c r="B704" s="101" t="s">
        <v>927</v>
      </c>
      <c r="C704" s="39" t="s">
        <v>116</v>
      </c>
      <c r="D704" s="84" t="s">
        <v>8</v>
      </c>
      <c r="E704" s="102">
        <v>500</v>
      </c>
      <c r="F704" s="47">
        <f t="shared" si="28"/>
        <v>0.76224508618705189</v>
      </c>
      <c r="G704" s="46">
        <f t="shared" si="29"/>
        <v>0.86219651113906148</v>
      </c>
      <c r="H704" s="74">
        <v>579.91420000000005</v>
      </c>
      <c r="I704" s="103" t="s">
        <v>61</v>
      </c>
      <c r="J704" s="51" t="s">
        <v>490</v>
      </c>
      <c r="K704" s="74" t="s">
        <v>543</v>
      </c>
      <c r="L704" s="73" t="s">
        <v>1070</v>
      </c>
      <c r="M704" s="41" t="s">
        <v>491</v>
      </c>
    </row>
    <row r="705" spans="1:13" x14ac:dyDescent="0.2">
      <c r="A705" s="71">
        <v>42076</v>
      </c>
      <c r="B705" s="101" t="s">
        <v>928</v>
      </c>
      <c r="C705" s="39" t="s">
        <v>116</v>
      </c>
      <c r="D705" s="84" t="s">
        <v>8</v>
      </c>
      <c r="E705" s="102">
        <v>500</v>
      </c>
      <c r="F705" s="47">
        <f t="shared" si="28"/>
        <v>0.76224508618705189</v>
      </c>
      <c r="G705" s="46">
        <f t="shared" si="29"/>
        <v>0.86219651113906148</v>
      </c>
      <c r="H705" s="74">
        <v>579.91420000000005</v>
      </c>
      <c r="I705" s="103" t="s">
        <v>61</v>
      </c>
      <c r="J705" s="51" t="s">
        <v>490</v>
      </c>
      <c r="K705" s="74" t="s">
        <v>543</v>
      </c>
      <c r="L705" s="73" t="s">
        <v>1070</v>
      </c>
      <c r="M705" s="41" t="s">
        <v>491</v>
      </c>
    </row>
    <row r="706" spans="1:13" x14ac:dyDescent="0.2">
      <c r="A706" s="71">
        <v>42076</v>
      </c>
      <c r="B706" s="101" t="s">
        <v>929</v>
      </c>
      <c r="C706" s="39" t="s">
        <v>116</v>
      </c>
      <c r="D706" s="84" t="s">
        <v>8</v>
      </c>
      <c r="E706" s="102">
        <v>200</v>
      </c>
      <c r="F706" s="47">
        <f t="shared" ref="F706:F769" si="30">E706/655.957</f>
        <v>0.30489803447482078</v>
      </c>
      <c r="G706" s="46">
        <f t="shared" ref="G706:G769" si="31">E706/H706</f>
        <v>0.34487860445562463</v>
      </c>
      <c r="H706" s="74">
        <v>579.91420000000005</v>
      </c>
      <c r="I706" s="103" t="s">
        <v>61</v>
      </c>
      <c r="J706" s="51" t="s">
        <v>490</v>
      </c>
      <c r="K706" s="74" t="s">
        <v>543</v>
      </c>
      <c r="L706" s="73" t="s">
        <v>1070</v>
      </c>
      <c r="M706" s="41" t="s">
        <v>491</v>
      </c>
    </row>
    <row r="707" spans="1:13" x14ac:dyDescent="0.2">
      <c r="A707" s="71">
        <v>42076</v>
      </c>
      <c r="B707" s="101" t="s">
        <v>930</v>
      </c>
      <c r="C707" s="39" t="s">
        <v>270</v>
      </c>
      <c r="D707" s="84" t="s">
        <v>8</v>
      </c>
      <c r="E707" s="102">
        <v>5000</v>
      </c>
      <c r="F707" s="47">
        <f t="shared" si="30"/>
        <v>7.6224508618705187</v>
      </c>
      <c r="G707" s="46">
        <f t="shared" si="31"/>
        <v>8.6219651113906153</v>
      </c>
      <c r="H707" s="74">
        <v>579.91420000000005</v>
      </c>
      <c r="I707" s="103" t="s">
        <v>61</v>
      </c>
      <c r="J707" s="51" t="s">
        <v>490</v>
      </c>
      <c r="K707" s="74" t="s">
        <v>543</v>
      </c>
      <c r="L707" s="73" t="s">
        <v>1070</v>
      </c>
      <c r="M707" s="41" t="s">
        <v>491</v>
      </c>
    </row>
    <row r="708" spans="1:13" x14ac:dyDescent="0.2">
      <c r="A708" s="71">
        <v>42076</v>
      </c>
      <c r="B708" s="101" t="s">
        <v>931</v>
      </c>
      <c r="C708" s="39" t="s">
        <v>236</v>
      </c>
      <c r="D708" s="84" t="s">
        <v>8</v>
      </c>
      <c r="E708" s="102">
        <v>1800</v>
      </c>
      <c r="F708" s="47">
        <f t="shared" si="30"/>
        <v>2.7440823102733867</v>
      </c>
      <c r="G708" s="46">
        <f t="shared" si="31"/>
        <v>3.1039074401006217</v>
      </c>
      <c r="H708" s="74">
        <v>579.91420000000005</v>
      </c>
      <c r="I708" s="103" t="s">
        <v>61</v>
      </c>
      <c r="J708" s="51" t="s">
        <v>490</v>
      </c>
      <c r="K708" s="74" t="s">
        <v>543</v>
      </c>
      <c r="L708" s="73" t="s">
        <v>1070</v>
      </c>
      <c r="M708" s="41" t="s">
        <v>491</v>
      </c>
    </row>
    <row r="709" spans="1:13" x14ac:dyDescent="0.2">
      <c r="A709" s="71">
        <v>42076</v>
      </c>
      <c r="B709" s="101" t="s">
        <v>932</v>
      </c>
      <c r="C709" s="39" t="s">
        <v>270</v>
      </c>
      <c r="D709" s="84" t="s">
        <v>8</v>
      </c>
      <c r="E709" s="102">
        <v>3000</v>
      </c>
      <c r="F709" s="47">
        <f t="shared" si="30"/>
        <v>4.5734705171223116</v>
      </c>
      <c r="G709" s="46">
        <f t="shared" si="31"/>
        <v>5.1731790668343693</v>
      </c>
      <c r="H709" s="74">
        <v>579.91420000000005</v>
      </c>
      <c r="I709" s="103" t="s">
        <v>61</v>
      </c>
      <c r="J709" s="51" t="s">
        <v>490</v>
      </c>
      <c r="K709" s="74" t="s">
        <v>543</v>
      </c>
      <c r="L709" s="73" t="s">
        <v>1070</v>
      </c>
      <c r="M709" s="41" t="s">
        <v>491</v>
      </c>
    </row>
    <row r="710" spans="1:13" x14ac:dyDescent="0.2">
      <c r="A710" s="71">
        <v>42076</v>
      </c>
      <c r="B710" s="101" t="s">
        <v>931</v>
      </c>
      <c r="C710" s="39" t="s">
        <v>236</v>
      </c>
      <c r="D710" s="84" t="s">
        <v>8</v>
      </c>
      <c r="E710" s="102">
        <v>600</v>
      </c>
      <c r="F710" s="47">
        <f t="shared" si="30"/>
        <v>0.91469410342446233</v>
      </c>
      <c r="G710" s="46">
        <f t="shared" si="31"/>
        <v>1.0346358133668738</v>
      </c>
      <c r="H710" s="74">
        <v>579.91420000000005</v>
      </c>
      <c r="I710" s="103" t="s">
        <v>61</v>
      </c>
      <c r="J710" s="51" t="s">
        <v>490</v>
      </c>
      <c r="K710" s="74" t="s">
        <v>543</v>
      </c>
      <c r="L710" s="73" t="s">
        <v>1070</v>
      </c>
      <c r="M710" s="41" t="s">
        <v>491</v>
      </c>
    </row>
    <row r="711" spans="1:13" x14ac:dyDescent="0.2">
      <c r="A711" s="71">
        <v>42077</v>
      </c>
      <c r="B711" s="101" t="s">
        <v>652</v>
      </c>
      <c r="C711" s="39" t="s">
        <v>157</v>
      </c>
      <c r="D711" s="83" t="s">
        <v>9</v>
      </c>
      <c r="E711" s="102">
        <v>301647</v>
      </c>
      <c r="F711" s="47">
        <f t="shared" si="30"/>
        <v>459.85788702613127</v>
      </c>
      <c r="G711" s="46">
        <f t="shared" si="31"/>
        <v>520.15798199112896</v>
      </c>
      <c r="H711" s="74">
        <v>579.91420000000005</v>
      </c>
      <c r="I711" s="103" t="s">
        <v>238</v>
      </c>
      <c r="J711" s="51" t="s">
        <v>490</v>
      </c>
      <c r="K711" s="74" t="s">
        <v>567</v>
      </c>
      <c r="L711" s="73" t="s">
        <v>1070</v>
      </c>
      <c r="M711" s="41" t="s">
        <v>491</v>
      </c>
    </row>
    <row r="712" spans="1:13" x14ac:dyDescent="0.2">
      <c r="A712" s="71">
        <v>42077</v>
      </c>
      <c r="B712" s="106" t="s">
        <v>623</v>
      </c>
      <c r="C712" s="39" t="s">
        <v>116</v>
      </c>
      <c r="D712" s="86" t="s">
        <v>11</v>
      </c>
      <c r="E712" s="102">
        <v>400</v>
      </c>
      <c r="F712" s="47">
        <f t="shared" si="30"/>
        <v>0.60979606894964156</v>
      </c>
      <c r="G712" s="46">
        <f t="shared" si="31"/>
        <v>0.68975720891124925</v>
      </c>
      <c r="H712" s="74">
        <v>579.91420000000005</v>
      </c>
      <c r="I712" s="103" t="s">
        <v>60</v>
      </c>
      <c r="J712" s="51" t="s">
        <v>490</v>
      </c>
      <c r="K712" s="74" t="s">
        <v>546</v>
      </c>
      <c r="L712" s="73" t="s">
        <v>1070</v>
      </c>
      <c r="M712" s="41" t="s">
        <v>491</v>
      </c>
    </row>
    <row r="713" spans="1:13" x14ac:dyDescent="0.2">
      <c r="A713" s="71">
        <v>42077</v>
      </c>
      <c r="B713" s="106" t="s">
        <v>624</v>
      </c>
      <c r="C713" s="39" t="s">
        <v>116</v>
      </c>
      <c r="D713" s="86" t="s">
        <v>11</v>
      </c>
      <c r="E713" s="102">
        <v>700</v>
      </c>
      <c r="F713" s="47">
        <f t="shared" si="30"/>
        <v>1.0671431206618727</v>
      </c>
      <c r="G713" s="46">
        <f t="shared" si="31"/>
        <v>1.2070751155946862</v>
      </c>
      <c r="H713" s="74">
        <v>579.91420000000005</v>
      </c>
      <c r="I713" s="103" t="s">
        <v>60</v>
      </c>
      <c r="J713" s="51" t="s">
        <v>490</v>
      </c>
      <c r="K713" s="74" t="s">
        <v>546</v>
      </c>
      <c r="L713" s="73" t="s">
        <v>1070</v>
      </c>
      <c r="M713" s="41" t="s">
        <v>491</v>
      </c>
    </row>
    <row r="714" spans="1:13" x14ac:dyDescent="0.2">
      <c r="A714" s="71">
        <v>42077</v>
      </c>
      <c r="B714" s="106" t="s">
        <v>625</v>
      </c>
      <c r="C714" s="39" t="s">
        <v>225</v>
      </c>
      <c r="D714" s="86" t="s">
        <v>607</v>
      </c>
      <c r="E714" s="102">
        <v>20000</v>
      </c>
      <c r="F714" s="47">
        <f t="shared" si="30"/>
        <v>30.489803447482075</v>
      </c>
      <c r="G714" s="46">
        <f t="shared" si="31"/>
        <v>34.487860445562461</v>
      </c>
      <c r="H714" s="74">
        <v>579.91420000000005</v>
      </c>
      <c r="I714" s="103" t="s">
        <v>60</v>
      </c>
      <c r="J714" s="51" t="s">
        <v>490</v>
      </c>
      <c r="K714" s="74" t="s">
        <v>546</v>
      </c>
      <c r="L714" s="73" t="s">
        <v>1070</v>
      </c>
      <c r="M714" s="41" t="s">
        <v>491</v>
      </c>
    </row>
    <row r="715" spans="1:13" x14ac:dyDescent="0.2">
      <c r="A715" s="71">
        <v>42077</v>
      </c>
      <c r="B715" s="106" t="s">
        <v>626</v>
      </c>
      <c r="C715" s="39" t="s">
        <v>116</v>
      </c>
      <c r="D715" s="86" t="s">
        <v>11</v>
      </c>
      <c r="E715" s="102">
        <v>600</v>
      </c>
      <c r="F715" s="47">
        <f t="shared" si="30"/>
        <v>0.91469410342446233</v>
      </c>
      <c r="G715" s="46">
        <f t="shared" si="31"/>
        <v>1.0346358133668738</v>
      </c>
      <c r="H715" s="74">
        <v>579.91420000000005</v>
      </c>
      <c r="I715" s="103" t="s">
        <v>60</v>
      </c>
      <c r="J715" s="51" t="s">
        <v>490</v>
      </c>
      <c r="K715" s="74" t="s">
        <v>546</v>
      </c>
      <c r="L715" s="73" t="s">
        <v>1070</v>
      </c>
      <c r="M715" s="41" t="s">
        <v>491</v>
      </c>
    </row>
    <row r="716" spans="1:13" x14ac:dyDescent="0.2">
      <c r="A716" s="71">
        <v>42077</v>
      </c>
      <c r="B716" s="135" t="s">
        <v>657</v>
      </c>
      <c r="C716" s="39" t="s">
        <v>116</v>
      </c>
      <c r="D716" s="83" t="s">
        <v>11</v>
      </c>
      <c r="E716" s="102">
        <v>1000</v>
      </c>
      <c r="F716" s="47">
        <f t="shared" si="30"/>
        <v>1.5244901723741038</v>
      </c>
      <c r="G716" s="46">
        <f t="shared" si="31"/>
        <v>1.724393022278123</v>
      </c>
      <c r="H716" s="74">
        <v>579.91420000000005</v>
      </c>
      <c r="I716" s="103" t="s">
        <v>109</v>
      </c>
      <c r="J716" s="51" t="s">
        <v>490</v>
      </c>
      <c r="K716" s="74" t="s">
        <v>547</v>
      </c>
      <c r="L716" s="73" t="s">
        <v>1070</v>
      </c>
      <c r="M716" s="41" t="s">
        <v>491</v>
      </c>
    </row>
    <row r="717" spans="1:13" x14ac:dyDescent="0.2">
      <c r="A717" s="71">
        <v>42077</v>
      </c>
      <c r="B717" s="135" t="s">
        <v>626</v>
      </c>
      <c r="C717" s="39" t="s">
        <v>116</v>
      </c>
      <c r="D717" s="83" t="s">
        <v>11</v>
      </c>
      <c r="E717" s="102">
        <v>600</v>
      </c>
      <c r="F717" s="47">
        <f t="shared" si="30"/>
        <v>0.91469410342446233</v>
      </c>
      <c r="G717" s="46">
        <f t="shared" si="31"/>
        <v>1.0346358133668738</v>
      </c>
      <c r="H717" s="74">
        <v>579.91420000000005</v>
      </c>
      <c r="I717" s="103" t="s">
        <v>109</v>
      </c>
      <c r="J717" s="51" t="s">
        <v>490</v>
      </c>
      <c r="K717" s="74" t="s">
        <v>547</v>
      </c>
      <c r="L717" s="73" t="s">
        <v>1070</v>
      </c>
      <c r="M717" s="41" t="s">
        <v>491</v>
      </c>
    </row>
    <row r="718" spans="1:13" x14ac:dyDescent="0.2">
      <c r="A718" s="71">
        <v>42077</v>
      </c>
      <c r="B718" s="101" t="s">
        <v>752</v>
      </c>
      <c r="C718" s="39" t="s">
        <v>225</v>
      </c>
      <c r="D718" s="54" t="s">
        <v>15</v>
      </c>
      <c r="E718" s="102">
        <v>5000</v>
      </c>
      <c r="F718" s="47">
        <f t="shared" si="30"/>
        <v>7.6224508618705187</v>
      </c>
      <c r="G718" s="46">
        <f t="shared" si="31"/>
        <v>8.6219651113906153</v>
      </c>
      <c r="H718" s="74">
        <v>579.91420000000005</v>
      </c>
      <c r="I718" s="103" t="s">
        <v>16</v>
      </c>
      <c r="J718" s="51" t="s">
        <v>490</v>
      </c>
      <c r="K718" s="74" t="s">
        <v>548</v>
      </c>
      <c r="L718" s="73" t="s">
        <v>1070</v>
      </c>
      <c r="M718" s="41" t="s">
        <v>491</v>
      </c>
    </row>
    <row r="719" spans="1:13" x14ac:dyDescent="0.2">
      <c r="A719" s="71">
        <v>42077</v>
      </c>
      <c r="B719" s="101" t="s">
        <v>753</v>
      </c>
      <c r="C719" s="39" t="s">
        <v>225</v>
      </c>
      <c r="D719" s="54" t="s">
        <v>15</v>
      </c>
      <c r="E719" s="102">
        <v>5000</v>
      </c>
      <c r="F719" s="47">
        <f t="shared" si="30"/>
        <v>7.6224508618705187</v>
      </c>
      <c r="G719" s="46">
        <f t="shared" si="31"/>
        <v>8.6219651113906153</v>
      </c>
      <c r="H719" s="74">
        <v>579.91420000000005</v>
      </c>
      <c r="I719" s="103" t="s">
        <v>16</v>
      </c>
      <c r="J719" s="51" t="s">
        <v>490</v>
      </c>
      <c r="K719" s="74" t="s">
        <v>548</v>
      </c>
      <c r="L719" s="73" t="s">
        <v>1070</v>
      </c>
      <c r="M719" s="41" t="s">
        <v>491</v>
      </c>
    </row>
    <row r="720" spans="1:13" x14ac:dyDescent="0.2">
      <c r="A720" s="71">
        <v>42077</v>
      </c>
      <c r="B720" s="101" t="s">
        <v>754</v>
      </c>
      <c r="C720" s="39" t="s">
        <v>225</v>
      </c>
      <c r="D720" s="54" t="s">
        <v>15</v>
      </c>
      <c r="E720" s="102">
        <v>5000</v>
      </c>
      <c r="F720" s="47">
        <f t="shared" si="30"/>
        <v>7.6224508618705187</v>
      </c>
      <c r="G720" s="46">
        <f t="shared" si="31"/>
        <v>8.6219651113906153</v>
      </c>
      <c r="H720" s="74">
        <v>579.91420000000005</v>
      </c>
      <c r="I720" s="103" t="s">
        <v>16</v>
      </c>
      <c r="J720" s="51" t="s">
        <v>490</v>
      </c>
      <c r="K720" s="74" t="s">
        <v>548</v>
      </c>
      <c r="L720" s="73" t="s">
        <v>1070</v>
      </c>
      <c r="M720" s="41" t="s">
        <v>491</v>
      </c>
    </row>
    <row r="721" spans="1:13" x14ac:dyDescent="0.2">
      <c r="A721" s="71">
        <v>42077</v>
      </c>
      <c r="B721" s="101" t="s">
        <v>755</v>
      </c>
      <c r="C721" s="39" t="s">
        <v>225</v>
      </c>
      <c r="D721" s="54" t="s">
        <v>15</v>
      </c>
      <c r="E721" s="102">
        <v>5000</v>
      </c>
      <c r="F721" s="47">
        <f t="shared" si="30"/>
        <v>7.6224508618705187</v>
      </c>
      <c r="G721" s="46">
        <f t="shared" si="31"/>
        <v>8.6219651113906153</v>
      </c>
      <c r="H721" s="74">
        <v>579.91420000000005</v>
      </c>
      <c r="I721" s="103" t="s">
        <v>16</v>
      </c>
      <c r="J721" s="51" t="s">
        <v>490</v>
      </c>
      <c r="K721" s="74" t="s">
        <v>548</v>
      </c>
      <c r="L721" s="73" t="s">
        <v>1070</v>
      </c>
      <c r="M721" s="41" t="s">
        <v>491</v>
      </c>
    </row>
    <row r="722" spans="1:13" x14ac:dyDescent="0.2">
      <c r="A722" s="71">
        <v>42077</v>
      </c>
      <c r="B722" s="101" t="s">
        <v>756</v>
      </c>
      <c r="C722" s="39" t="s">
        <v>225</v>
      </c>
      <c r="D722" s="54" t="s">
        <v>15</v>
      </c>
      <c r="E722" s="102">
        <v>5000</v>
      </c>
      <c r="F722" s="47">
        <f t="shared" si="30"/>
        <v>7.6224508618705187</v>
      </c>
      <c r="G722" s="46">
        <f t="shared" si="31"/>
        <v>8.6219651113906153</v>
      </c>
      <c r="H722" s="74">
        <v>579.91420000000005</v>
      </c>
      <c r="I722" s="103" t="s">
        <v>16</v>
      </c>
      <c r="J722" s="51" t="s">
        <v>490</v>
      </c>
      <c r="K722" s="74" t="s">
        <v>548</v>
      </c>
      <c r="L722" s="73" t="s">
        <v>1070</v>
      </c>
      <c r="M722" s="41" t="s">
        <v>491</v>
      </c>
    </row>
    <row r="723" spans="1:13" x14ac:dyDescent="0.2">
      <c r="A723" s="71">
        <v>42077</v>
      </c>
      <c r="B723" s="135" t="s">
        <v>757</v>
      </c>
      <c r="C723" s="39" t="s">
        <v>225</v>
      </c>
      <c r="D723" s="54" t="s">
        <v>15</v>
      </c>
      <c r="E723" s="102">
        <v>5000</v>
      </c>
      <c r="F723" s="47">
        <f t="shared" si="30"/>
        <v>7.6224508618705187</v>
      </c>
      <c r="G723" s="46">
        <f t="shared" si="31"/>
        <v>8.6219651113906153</v>
      </c>
      <c r="H723" s="74">
        <v>579.91420000000005</v>
      </c>
      <c r="I723" s="103" t="s">
        <v>16</v>
      </c>
      <c r="J723" s="51" t="s">
        <v>490</v>
      </c>
      <c r="K723" s="74" t="s">
        <v>548</v>
      </c>
      <c r="L723" s="73" t="s">
        <v>1070</v>
      </c>
      <c r="M723" s="41" t="s">
        <v>491</v>
      </c>
    </row>
    <row r="724" spans="1:13" x14ac:dyDescent="0.2">
      <c r="A724" s="71">
        <v>42077</v>
      </c>
      <c r="B724" s="135" t="s">
        <v>758</v>
      </c>
      <c r="C724" s="39" t="s">
        <v>225</v>
      </c>
      <c r="D724" s="54" t="s">
        <v>15</v>
      </c>
      <c r="E724" s="102">
        <v>5000</v>
      </c>
      <c r="F724" s="47">
        <f t="shared" si="30"/>
        <v>7.6224508618705187</v>
      </c>
      <c r="G724" s="46">
        <f t="shared" si="31"/>
        <v>8.6219651113906153</v>
      </c>
      <c r="H724" s="74">
        <v>579.91420000000005</v>
      </c>
      <c r="I724" s="103" t="s">
        <v>16</v>
      </c>
      <c r="J724" s="51" t="s">
        <v>490</v>
      </c>
      <c r="K724" s="74" t="s">
        <v>548</v>
      </c>
      <c r="L724" s="73" t="s">
        <v>1070</v>
      </c>
      <c r="M724" s="41" t="s">
        <v>491</v>
      </c>
    </row>
    <row r="725" spans="1:13" x14ac:dyDescent="0.2">
      <c r="A725" s="71">
        <v>42077</v>
      </c>
      <c r="B725" s="135" t="s">
        <v>759</v>
      </c>
      <c r="C725" s="39" t="s">
        <v>225</v>
      </c>
      <c r="D725" s="54" t="s">
        <v>15</v>
      </c>
      <c r="E725" s="102">
        <v>5000</v>
      </c>
      <c r="F725" s="47">
        <f t="shared" si="30"/>
        <v>7.6224508618705187</v>
      </c>
      <c r="G725" s="46">
        <f t="shared" si="31"/>
        <v>8.6219651113906153</v>
      </c>
      <c r="H725" s="74">
        <v>579.91420000000005</v>
      </c>
      <c r="I725" s="103" t="s">
        <v>16</v>
      </c>
      <c r="J725" s="51" t="s">
        <v>490</v>
      </c>
      <c r="K725" s="74" t="s">
        <v>548</v>
      </c>
      <c r="L725" s="73" t="s">
        <v>1070</v>
      </c>
      <c r="M725" s="41" t="s">
        <v>491</v>
      </c>
    </row>
    <row r="726" spans="1:13" x14ac:dyDescent="0.2">
      <c r="A726" s="71">
        <v>42077</v>
      </c>
      <c r="B726" s="101" t="s">
        <v>815</v>
      </c>
      <c r="C726" s="39" t="s">
        <v>116</v>
      </c>
      <c r="D726" s="85" t="s">
        <v>9</v>
      </c>
      <c r="E726" s="102">
        <v>800</v>
      </c>
      <c r="F726" s="47">
        <f t="shared" si="30"/>
        <v>1.2195921378992831</v>
      </c>
      <c r="G726" s="46">
        <f t="shared" si="31"/>
        <v>1.3795144178224985</v>
      </c>
      <c r="H726" s="74">
        <v>579.91420000000005</v>
      </c>
      <c r="I726" s="103" t="s">
        <v>57</v>
      </c>
      <c r="J726" s="51" t="s">
        <v>490</v>
      </c>
      <c r="K726" s="74" t="s">
        <v>544</v>
      </c>
      <c r="L726" s="73" t="s">
        <v>1070</v>
      </c>
      <c r="M726" s="41" t="s">
        <v>491</v>
      </c>
    </row>
    <row r="727" spans="1:13" x14ac:dyDescent="0.2">
      <c r="A727" s="71">
        <v>42077</v>
      </c>
      <c r="B727" s="101" t="s">
        <v>816</v>
      </c>
      <c r="C727" s="39" t="s">
        <v>116</v>
      </c>
      <c r="D727" s="85" t="s">
        <v>9</v>
      </c>
      <c r="E727" s="102">
        <v>800</v>
      </c>
      <c r="F727" s="47">
        <f t="shared" si="30"/>
        <v>1.2195921378992831</v>
      </c>
      <c r="G727" s="46">
        <f t="shared" si="31"/>
        <v>1.3795144178224985</v>
      </c>
      <c r="H727" s="74">
        <v>579.91420000000005</v>
      </c>
      <c r="I727" s="103" t="s">
        <v>57</v>
      </c>
      <c r="J727" s="51" t="s">
        <v>490</v>
      </c>
      <c r="K727" s="74" t="s">
        <v>544</v>
      </c>
      <c r="L727" s="73" t="s">
        <v>1070</v>
      </c>
      <c r="M727" s="41" t="s">
        <v>491</v>
      </c>
    </row>
    <row r="728" spans="1:13" x14ac:dyDescent="0.2">
      <c r="A728" s="71">
        <v>42077</v>
      </c>
      <c r="B728" s="101" t="s">
        <v>1025</v>
      </c>
      <c r="C728" s="39" t="s">
        <v>116</v>
      </c>
      <c r="D728" s="84" t="s">
        <v>8</v>
      </c>
      <c r="E728" s="102">
        <v>1600</v>
      </c>
      <c r="F728" s="47">
        <f t="shared" si="30"/>
        <v>2.4391842757985662</v>
      </c>
      <c r="G728" s="46">
        <f t="shared" si="31"/>
        <v>2.759028835644997</v>
      </c>
      <c r="H728" s="74">
        <v>579.91420000000005</v>
      </c>
      <c r="I728" s="103" t="s">
        <v>12</v>
      </c>
      <c r="J728" s="51" t="s">
        <v>490</v>
      </c>
      <c r="K728" s="74" t="s">
        <v>545</v>
      </c>
      <c r="L728" s="73" t="s">
        <v>1070</v>
      </c>
      <c r="M728" s="41" t="s">
        <v>491</v>
      </c>
    </row>
    <row r="729" spans="1:13" x14ac:dyDescent="0.2">
      <c r="A729" s="71">
        <v>42077</v>
      </c>
      <c r="B729" s="101" t="s">
        <v>1026</v>
      </c>
      <c r="C729" s="39" t="s">
        <v>116</v>
      </c>
      <c r="D729" s="84" t="s">
        <v>8</v>
      </c>
      <c r="E729" s="102">
        <v>1600</v>
      </c>
      <c r="F729" s="47">
        <f t="shared" si="30"/>
        <v>2.4391842757985662</v>
      </c>
      <c r="G729" s="46">
        <f t="shared" si="31"/>
        <v>2.759028835644997</v>
      </c>
      <c r="H729" s="74">
        <v>579.91420000000005</v>
      </c>
      <c r="I729" s="103" t="s">
        <v>12</v>
      </c>
      <c r="J729" s="51" t="s">
        <v>490</v>
      </c>
      <c r="K729" s="74" t="s">
        <v>545</v>
      </c>
      <c r="L729" s="73" t="s">
        <v>1070</v>
      </c>
      <c r="M729" s="41" t="s">
        <v>491</v>
      </c>
    </row>
    <row r="730" spans="1:13" x14ac:dyDescent="0.2">
      <c r="A730" s="71">
        <v>42077</v>
      </c>
      <c r="B730" s="101" t="s">
        <v>1027</v>
      </c>
      <c r="C730" s="39" t="s">
        <v>236</v>
      </c>
      <c r="D730" s="84" t="s">
        <v>8</v>
      </c>
      <c r="E730" s="102">
        <v>1550</v>
      </c>
      <c r="F730" s="47">
        <f t="shared" si="30"/>
        <v>2.362959767179861</v>
      </c>
      <c r="G730" s="46">
        <f t="shared" si="31"/>
        <v>2.6728091845310908</v>
      </c>
      <c r="H730" s="74">
        <v>579.91420000000005</v>
      </c>
      <c r="I730" s="103" t="s">
        <v>12</v>
      </c>
      <c r="J730" s="51" t="s">
        <v>490</v>
      </c>
      <c r="K730" s="74" t="s">
        <v>545</v>
      </c>
      <c r="L730" s="73" t="s">
        <v>1070</v>
      </c>
      <c r="M730" s="41" t="s">
        <v>491</v>
      </c>
    </row>
    <row r="731" spans="1:13" x14ac:dyDescent="0.2">
      <c r="A731" s="71">
        <v>42077</v>
      </c>
      <c r="B731" s="101" t="s">
        <v>933</v>
      </c>
      <c r="C731" s="39" t="s">
        <v>116</v>
      </c>
      <c r="D731" s="84" t="s">
        <v>8</v>
      </c>
      <c r="E731" s="102">
        <v>200</v>
      </c>
      <c r="F731" s="47">
        <f t="shared" si="30"/>
        <v>0.30489803447482078</v>
      </c>
      <c r="G731" s="46">
        <f t="shared" si="31"/>
        <v>0.34487860445562463</v>
      </c>
      <c r="H731" s="74">
        <v>579.91420000000005</v>
      </c>
      <c r="I731" s="103" t="s">
        <v>61</v>
      </c>
      <c r="J731" s="51" t="s">
        <v>490</v>
      </c>
      <c r="K731" s="74" t="s">
        <v>543</v>
      </c>
      <c r="L731" s="73" t="s">
        <v>1070</v>
      </c>
      <c r="M731" s="41" t="s">
        <v>491</v>
      </c>
    </row>
    <row r="732" spans="1:13" x14ac:dyDescent="0.2">
      <c r="A732" s="71">
        <v>42077</v>
      </c>
      <c r="B732" s="101" t="s">
        <v>934</v>
      </c>
      <c r="C732" s="39" t="s">
        <v>116</v>
      </c>
      <c r="D732" s="84" t="s">
        <v>8</v>
      </c>
      <c r="E732" s="102">
        <v>200</v>
      </c>
      <c r="F732" s="47">
        <f t="shared" si="30"/>
        <v>0.30489803447482078</v>
      </c>
      <c r="G732" s="46">
        <f t="shared" si="31"/>
        <v>0.34487860445562463</v>
      </c>
      <c r="H732" s="74">
        <v>579.91420000000005</v>
      </c>
      <c r="I732" s="103" t="s">
        <v>61</v>
      </c>
      <c r="J732" s="51" t="s">
        <v>490</v>
      </c>
      <c r="K732" s="74" t="s">
        <v>543</v>
      </c>
      <c r="L732" s="73" t="s">
        <v>1070</v>
      </c>
      <c r="M732" s="41" t="s">
        <v>491</v>
      </c>
    </row>
    <row r="733" spans="1:13" x14ac:dyDescent="0.2">
      <c r="A733" s="71">
        <v>42077</v>
      </c>
      <c r="B733" s="101" t="s">
        <v>935</v>
      </c>
      <c r="C733" s="39" t="s">
        <v>116</v>
      </c>
      <c r="D733" s="84" t="s">
        <v>8</v>
      </c>
      <c r="E733" s="102">
        <v>400</v>
      </c>
      <c r="F733" s="47">
        <f t="shared" si="30"/>
        <v>0.60979606894964156</v>
      </c>
      <c r="G733" s="46">
        <f t="shared" si="31"/>
        <v>0.68975720891124925</v>
      </c>
      <c r="H733" s="74">
        <v>579.91420000000005</v>
      </c>
      <c r="I733" s="103" t="s">
        <v>61</v>
      </c>
      <c r="J733" s="51" t="s">
        <v>490</v>
      </c>
      <c r="K733" s="74" t="s">
        <v>543</v>
      </c>
      <c r="L733" s="73" t="s">
        <v>1070</v>
      </c>
      <c r="M733" s="41" t="s">
        <v>491</v>
      </c>
    </row>
    <row r="734" spans="1:13" x14ac:dyDescent="0.2">
      <c r="A734" s="71">
        <v>42077</v>
      </c>
      <c r="B734" s="101" t="s">
        <v>936</v>
      </c>
      <c r="C734" s="39" t="s">
        <v>116</v>
      </c>
      <c r="D734" s="84" t="s">
        <v>8</v>
      </c>
      <c r="E734" s="102">
        <v>2000</v>
      </c>
      <c r="F734" s="47">
        <f t="shared" si="30"/>
        <v>3.0489803447482076</v>
      </c>
      <c r="G734" s="46">
        <f t="shared" si="31"/>
        <v>3.4487860445562459</v>
      </c>
      <c r="H734" s="74">
        <v>579.91420000000005</v>
      </c>
      <c r="I734" s="103" t="s">
        <v>61</v>
      </c>
      <c r="J734" s="51" t="s">
        <v>490</v>
      </c>
      <c r="K734" s="74" t="s">
        <v>543</v>
      </c>
      <c r="L734" s="73" t="s">
        <v>1070</v>
      </c>
      <c r="M734" s="41" t="s">
        <v>491</v>
      </c>
    </row>
    <row r="735" spans="1:13" x14ac:dyDescent="0.2">
      <c r="A735" s="71">
        <v>42077</v>
      </c>
      <c r="B735" s="101" t="s">
        <v>937</v>
      </c>
      <c r="C735" s="39" t="s">
        <v>116</v>
      </c>
      <c r="D735" s="84" t="s">
        <v>8</v>
      </c>
      <c r="E735" s="102">
        <v>1000</v>
      </c>
      <c r="F735" s="47">
        <f t="shared" si="30"/>
        <v>1.5244901723741038</v>
      </c>
      <c r="G735" s="46">
        <f t="shared" si="31"/>
        <v>1.724393022278123</v>
      </c>
      <c r="H735" s="74">
        <v>579.91420000000005</v>
      </c>
      <c r="I735" s="103" t="s">
        <v>61</v>
      </c>
      <c r="J735" s="51" t="s">
        <v>490</v>
      </c>
      <c r="K735" s="74" t="s">
        <v>543</v>
      </c>
      <c r="L735" s="73" t="s">
        <v>1070</v>
      </c>
      <c r="M735" s="41" t="s">
        <v>491</v>
      </c>
    </row>
    <row r="736" spans="1:13" x14ac:dyDescent="0.2">
      <c r="A736" s="71">
        <v>42077</v>
      </c>
      <c r="B736" s="101" t="s">
        <v>938</v>
      </c>
      <c r="C736" s="39" t="s">
        <v>116</v>
      </c>
      <c r="D736" s="84" t="s">
        <v>8</v>
      </c>
      <c r="E736" s="102">
        <v>1200</v>
      </c>
      <c r="F736" s="47">
        <f t="shared" si="30"/>
        <v>1.8293882068489247</v>
      </c>
      <c r="G736" s="46">
        <f t="shared" si="31"/>
        <v>2.0692716267337476</v>
      </c>
      <c r="H736" s="74">
        <v>579.91420000000005</v>
      </c>
      <c r="I736" s="103" t="s">
        <v>61</v>
      </c>
      <c r="J736" s="51" t="s">
        <v>490</v>
      </c>
      <c r="K736" s="74" t="s">
        <v>543</v>
      </c>
      <c r="L736" s="73" t="s">
        <v>1070</v>
      </c>
      <c r="M736" s="41" t="s">
        <v>491</v>
      </c>
    </row>
    <row r="737" spans="1:13" x14ac:dyDescent="0.2">
      <c r="A737" s="71">
        <v>42077</v>
      </c>
      <c r="B737" s="101" t="s">
        <v>939</v>
      </c>
      <c r="C737" s="39" t="s">
        <v>116</v>
      </c>
      <c r="D737" s="84" t="s">
        <v>8</v>
      </c>
      <c r="E737" s="102">
        <v>600</v>
      </c>
      <c r="F737" s="47">
        <f t="shared" si="30"/>
        <v>0.91469410342446233</v>
      </c>
      <c r="G737" s="46">
        <f t="shared" si="31"/>
        <v>1.0346358133668738</v>
      </c>
      <c r="H737" s="74">
        <v>579.91420000000005</v>
      </c>
      <c r="I737" s="103" t="s">
        <v>61</v>
      </c>
      <c r="J737" s="51" t="s">
        <v>490</v>
      </c>
      <c r="K737" s="74" t="s">
        <v>543</v>
      </c>
      <c r="L737" s="73" t="s">
        <v>1070</v>
      </c>
      <c r="M737" s="41" t="s">
        <v>491</v>
      </c>
    </row>
    <row r="738" spans="1:13" x14ac:dyDescent="0.2">
      <c r="A738" s="71">
        <v>42077</v>
      </c>
      <c r="B738" s="101" t="s">
        <v>931</v>
      </c>
      <c r="C738" s="39" t="s">
        <v>236</v>
      </c>
      <c r="D738" s="84" t="s">
        <v>8</v>
      </c>
      <c r="E738" s="102">
        <v>800</v>
      </c>
      <c r="F738" s="47">
        <f t="shared" si="30"/>
        <v>1.2195921378992831</v>
      </c>
      <c r="G738" s="46">
        <f t="shared" si="31"/>
        <v>1.3795144178224985</v>
      </c>
      <c r="H738" s="74">
        <v>579.91420000000005</v>
      </c>
      <c r="I738" s="103" t="s">
        <v>61</v>
      </c>
      <c r="J738" s="51" t="s">
        <v>490</v>
      </c>
      <c r="K738" s="74" t="s">
        <v>543</v>
      </c>
      <c r="L738" s="73" t="s">
        <v>1070</v>
      </c>
      <c r="M738" s="41" t="s">
        <v>491</v>
      </c>
    </row>
    <row r="739" spans="1:13" x14ac:dyDescent="0.2">
      <c r="A739" s="71">
        <v>42077</v>
      </c>
      <c r="B739" s="101" t="s">
        <v>932</v>
      </c>
      <c r="C739" s="39" t="s">
        <v>270</v>
      </c>
      <c r="D739" s="84" t="s">
        <v>8</v>
      </c>
      <c r="E739" s="102">
        <v>3000</v>
      </c>
      <c r="F739" s="47">
        <f t="shared" si="30"/>
        <v>4.5734705171223116</v>
      </c>
      <c r="G739" s="46">
        <f t="shared" si="31"/>
        <v>5.1731790668343693</v>
      </c>
      <c r="H739" s="74">
        <v>579.91420000000005</v>
      </c>
      <c r="I739" s="103" t="s">
        <v>61</v>
      </c>
      <c r="J739" s="51" t="s">
        <v>490</v>
      </c>
      <c r="K739" s="74" t="s">
        <v>543</v>
      </c>
      <c r="L739" s="73" t="s">
        <v>1070</v>
      </c>
      <c r="M739" s="41" t="s">
        <v>491</v>
      </c>
    </row>
    <row r="740" spans="1:13" x14ac:dyDescent="0.2">
      <c r="A740" s="71">
        <v>42077</v>
      </c>
      <c r="B740" s="101" t="s">
        <v>940</v>
      </c>
      <c r="C740" s="39" t="s">
        <v>116</v>
      </c>
      <c r="D740" s="84" t="s">
        <v>8</v>
      </c>
      <c r="E740" s="102">
        <v>200</v>
      </c>
      <c r="F740" s="47">
        <f t="shared" si="30"/>
        <v>0.30489803447482078</v>
      </c>
      <c r="G740" s="46">
        <f t="shared" si="31"/>
        <v>0.34487860445562463</v>
      </c>
      <c r="H740" s="74">
        <v>579.91420000000005</v>
      </c>
      <c r="I740" s="103" t="s">
        <v>61</v>
      </c>
      <c r="J740" s="51" t="s">
        <v>490</v>
      </c>
      <c r="K740" s="74" t="s">
        <v>543</v>
      </c>
      <c r="L740" s="73" t="s">
        <v>1070</v>
      </c>
      <c r="M740" s="41" t="s">
        <v>491</v>
      </c>
    </row>
    <row r="741" spans="1:13" x14ac:dyDescent="0.2">
      <c r="A741" s="71">
        <v>42080</v>
      </c>
      <c r="B741" s="135" t="s">
        <v>760</v>
      </c>
      <c r="C741" s="39" t="s">
        <v>116</v>
      </c>
      <c r="D741" s="54" t="s">
        <v>15</v>
      </c>
      <c r="E741" s="102">
        <v>500</v>
      </c>
      <c r="F741" s="47">
        <f t="shared" si="30"/>
        <v>0.76224508618705189</v>
      </c>
      <c r="G741" s="46">
        <f t="shared" si="31"/>
        <v>0.86219651113906148</v>
      </c>
      <c r="H741" s="74">
        <v>579.91420000000005</v>
      </c>
      <c r="I741" s="103" t="s">
        <v>16</v>
      </c>
      <c r="J741" s="51" t="s">
        <v>490</v>
      </c>
      <c r="K741" s="74" t="s">
        <v>549</v>
      </c>
      <c r="L741" s="73" t="s">
        <v>1070</v>
      </c>
      <c r="M741" s="41" t="s">
        <v>491</v>
      </c>
    </row>
    <row r="742" spans="1:13" x14ac:dyDescent="0.2">
      <c r="A742" s="71">
        <v>42080</v>
      </c>
      <c r="B742" s="136" t="s">
        <v>761</v>
      </c>
      <c r="C742" s="39" t="s">
        <v>116</v>
      </c>
      <c r="D742" s="54" t="s">
        <v>15</v>
      </c>
      <c r="E742" s="102">
        <v>300</v>
      </c>
      <c r="F742" s="47">
        <f t="shared" si="30"/>
        <v>0.45734705171223117</v>
      </c>
      <c r="G742" s="46">
        <f t="shared" si="31"/>
        <v>0.51731790668343691</v>
      </c>
      <c r="H742" s="74">
        <v>579.91420000000005</v>
      </c>
      <c r="I742" s="103" t="s">
        <v>16</v>
      </c>
      <c r="J742" s="51" t="s">
        <v>490</v>
      </c>
      <c r="K742" s="74" t="s">
        <v>549</v>
      </c>
      <c r="L742" s="73" t="s">
        <v>1070</v>
      </c>
      <c r="M742" s="41" t="s">
        <v>491</v>
      </c>
    </row>
    <row r="743" spans="1:13" x14ac:dyDescent="0.2">
      <c r="A743" s="71">
        <v>42080</v>
      </c>
      <c r="B743" s="135" t="s">
        <v>762</v>
      </c>
      <c r="C743" s="39" t="s">
        <v>116</v>
      </c>
      <c r="D743" s="54" t="s">
        <v>15</v>
      </c>
      <c r="E743" s="102">
        <v>300</v>
      </c>
      <c r="F743" s="47">
        <f t="shared" si="30"/>
        <v>0.45734705171223117</v>
      </c>
      <c r="G743" s="46">
        <f t="shared" si="31"/>
        <v>0.51731790668343691</v>
      </c>
      <c r="H743" s="74">
        <v>579.91420000000005</v>
      </c>
      <c r="I743" s="103" t="s">
        <v>16</v>
      </c>
      <c r="J743" s="51" t="s">
        <v>490</v>
      </c>
      <c r="K743" s="74" t="s">
        <v>549</v>
      </c>
      <c r="L743" s="73" t="s">
        <v>1070</v>
      </c>
      <c r="M743" s="41" t="s">
        <v>491</v>
      </c>
    </row>
    <row r="744" spans="1:13" x14ac:dyDescent="0.2">
      <c r="A744" s="71">
        <v>42080</v>
      </c>
      <c r="B744" s="135" t="s">
        <v>763</v>
      </c>
      <c r="C744" s="39" t="s">
        <v>116</v>
      </c>
      <c r="D744" s="54" t="s">
        <v>15</v>
      </c>
      <c r="E744" s="102">
        <v>400</v>
      </c>
      <c r="F744" s="47">
        <f t="shared" si="30"/>
        <v>0.60979606894964156</v>
      </c>
      <c r="G744" s="46">
        <f t="shared" si="31"/>
        <v>0.68975720891124925</v>
      </c>
      <c r="H744" s="74">
        <v>579.91420000000005</v>
      </c>
      <c r="I744" s="103" t="s">
        <v>16</v>
      </c>
      <c r="J744" s="51" t="s">
        <v>490</v>
      </c>
      <c r="K744" s="74" t="s">
        <v>549</v>
      </c>
      <c r="L744" s="73" t="s">
        <v>1070</v>
      </c>
      <c r="M744" s="41" t="s">
        <v>491</v>
      </c>
    </row>
    <row r="745" spans="1:13" x14ac:dyDescent="0.2">
      <c r="A745" s="71">
        <v>42080</v>
      </c>
      <c r="B745" s="136" t="s">
        <v>1063</v>
      </c>
      <c r="C745" s="39" t="s">
        <v>225</v>
      </c>
      <c r="D745" s="54" t="s">
        <v>15</v>
      </c>
      <c r="E745" s="102">
        <v>5000</v>
      </c>
      <c r="F745" s="47">
        <f t="shared" si="30"/>
        <v>7.6224508618705187</v>
      </c>
      <c r="G745" s="46">
        <f t="shared" si="31"/>
        <v>8.6219651113906153</v>
      </c>
      <c r="H745" s="74">
        <v>579.91420000000005</v>
      </c>
      <c r="I745" s="103" t="s">
        <v>16</v>
      </c>
      <c r="J745" s="51" t="s">
        <v>490</v>
      </c>
      <c r="K745" s="74" t="s">
        <v>554</v>
      </c>
      <c r="L745" s="73" t="s">
        <v>1070</v>
      </c>
      <c r="M745" s="41" t="s">
        <v>491</v>
      </c>
    </row>
    <row r="746" spans="1:13" x14ac:dyDescent="0.2">
      <c r="A746" s="71">
        <v>42080</v>
      </c>
      <c r="B746" s="136" t="s">
        <v>1064</v>
      </c>
      <c r="C746" s="39" t="s">
        <v>225</v>
      </c>
      <c r="D746" s="54" t="s">
        <v>15</v>
      </c>
      <c r="E746" s="102">
        <v>5000</v>
      </c>
      <c r="F746" s="47">
        <f t="shared" si="30"/>
        <v>7.6224508618705187</v>
      </c>
      <c r="G746" s="46">
        <f t="shared" si="31"/>
        <v>8.6219651113906153</v>
      </c>
      <c r="H746" s="74">
        <v>579.91420000000005</v>
      </c>
      <c r="I746" s="103" t="s">
        <v>16</v>
      </c>
      <c r="J746" s="51" t="s">
        <v>490</v>
      </c>
      <c r="K746" s="74" t="s">
        <v>554</v>
      </c>
      <c r="L746" s="73" t="s">
        <v>1070</v>
      </c>
      <c r="M746" s="41" t="s">
        <v>491</v>
      </c>
    </row>
    <row r="747" spans="1:13" x14ac:dyDescent="0.2">
      <c r="A747" s="71">
        <v>42080</v>
      </c>
      <c r="B747" s="136" t="s">
        <v>1065</v>
      </c>
      <c r="C747" s="39" t="s">
        <v>225</v>
      </c>
      <c r="D747" s="54" t="s">
        <v>15</v>
      </c>
      <c r="E747" s="102">
        <v>15000</v>
      </c>
      <c r="F747" s="47">
        <f t="shared" si="30"/>
        <v>22.867352585611556</v>
      </c>
      <c r="G747" s="46">
        <f t="shared" si="31"/>
        <v>25.865895334171846</v>
      </c>
      <c r="H747" s="74">
        <v>579.91420000000005</v>
      </c>
      <c r="I747" s="103" t="s">
        <v>16</v>
      </c>
      <c r="J747" s="51" t="s">
        <v>490</v>
      </c>
      <c r="K747" s="74" t="s">
        <v>554</v>
      </c>
      <c r="L747" s="73" t="s">
        <v>1070</v>
      </c>
      <c r="M747" s="41" t="s">
        <v>491</v>
      </c>
    </row>
    <row r="748" spans="1:13" x14ac:dyDescent="0.2">
      <c r="A748" s="71">
        <v>42080</v>
      </c>
      <c r="B748" s="135" t="s">
        <v>764</v>
      </c>
      <c r="C748" s="39" t="s">
        <v>225</v>
      </c>
      <c r="D748" s="54" t="s">
        <v>15</v>
      </c>
      <c r="E748" s="102">
        <v>15000</v>
      </c>
      <c r="F748" s="47">
        <f t="shared" si="30"/>
        <v>22.867352585611556</v>
      </c>
      <c r="G748" s="46">
        <f t="shared" si="31"/>
        <v>25.865895334171846</v>
      </c>
      <c r="H748" s="74">
        <v>579.91420000000005</v>
      </c>
      <c r="I748" s="103" t="s">
        <v>16</v>
      </c>
      <c r="J748" s="51" t="s">
        <v>490</v>
      </c>
      <c r="K748" s="74" t="s">
        <v>554</v>
      </c>
      <c r="L748" s="73" t="s">
        <v>1070</v>
      </c>
      <c r="M748" s="41" t="s">
        <v>491</v>
      </c>
    </row>
    <row r="749" spans="1:13" x14ac:dyDescent="0.2">
      <c r="A749" s="71">
        <v>42080</v>
      </c>
      <c r="B749" s="135" t="s">
        <v>765</v>
      </c>
      <c r="C749" s="39" t="s">
        <v>225</v>
      </c>
      <c r="D749" s="54" t="s">
        <v>15</v>
      </c>
      <c r="E749" s="102">
        <v>15000</v>
      </c>
      <c r="F749" s="47">
        <f t="shared" si="30"/>
        <v>22.867352585611556</v>
      </c>
      <c r="G749" s="46">
        <f t="shared" si="31"/>
        <v>25.865895334171846</v>
      </c>
      <c r="H749" s="74">
        <v>579.91420000000005</v>
      </c>
      <c r="I749" s="103" t="s">
        <v>16</v>
      </c>
      <c r="J749" s="51" t="s">
        <v>490</v>
      </c>
      <c r="K749" s="74" t="s">
        <v>554</v>
      </c>
      <c r="L749" s="73" t="s">
        <v>1070</v>
      </c>
      <c r="M749" s="41" t="s">
        <v>491</v>
      </c>
    </row>
    <row r="750" spans="1:13" x14ac:dyDescent="0.2">
      <c r="A750" s="71">
        <v>42080</v>
      </c>
      <c r="B750" s="135" t="s">
        <v>766</v>
      </c>
      <c r="C750" s="39" t="s">
        <v>225</v>
      </c>
      <c r="D750" s="54" t="s">
        <v>15</v>
      </c>
      <c r="E750" s="102">
        <v>15000</v>
      </c>
      <c r="F750" s="47">
        <f t="shared" si="30"/>
        <v>22.867352585611556</v>
      </c>
      <c r="G750" s="46">
        <f t="shared" si="31"/>
        <v>25.865895334171846</v>
      </c>
      <c r="H750" s="74">
        <v>579.91420000000005</v>
      </c>
      <c r="I750" s="103" t="s">
        <v>16</v>
      </c>
      <c r="J750" s="51" t="s">
        <v>490</v>
      </c>
      <c r="K750" s="74" t="s">
        <v>554</v>
      </c>
      <c r="L750" s="73" t="s">
        <v>1070</v>
      </c>
      <c r="M750" s="41" t="s">
        <v>491</v>
      </c>
    </row>
    <row r="751" spans="1:13" x14ac:dyDescent="0.2">
      <c r="A751" s="71">
        <v>42080</v>
      </c>
      <c r="B751" s="101" t="s">
        <v>817</v>
      </c>
      <c r="C751" s="39" t="s">
        <v>116</v>
      </c>
      <c r="D751" s="85" t="s">
        <v>9</v>
      </c>
      <c r="E751" s="102">
        <v>800</v>
      </c>
      <c r="F751" s="47">
        <f t="shared" si="30"/>
        <v>1.2195921378992831</v>
      </c>
      <c r="G751" s="46">
        <f t="shared" si="31"/>
        <v>1.3795144178224985</v>
      </c>
      <c r="H751" s="74">
        <v>579.91420000000005</v>
      </c>
      <c r="I751" s="103" t="s">
        <v>57</v>
      </c>
      <c r="J751" s="51" t="s">
        <v>490</v>
      </c>
      <c r="K751" s="74" t="s">
        <v>550</v>
      </c>
      <c r="L751" s="73" t="s">
        <v>1070</v>
      </c>
      <c r="M751" s="41" t="s">
        <v>491</v>
      </c>
    </row>
    <row r="752" spans="1:13" x14ac:dyDescent="0.2">
      <c r="A752" s="71">
        <v>42080</v>
      </c>
      <c r="B752" s="101" t="s">
        <v>818</v>
      </c>
      <c r="C752" s="39" t="s">
        <v>124</v>
      </c>
      <c r="D752" s="85" t="s">
        <v>9</v>
      </c>
      <c r="E752" s="102">
        <v>36800</v>
      </c>
      <c r="F752" s="47">
        <f t="shared" si="30"/>
        <v>56.101238343367022</v>
      </c>
      <c r="G752" s="46">
        <f t="shared" si="31"/>
        <v>63.457663219834927</v>
      </c>
      <c r="H752" s="74">
        <v>579.91420000000005</v>
      </c>
      <c r="I752" s="103" t="s">
        <v>57</v>
      </c>
      <c r="J752" s="51" t="s">
        <v>490</v>
      </c>
      <c r="K752" s="74" t="s">
        <v>550</v>
      </c>
      <c r="L752" s="73" t="s">
        <v>1070</v>
      </c>
      <c r="M752" s="41" t="s">
        <v>491</v>
      </c>
    </row>
    <row r="753" spans="1:13" x14ac:dyDescent="0.2">
      <c r="A753" s="71">
        <v>42080</v>
      </c>
      <c r="B753" s="101" t="s">
        <v>140</v>
      </c>
      <c r="C753" s="39" t="s">
        <v>124</v>
      </c>
      <c r="D753" s="85" t="s">
        <v>9</v>
      </c>
      <c r="E753" s="102">
        <v>2000</v>
      </c>
      <c r="F753" s="47">
        <f t="shared" si="30"/>
        <v>3.0489803447482076</v>
      </c>
      <c r="G753" s="46">
        <f t="shared" si="31"/>
        <v>3.4487860445562459</v>
      </c>
      <c r="H753" s="74">
        <v>579.91420000000005</v>
      </c>
      <c r="I753" s="103" t="s">
        <v>57</v>
      </c>
      <c r="J753" s="51" t="s">
        <v>490</v>
      </c>
      <c r="K753" s="74" t="s">
        <v>555</v>
      </c>
      <c r="L753" s="73" t="s">
        <v>1070</v>
      </c>
      <c r="M753" s="41" t="s">
        <v>491</v>
      </c>
    </row>
    <row r="754" spans="1:13" x14ac:dyDescent="0.2">
      <c r="A754" s="71">
        <v>42080</v>
      </c>
      <c r="B754" s="101" t="s">
        <v>819</v>
      </c>
      <c r="C754" s="39" t="s">
        <v>116</v>
      </c>
      <c r="D754" s="85" t="s">
        <v>9</v>
      </c>
      <c r="E754" s="102">
        <v>400</v>
      </c>
      <c r="F754" s="47">
        <f t="shared" si="30"/>
        <v>0.60979606894964156</v>
      </c>
      <c r="G754" s="46">
        <f t="shared" si="31"/>
        <v>0.68975720891124925</v>
      </c>
      <c r="H754" s="74">
        <v>579.91420000000005</v>
      </c>
      <c r="I754" s="103" t="s">
        <v>57</v>
      </c>
      <c r="J754" s="51" t="s">
        <v>490</v>
      </c>
      <c r="K754" s="74" t="s">
        <v>556</v>
      </c>
      <c r="L754" s="73" t="s">
        <v>1070</v>
      </c>
      <c r="M754" s="41" t="s">
        <v>491</v>
      </c>
    </row>
    <row r="755" spans="1:13" x14ac:dyDescent="0.2">
      <c r="A755" s="71">
        <v>42080</v>
      </c>
      <c r="B755" s="101" t="s">
        <v>820</v>
      </c>
      <c r="C755" s="39" t="s">
        <v>116</v>
      </c>
      <c r="D755" s="85" t="s">
        <v>9</v>
      </c>
      <c r="E755" s="102">
        <v>400</v>
      </c>
      <c r="F755" s="47">
        <f t="shared" si="30"/>
        <v>0.60979606894964156</v>
      </c>
      <c r="G755" s="46">
        <f t="shared" si="31"/>
        <v>0.68975720891124925</v>
      </c>
      <c r="H755" s="74">
        <v>579.91420000000005</v>
      </c>
      <c r="I755" s="103" t="s">
        <v>57</v>
      </c>
      <c r="J755" s="51" t="s">
        <v>490</v>
      </c>
      <c r="K755" s="74" t="s">
        <v>556</v>
      </c>
      <c r="L755" s="73" t="s">
        <v>1070</v>
      </c>
      <c r="M755" s="41" t="s">
        <v>491</v>
      </c>
    </row>
    <row r="756" spans="1:13" x14ac:dyDescent="0.2">
      <c r="A756" s="71">
        <v>42080</v>
      </c>
      <c r="B756" s="101" t="s">
        <v>1028</v>
      </c>
      <c r="C756" s="39" t="s">
        <v>116</v>
      </c>
      <c r="D756" s="84" t="s">
        <v>8</v>
      </c>
      <c r="E756" s="102">
        <v>1500</v>
      </c>
      <c r="F756" s="47">
        <f t="shared" si="30"/>
        <v>2.2867352585611558</v>
      </c>
      <c r="G756" s="46">
        <f t="shared" si="31"/>
        <v>2.5865895334171847</v>
      </c>
      <c r="H756" s="74">
        <v>579.91420000000005</v>
      </c>
      <c r="I756" s="103" t="s">
        <v>12</v>
      </c>
      <c r="J756" s="51" t="s">
        <v>490</v>
      </c>
      <c r="K756" s="74" t="s">
        <v>551</v>
      </c>
      <c r="L756" s="73" t="s">
        <v>1070</v>
      </c>
      <c r="M756" s="41" t="s">
        <v>491</v>
      </c>
    </row>
    <row r="757" spans="1:13" x14ac:dyDescent="0.2">
      <c r="A757" s="71">
        <v>42080</v>
      </c>
      <c r="B757" s="101" t="s">
        <v>1029</v>
      </c>
      <c r="C757" s="39" t="s">
        <v>116</v>
      </c>
      <c r="D757" s="84" t="s">
        <v>8</v>
      </c>
      <c r="E757" s="102">
        <v>1500</v>
      </c>
      <c r="F757" s="47">
        <f t="shared" si="30"/>
        <v>2.2867352585611558</v>
      </c>
      <c r="G757" s="46">
        <f t="shared" si="31"/>
        <v>2.5865895334171847</v>
      </c>
      <c r="H757" s="74">
        <v>579.91420000000005</v>
      </c>
      <c r="I757" s="103" t="s">
        <v>12</v>
      </c>
      <c r="J757" s="51" t="s">
        <v>490</v>
      </c>
      <c r="K757" s="74" t="s">
        <v>551</v>
      </c>
      <c r="L757" s="73" t="s">
        <v>1070</v>
      </c>
      <c r="M757" s="41" t="s">
        <v>491</v>
      </c>
    </row>
    <row r="758" spans="1:13" x14ac:dyDescent="0.2">
      <c r="A758" s="71">
        <v>42080</v>
      </c>
      <c r="B758" s="101" t="s">
        <v>1030</v>
      </c>
      <c r="C758" s="39" t="s">
        <v>236</v>
      </c>
      <c r="D758" s="84" t="s">
        <v>8</v>
      </c>
      <c r="E758" s="102">
        <v>1800</v>
      </c>
      <c r="F758" s="47">
        <f t="shared" si="30"/>
        <v>2.7440823102733867</v>
      </c>
      <c r="G758" s="46">
        <f t="shared" si="31"/>
        <v>3.1039074401006217</v>
      </c>
      <c r="H758" s="74">
        <v>579.91420000000005</v>
      </c>
      <c r="I758" s="103" t="s">
        <v>12</v>
      </c>
      <c r="J758" s="51" t="s">
        <v>490</v>
      </c>
      <c r="K758" s="74" t="s">
        <v>551</v>
      </c>
      <c r="L758" s="73" t="s">
        <v>1070</v>
      </c>
      <c r="M758" s="41" t="s">
        <v>491</v>
      </c>
    </row>
    <row r="759" spans="1:13" x14ac:dyDescent="0.2">
      <c r="A759" s="71">
        <v>42081</v>
      </c>
      <c r="B759" s="135" t="s">
        <v>657</v>
      </c>
      <c r="C759" s="39" t="s">
        <v>116</v>
      </c>
      <c r="D759" s="83" t="s">
        <v>11</v>
      </c>
      <c r="E759" s="102">
        <v>1000</v>
      </c>
      <c r="F759" s="47">
        <f t="shared" si="30"/>
        <v>1.5244901723741038</v>
      </c>
      <c r="G759" s="46">
        <f t="shared" si="31"/>
        <v>1.724393022278123</v>
      </c>
      <c r="H759" s="74">
        <v>579.91420000000005</v>
      </c>
      <c r="I759" s="103" t="s">
        <v>109</v>
      </c>
      <c r="J759" s="51" t="s">
        <v>490</v>
      </c>
      <c r="K759" s="74" t="s">
        <v>559</v>
      </c>
      <c r="L759" s="73" t="s">
        <v>1070</v>
      </c>
      <c r="M759" s="41" t="s">
        <v>491</v>
      </c>
    </row>
    <row r="760" spans="1:13" x14ac:dyDescent="0.2">
      <c r="A760" s="71">
        <v>42081</v>
      </c>
      <c r="B760" s="135" t="s">
        <v>626</v>
      </c>
      <c r="C760" s="39" t="s">
        <v>116</v>
      </c>
      <c r="D760" s="83" t="s">
        <v>11</v>
      </c>
      <c r="E760" s="102">
        <v>600</v>
      </c>
      <c r="F760" s="47">
        <f t="shared" si="30"/>
        <v>0.91469410342446233</v>
      </c>
      <c r="G760" s="46">
        <f t="shared" si="31"/>
        <v>1.0346358133668738</v>
      </c>
      <c r="H760" s="74">
        <v>579.91420000000005</v>
      </c>
      <c r="I760" s="103" t="s">
        <v>109</v>
      </c>
      <c r="J760" s="51" t="s">
        <v>490</v>
      </c>
      <c r="K760" s="74" t="s">
        <v>559</v>
      </c>
      <c r="L760" s="73" t="s">
        <v>1070</v>
      </c>
      <c r="M760" s="41" t="s">
        <v>491</v>
      </c>
    </row>
    <row r="761" spans="1:13" x14ac:dyDescent="0.2">
      <c r="A761" s="71">
        <v>42081</v>
      </c>
      <c r="B761" s="101" t="s">
        <v>821</v>
      </c>
      <c r="C761" s="39" t="s">
        <v>124</v>
      </c>
      <c r="D761" s="85" t="s">
        <v>9</v>
      </c>
      <c r="E761" s="102">
        <v>10000</v>
      </c>
      <c r="F761" s="47">
        <f t="shared" si="30"/>
        <v>15.244901723741037</v>
      </c>
      <c r="G761" s="46">
        <f t="shared" si="31"/>
        <v>17.243930222781231</v>
      </c>
      <c r="H761" s="74">
        <v>579.91420000000005</v>
      </c>
      <c r="I761" s="103" t="s">
        <v>57</v>
      </c>
      <c r="J761" s="51" t="s">
        <v>490</v>
      </c>
      <c r="K761" s="74" t="s">
        <v>557</v>
      </c>
      <c r="L761" s="73" t="s">
        <v>1070</v>
      </c>
      <c r="M761" s="41" t="s">
        <v>491</v>
      </c>
    </row>
    <row r="762" spans="1:13" x14ac:dyDescent="0.2">
      <c r="A762" s="71">
        <v>42081</v>
      </c>
      <c r="B762" s="101" t="s">
        <v>822</v>
      </c>
      <c r="C762" s="39" t="s">
        <v>124</v>
      </c>
      <c r="D762" s="85" t="s">
        <v>9</v>
      </c>
      <c r="E762" s="102">
        <v>27000</v>
      </c>
      <c r="F762" s="47">
        <f t="shared" si="30"/>
        <v>41.161234654100802</v>
      </c>
      <c r="G762" s="46">
        <f t="shared" si="31"/>
        <v>46.55861160150932</v>
      </c>
      <c r="H762" s="74">
        <v>579.91420000000005</v>
      </c>
      <c r="I762" s="103" t="s">
        <v>57</v>
      </c>
      <c r="J762" s="51" t="s">
        <v>490</v>
      </c>
      <c r="K762" s="74" t="s">
        <v>558</v>
      </c>
      <c r="L762" s="73" t="s">
        <v>1070</v>
      </c>
      <c r="M762" s="41" t="s">
        <v>491</v>
      </c>
    </row>
    <row r="763" spans="1:13" x14ac:dyDescent="0.2">
      <c r="A763" s="71">
        <v>42081</v>
      </c>
      <c r="B763" s="101" t="s">
        <v>823</v>
      </c>
      <c r="C763" s="39" t="s">
        <v>116</v>
      </c>
      <c r="D763" s="85" t="s">
        <v>9</v>
      </c>
      <c r="E763" s="102">
        <v>400</v>
      </c>
      <c r="F763" s="47">
        <f t="shared" si="30"/>
        <v>0.60979606894964156</v>
      </c>
      <c r="G763" s="46">
        <f t="shared" si="31"/>
        <v>0.68975720891124925</v>
      </c>
      <c r="H763" s="74">
        <v>579.91420000000005</v>
      </c>
      <c r="I763" s="103" t="s">
        <v>57</v>
      </c>
      <c r="J763" s="51" t="s">
        <v>490</v>
      </c>
      <c r="K763" s="74" t="s">
        <v>558</v>
      </c>
      <c r="L763" s="73" t="s">
        <v>1070</v>
      </c>
      <c r="M763" s="41" t="s">
        <v>491</v>
      </c>
    </row>
    <row r="764" spans="1:13" x14ac:dyDescent="0.2">
      <c r="A764" s="71">
        <v>42081</v>
      </c>
      <c r="B764" s="101" t="s">
        <v>824</v>
      </c>
      <c r="C764" s="39" t="s">
        <v>116</v>
      </c>
      <c r="D764" s="85" t="s">
        <v>9</v>
      </c>
      <c r="E764" s="102">
        <v>600</v>
      </c>
      <c r="F764" s="47">
        <f t="shared" si="30"/>
        <v>0.91469410342446233</v>
      </c>
      <c r="G764" s="46">
        <f t="shared" si="31"/>
        <v>1.0346358133668738</v>
      </c>
      <c r="H764" s="74">
        <v>579.91420000000005</v>
      </c>
      <c r="I764" s="103" t="s">
        <v>57</v>
      </c>
      <c r="J764" s="51" t="s">
        <v>490</v>
      </c>
      <c r="K764" s="74" t="s">
        <v>558</v>
      </c>
      <c r="L764" s="73" t="s">
        <v>1070</v>
      </c>
      <c r="M764" s="41" t="s">
        <v>491</v>
      </c>
    </row>
    <row r="765" spans="1:13" x14ac:dyDescent="0.2">
      <c r="A765" s="71">
        <v>42081</v>
      </c>
      <c r="B765" s="101" t="s">
        <v>825</v>
      </c>
      <c r="C765" s="39" t="s">
        <v>116</v>
      </c>
      <c r="D765" s="85" t="s">
        <v>9</v>
      </c>
      <c r="E765" s="102">
        <v>400</v>
      </c>
      <c r="F765" s="47">
        <f t="shared" si="30"/>
        <v>0.60979606894964156</v>
      </c>
      <c r="G765" s="46">
        <f t="shared" si="31"/>
        <v>0.68975720891124925</v>
      </c>
      <c r="H765" s="74">
        <v>579.91420000000005</v>
      </c>
      <c r="I765" s="103" t="s">
        <v>57</v>
      </c>
      <c r="J765" s="51" t="s">
        <v>490</v>
      </c>
      <c r="K765" s="74" t="s">
        <v>558</v>
      </c>
      <c r="L765" s="73" t="s">
        <v>1070</v>
      </c>
      <c r="M765" s="41" t="s">
        <v>491</v>
      </c>
    </row>
    <row r="766" spans="1:13" x14ac:dyDescent="0.2">
      <c r="A766" s="71">
        <v>42081</v>
      </c>
      <c r="B766" s="101" t="s">
        <v>826</v>
      </c>
      <c r="C766" s="39" t="s">
        <v>116</v>
      </c>
      <c r="D766" s="85" t="s">
        <v>9</v>
      </c>
      <c r="E766" s="102">
        <v>900</v>
      </c>
      <c r="F766" s="47">
        <f t="shared" si="30"/>
        <v>1.3720411551366933</v>
      </c>
      <c r="G766" s="46">
        <f t="shared" si="31"/>
        <v>1.5519537200503108</v>
      </c>
      <c r="H766" s="74">
        <v>579.91420000000005</v>
      </c>
      <c r="I766" s="103" t="s">
        <v>57</v>
      </c>
      <c r="J766" s="51" t="s">
        <v>490</v>
      </c>
      <c r="K766" s="74" t="s">
        <v>558</v>
      </c>
      <c r="L766" s="73" t="s">
        <v>1070</v>
      </c>
      <c r="M766" s="41" t="s">
        <v>491</v>
      </c>
    </row>
    <row r="767" spans="1:13" x14ac:dyDescent="0.2">
      <c r="A767" s="71">
        <v>42081</v>
      </c>
      <c r="B767" s="101" t="s">
        <v>1031</v>
      </c>
      <c r="C767" s="39" t="s">
        <v>116</v>
      </c>
      <c r="D767" s="84" t="s">
        <v>8</v>
      </c>
      <c r="E767" s="102">
        <v>600</v>
      </c>
      <c r="F767" s="47">
        <f t="shared" si="30"/>
        <v>0.91469410342446233</v>
      </c>
      <c r="G767" s="46">
        <f t="shared" si="31"/>
        <v>1.0346358133668738</v>
      </c>
      <c r="H767" s="74">
        <v>579.91420000000005</v>
      </c>
      <c r="I767" s="103" t="s">
        <v>12</v>
      </c>
      <c r="J767" s="51" t="s">
        <v>490</v>
      </c>
      <c r="K767" s="74" t="s">
        <v>552</v>
      </c>
      <c r="L767" s="73" t="s">
        <v>1070</v>
      </c>
      <c r="M767" s="41" t="s">
        <v>491</v>
      </c>
    </row>
    <row r="768" spans="1:13" x14ac:dyDescent="0.2">
      <c r="A768" s="71">
        <v>42081</v>
      </c>
      <c r="B768" s="101" t="s">
        <v>1032</v>
      </c>
      <c r="C768" s="39" t="s">
        <v>116</v>
      </c>
      <c r="D768" s="84" t="s">
        <v>8</v>
      </c>
      <c r="E768" s="102">
        <v>4000</v>
      </c>
      <c r="F768" s="47">
        <f t="shared" si="30"/>
        <v>6.0979606894964151</v>
      </c>
      <c r="G768" s="46">
        <f t="shared" si="31"/>
        <v>6.8975720891124919</v>
      </c>
      <c r="H768" s="74">
        <v>579.91420000000005</v>
      </c>
      <c r="I768" s="103" t="s">
        <v>12</v>
      </c>
      <c r="J768" s="51" t="s">
        <v>490</v>
      </c>
      <c r="K768" s="74" t="s">
        <v>552</v>
      </c>
      <c r="L768" s="73" t="s">
        <v>1070</v>
      </c>
      <c r="M768" s="41" t="s">
        <v>491</v>
      </c>
    </row>
    <row r="769" spans="1:13" x14ac:dyDescent="0.2">
      <c r="A769" s="71">
        <v>42081</v>
      </c>
      <c r="B769" s="101" t="s">
        <v>1033</v>
      </c>
      <c r="C769" s="39" t="s">
        <v>116</v>
      </c>
      <c r="D769" s="84" t="s">
        <v>8</v>
      </c>
      <c r="E769" s="102">
        <v>600</v>
      </c>
      <c r="F769" s="47">
        <f t="shared" si="30"/>
        <v>0.91469410342446233</v>
      </c>
      <c r="G769" s="46">
        <f t="shared" si="31"/>
        <v>1.0346358133668738</v>
      </c>
      <c r="H769" s="74">
        <v>579.91420000000005</v>
      </c>
      <c r="I769" s="103" t="s">
        <v>12</v>
      </c>
      <c r="J769" s="51" t="s">
        <v>490</v>
      </c>
      <c r="K769" s="74" t="s">
        <v>552</v>
      </c>
      <c r="L769" s="73" t="s">
        <v>1070</v>
      </c>
      <c r="M769" s="41" t="s">
        <v>491</v>
      </c>
    </row>
    <row r="770" spans="1:13" x14ac:dyDescent="0.2">
      <c r="A770" s="71">
        <v>42081</v>
      </c>
      <c r="B770" s="101" t="s">
        <v>1034</v>
      </c>
      <c r="C770" s="39" t="s">
        <v>270</v>
      </c>
      <c r="D770" s="100" t="s">
        <v>8</v>
      </c>
      <c r="E770" s="102">
        <v>5000</v>
      </c>
      <c r="F770" s="47">
        <f t="shared" ref="F770:F833" si="32">E770/655.957</f>
        <v>7.6224508618705187</v>
      </c>
      <c r="G770" s="46">
        <f t="shared" ref="G770:G833" si="33">E770/H770</f>
        <v>8.6219651113906153</v>
      </c>
      <c r="H770" s="74">
        <v>579.91420000000005</v>
      </c>
      <c r="I770" s="103" t="s">
        <v>12</v>
      </c>
      <c r="J770" s="51" t="s">
        <v>490</v>
      </c>
      <c r="K770" s="74" t="s">
        <v>552</v>
      </c>
      <c r="L770" s="73" t="s">
        <v>1070</v>
      </c>
      <c r="M770" s="41" t="s">
        <v>491</v>
      </c>
    </row>
    <row r="771" spans="1:13" x14ac:dyDescent="0.2">
      <c r="A771" s="71">
        <v>42081</v>
      </c>
      <c r="B771" s="101" t="s">
        <v>1035</v>
      </c>
      <c r="C771" s="39" t="s">
        <v>270</v>
      </c>
      <c r="D771" s="100" t="s">
        <v>8</v>
      </c>
      <c r="E771" s="102">
        <v>3000</v>
      </c>
      <c r="F771" s="47">
        <f t="shared" si="32"/>
        <v>4.5734705171223116</v>
      </c>
      <c r="G771" s="46">
        <f t="shared" si="33"/>
        <v>5.1731790668343693</v>
      </c>
      <c r="H771" s="74">
        <v>579.91420000000005</v>
      </c>
      <c r="I771" s="103" t="s">
        <v>12</v>
      </c>
      <c r="J771" s="51" t="s">
        <v>490</v>
      </c>
      <c r="K771" s="74" t="s">
        <v>552</v>
      </c>
      <c r="L771" s="73" t="s">
        <v>1070</v>
      </c>
      <c r="M771" s="41" t="s">
        <v>491</v>
      </c>
    </row>
    <row r="772" spans="1:13" x14ac:dyDescent="0.2">
      <c r="A772" s="71">
        <v>42081</v>
      </c>
      <c r="B772" s="101" t="s">
        <v>1036</v>
      </c>
      <c r="C772" s="39" t="s">
        <v>236</v>
      </c>
      <c r="D772" s="100" t="s">
        <v>8</v>
      </c>
      <c r="E772" s="102">
        <v>1500</v>
      </c>
      <c r="F772" s="47">
        <f t="shared" si="32"/>
        <v>2.2867352585611558</v>
      </c>
      <c r="G772" s="46">
        <f t="shared" si="33"/>
        <v>2.5865895334171847</v>
      </c>
      <c r="H772" s="74">
        <v>579.91420000000005</v>
      </c>
      <c r="I772" s="103" t="s">
        <v>12</v>
      </c>
      <c r="J772" s="51" t="s">
        <v>490</v>
      </c>
      <c r="K772" s="74" t="s">
        <v>552</v>
      </c>
      <c r="L772" s="73" t="s">
        <v>1070</v>
      </c>
      <c r="M772" s="41" t="s">
        <v>491</v>
      </c>
    </row>
    <row r="773" spans="1:13" x14ac:dyDescent="0.2">
      <c r="A773" s="71">
        <v>42081</v>
      </c>
      <c r="B773" s="101" t="s">
        <v>1037</v>
      </c>
      <c r="C773" s="39" t="s">
        <v>116</v>
      </c>
      <c r="D773" s="100" t="s">
        <v>8</v>
      </c>
      <c r="E773" s="102">
        <v>1000</v>
      </c>
      <c r="F773" s="47">
        <f t="shared" si="32"/>
        <v>1.5244901723741038</v>
      </c>
      <c r="G773" s="46">
        <f t="shared" si="33"/>
        <v>1.724393022278123</v>
      </c>
      <c r="H773" s="74">
        <v>579.91420000000005</v>
      </c>
      <c r="I773" s="103" t="s">
        <v>12</v>
      </c>
      <c r="J773" s="51" t="s">
        <v>490</v>
      </c>
      <c r="K773" s="74" t="s">
        <v>552</v>
      </c>
      <c r="L773" s="73" t="s">
        <v>1070</v>
      </c>
      <c r="M773" s="41" t="s">
        <v>491</v>
      </c>
    </row>
    <row r="774" spans="1:13" x14ac:dyDescent="0.2">
      <c r="A774" s="71">
        <v>42081</v>
      </c>
      <c r="B774" s="101" t="s">
        <v>941</v>
      </c>
      <c r="C774" s="39" t="s">
        <v>116</v>
      </c>
      <c r="D774" s="100" t="s">
        <v>8</v>
      </c>
      <c r="E774" s="102">
        <v>600</v>
      </c>
      <c r="F774" s="47">
        <f t="shared" si="32"/>
        <v>0.91469410342446233</v>
      </c>
      <c r="G774" s="46">
        <f t="shared" si="33"/>
        <v>1.0346358133668738</v>
      </c>
      <c r="H774" s="74">
        <v>579.91420000000005</v>
      </c>
      <c r="I774" s="103" t="s">
        <v>61</v>
      </c>
      <c r="J774" s="51" t="s">
        <v>490</v>
      </c>
      <c r="K774" s="74" t="s">
        <v>553</v>
      </c>
      <c r="L774" s="73" t="s">
        <v>1070</v>
      </c>
      <c r="M774" s="41" t="s">
        <v>491</v>
      </c>
    </row>
    <row r="775" spans="1:13" x14ac:dyDescent="0.2">
      <c r="A775" s="71">
        <v>42081</v>
      </c>
      <c r="B775" s="101" t="s">
        <v>942</v>
      </c>
      <c r="C775" s="39" t="s">
        <v>116</v>
      </c>
      <c r="D775" s="100" t="s">
        <v>8</v>
      </c>
      <c r="E775" s="102">
        <v>5000</v>
      </c>
      <c r="F775" s="47">
        <f t="shared" si="32"/>
        <v>7.6224508618705187</v>
      </c>
      <c r="G775" s="46">
        <f t="shared" si="33"/>
        <v>8.6219651113906153</v>
      </c>
      <c r="H775" s="74">
        <v>579.91420000000005</v>
      </c>
      <c r="I775" s="103" t="s">
        <v>61</v>
      </c>
      <c r="J775" s="51" t="s">
        <v>490</v>
      </c>
      <c r="K775" s="74" t="s">
        <v>553</v>
      </c>
      <c r="L775" s="73" t="s">
        <v>1070</v>
      </c>
      <c r="M775" s="41" t="s">
        <v>491</v>
      </c>
    </row>
    <row r="776" spans="1:13" x14ac:dyDescent="0.2">
      <c r="A776" s="71">
        <v>42081</v>
      </c>
      <c r="B776" s="101" t="s">
        <v>943</v>
      </c>
      <c r="C776" s="39" t="s">
        <v>116</v>
      </c>
      <c r="D776" s="100" t="s">
        <v>8</v>
      </c>
      <c r="E776" s="102">
        <v>200</v>
      </c>
      <c r="F776" s="47">
        <f t="shared" si="32"/>
        <v>0.30489803447482078</v>
      </c>
      <c r="G776" s="46">
        <f t="shared" si="33"/>
        <v>0.34487860445562463</v>
      </c>
      <c r="H776" s="74">
        <v>579.91420000000005</v>
      </c>
      <c r="I776" s="103" t="s">
        <v>61</v>
      </c>
      <c r="J776" s="51" t="s">
        <v>490</v>
      </c>
      <c r="K776" s="74" t="s">
        <v>553</v>
      </c>
      <c r="L776" s="73" t="s">
        <v>1070</v>
      </c>
      <c r="M776" s="41" t="s">
        <v>491</v>
      </c>
    </row>
    <row r="777" spans="1:13" x14ac:dyDescent="0.2">
      <c r="A777" s="71">
        <v>42081</v>
      </c>
      <c r="B777" s="101" t="s">
        <v>944</v>
      </c>
      <c r="C777" s="39" t="s">
        <v>116</v>
      </c>
      <c r="D777" s="100" t="s">
        <v>8</v>
      </c>
      <c r="E777" s="102">
        <v>300</v>
      </c>
      <c r="F777" s="47">
        <f t="shared" si="32"/>
        <v>0.45734705171223117</v>
      </c>
      <c r="G777" s="46">
        <f t="shared" si="33"/>
        <v>0.51731790668343691</v>
      </c>
      <c r="H777" s="74">
        <v>579.91420000000005</v>
      </c>
      <c r="I777" s="103" t="s">
        <v>61</v>
      </c>
      <c r="J777" s="51" t="s">
        <v>490</v>
      </c>
      <c r="K777" s="74" t="s">
        <v>553</v>
      </c>
      <c r="L777" s="73" t="s">
        <v>1070</v>
      </c>
      <c r="M777" s="41" t="s">
        <v>491</v>
      </c>
    </row>
    <row r="778" spans="1:13" x14ac:dyDescent="0.2">
      <c r="A778" s="71">
        <v>42081</v>
      </c>
      <c r="B778" s="101" t="s">
        <v>945</v>
      </c>
      <c r="C778" s="39" t="s">
        <v>116</v>
      </c>
      <c r="D778" s="100" t="s">
        <v>8</v>
      </c>
      <c r="E778" s="102">
        <v>200</v>
      </c>
      <c r="F778" s="47">
        <f t="shared" si="32"/>
        <v>0.30489803447482078</v>
      </c>
      <c r="G778" s="46">
        <f t="shared" si="33"/>
        <v>0.34487860445562463</v>
      </c>
      <c r="H778" s="74">
        <v>579.91420000000005</v>
      </c>
      <c r="I778" s="103" t="s">
        <v>61</v>
      </c>
      <c r="J778" s="51" t="s">
        <v>490</v>
      </c>
      <c r="K778" s="74" t="s">
        <v>553</v>
      </c>
      <c r="L778" s="73" t="s">
        <v>1070</v>
      </c>
      <c r="M778" s="41" t="s">
        <v>491</v>
      </c>
    </row>
    <row r="779" spans="1:13" x14ac:dyDescent="0.2">
      <c r="A779" s="71">
        <v>42081</v>
      </c>
      <c r="B779" s="101" t="s">
        <v>946</v>
      </c>
      <c r="C779" s="39" t="s">
        <v>116</v>
      </c>
      <c r="D779" s="100" t="s">
        <v>8</v>
      </c>
      <c r="E779" s="102">
        <v>200</v>
      </c>
      <c r="F779" s="47">
        <f t="shared" si="32"/>
        <v>0.30489803447482078</v>
      </c>
      <c r="G779" s="46">
        <f t="shared" si="33"/>
        <v>0.34487860445562463</v>
      </c>
      <c r="H779" s="74">
        <v>579.91420000000005</v>
      </c>
      <c r="I779" s="103" t="s">
        <v>61</v>
      </c>
      <c r="J779" s="51" t="s">
        <v>490</v>
      </c>
      <c r="K779" s="74" t="s">
        <v>553</v>
      </c>
      <c r="L779" s="73" t="s">
        <v>1070</v>
      </c>
      <c r="M779" s="41" t="s">
        <v>491</v>
      </c>
    </row>
    <row r="780" spans="1:13" x14ac:dyDescent="0.2">
      <c r="A780" s="71">
        <v>42081</v>
      </c>
      <c r="B780" s="101" t="s">
        <v>947</v>
      </c>
      <c r="C780" s="39" t="s">
        <v>116</v>
      </c>
      <c r="D780" s="100" t="s">
        <v>8</v>
      </c>
      <c r="E780" s="102">
        <v>300</v>
      </c>
      <c r="F780" s="47">
        <f t="shared" si="32"/>
        <v>0.45734705171223117</v>
      </c>
      <c r="G780" s="46">
        <f t="shared" si="33"/>
        <v>0.51731790668343691</v>
      </c>
      <c r="H780" s="74">
        <v>579.91420000000005</v>
      </c>
      <c r="I780" s="103" t="s">
        <v>61</v>
      </c>
      <c r="J780" s="51" t="s">
        <v>490</v>
      </c>
      <c r="K780" s="74" t="s">
        <v>553</v>
      </c>
      <c r="L780" s="73" t="s">
        <v>1070</v>
      </c>
      <c r="M780" s="41" t="s">
        <v>491</v>
      </c>
    </row>
    <row r="781" spans="1:13" x14ac:dyDescent="0.2">
      <c r="A781" s="71">
        <v>42081</v>
      </c>
      <c r="B781" s="101" t="s">
        <v>948</v>
      </c>
      <c r="C781" s="39" t="s">
        <v>270</v>
      </c>
      <c r="D781" s="100" t="s">
        <v>8</v>
      </c>
      <c r="E781" s="102">
        <v>5000</v>
      </c>
      <c r="F781" s="47">
        <f t="shared" si="32"/>
        <v>7.6224508618705187</v>
      </c>
      <c r="G781" s="46">
        <f t="shared" si="33"/>
        <v>8.6219651113906153</v>
      </c>
      <c r="H781" s="74">
        <v>579.91420000000005</v>
      </c>
      <c r="I781" s="103" t="s">
        <v>61</v>
      </c>
      <c r="J781" s="51" t="s">
        <v>490</v>
      </c>
      <c r="K781" s="74" t="s">
        <v>553</v>
      </c>
      <c r="L781" s="73" t="s">
        <v>1070</v>
      </c>
      <c r="M781" s="41" t="s">
        <v>491</v>
      </c>
    </row>
    <row r="782" spans="1:13" x14ac:dyDescent="0.2">
      <c r="A782" s="71">
        <v>42081</v>
      </c>
      <c r="B782" s="101" t="s">
        <v>949</v>
      </c>
      <c r="C782" s="39" t="s">
        <v>236</v>
      </c>
      <c r="D782" s="100" t="s">
        <v>8</v>
      </c>
      <c r="E782" s="102">
        <v>1000</v>
      </c>
      <c r="F782" s="47">
        <f t="shared" si="32"/>
        <v>1.5244901723741038</v>
      </c>
      <c r="G782" s="46">
        <f t="shared" si="33"/>
        <v>1.724393022278123</v>
      </c>
      <c r="H782" s="74">
        <v>579.91420000000005</v>
      </c>
      <c r="I782" s="103" t="s">
        <v>61</v>
      </c>
      <c r="J782" s="51" t="s">
        <v>490</v>
      </c>
      <c r="K782" s="74" t="s">
        <v>553</v>
      </c>
      <c r="L782" s="73" t="s">
        <v>1070</v>
      </c>
      <c r="M782" s="41" t="s">
        <v>491</v>
      </c>
    </row>
    <row r="783" spans="1:13" x14ac:dyDescent="0.2">
      <c r="A783" s="71">
        <v>42081</v>
      </c>
      <c r="B783" s="101" t="s">
        <v>950</v>
      </c>
      <c r="C783" s="39" t="s">
        <v>270</v>
      </c>
      <c r="D783" s="100" t="s">
        <v>8</v>
      </c>
      <c r="E783" s="102">
        <v>3000</v>
      </c>
      <c r="F783" s="47">
        <f t="shared" si="32"/>
        <v>4.5734705171223116</v>
      </c>
      <c r="G783" s="46">
        <f t="shared" si="33"/>
        <v>5.1731790668343693</v>
      </c>
      <c r="H783" s="74">
        <v>579.91420000000005</v>
      </c>
      <c r="I783" s="103" t="s">
        <v>61</v>
      </c>
      <c r="J783" s="51" t="s">
        <v>490</v>
      </c>
      <c r="K783" s="74" t="s">
        <v>553</v>
      </c>
      <c r="L783" s="73" t="s">
        <v>1070</v>
      </c>
      <c r="M783" s="41" t="s">
        <v>491</v>
      </c>
    </row>
    <row r="784" spans="1:13" x14ac:dyDescent="0.2">
      <c r="A784" s="71">
        <v>42082</v>
      </c>
      <c r="B784" s="101" t="s">
        <v>1062</v>
      </c>
      <c r="C784" s="39" t="s">
        <v>650</v>
      </c>
      <c r="D784" s="104" t="s">
        <v>11</v>
      </c>
      <c r="E784" s="102">
        <v>400000</v>
      </c>
      <c r="F784" s="47">
        <f t="shared" si="32"/>
        <v>609.79606894964149</v>
      </c>
      <c r="G784" s="46">
        <f t="shared" si="33"/>
        <v>689.75720891124922</v>
      </c>
      <c r="H784" s="74">
        <v>579.91420000000005</v>
      </c>
      <c r="I784" s="103" t="s">
        <v>238</v>
      </c>
      <c r="J784" s="51" t="s">
        <v>490</v>
      </c>
      <c r="K784" s="74" t="s">
        <v>864</v>
      </c>
      <c r="L784" s="73" t="s">
        <v>1070</v>
      </c>
      <c r="M784" s="41" t="s">
        <v>491</v>
      </c>
    </row>
    <row r="785" spans="1:13" x14ac:dyDescent="0.2">
      <c r="A785" s="71">
        <v>42082</v>
      </c>
      <c r="B785" s="106" t="s">
        <v>627</v>
      </c>
      <c r="C785" s="39" t="s">
        <v>116</v>
      </c>
      <c r="D785" s="137" t="s">
        <v>11</v>
      </c>
      <c r="E785" s="102">
        <v>700</v>
      </c>
      <c r="F785" s="47">
        <f t="shared" si="32"/>
        <v>1.0671431206618727</v>
      </c>
      <c r="G785" s="46">
        <f t="shared" si="33"/>
        <v>1.2070751155946862</v>
      </c>
      <c r="H785" s="74">
        <v>579.91420000000005</v>
      </c>
      <c r="I785" s="103" t="s">
        <v>60</v>
      </c>
      <c r="J785" s="51" t="s">
        <v>490</v>
      </c>
      <c r="K785" s="74" t="s">
        <v>571</v>
      </c>
      <c r="L785" s="73" t="s">
        <v>1070</v>
      </c>
      <c r="M785" s="41" t="s">
        <v>491</v>
      </c>
    </row>
    <row r="786" spans="1:13" x14ac:dyDescent="0.2">
      <c r="A786" s="71">
        <v>42082</v>
      </c>
      <c r="B786" s="106" t="s">
        <v>628</v>
      </c>
      <c r="C786" s="39" t="s">
        <v>116</v>
      </c>
      <c r="D786" s="137" t="s">
        <v>11</v>
      </c>
      <c r="E786" s="102">
        <v>300</v>
      </c>
      <c r="F786" s="47">
        <f t="shared" si="32"/>
        <v>0.45734705171223117</v>
      </c>
      <c r="G786" s="46">
        <f t="shared" si="33"/>
        <v>0.51731790668343691</v>
      </c>
      <c r="H786" s="74">
        <v>579.91420000000005</v>
      </c>
      <c r="I786" s="103" t="s">
        <v>60</v>
      </c>
      <c r="J786" s="51" t="s">
        <v>490</v>
      </c>
      <c r="K786" s="74" t="s">
        <v>571</v>
      </c>
      <c r="L786" s="73" t="s">
        <v>1070</v>
      </c>
      <c r="M786" s="41" t="s">
        <v>491</v>
      </c>
    </row>
    <row r="787" spans="1:13" x14ac:dyDescent="0.2">
      <c r="A787" s="71">
        <v>42082</v>
      </c>
      <c r="B787" s="101" t="s">
        <v>658</v>
      </c>
      <c r="C787" s="39" t="s">
        <v>116</v>
      </c>
      <c r="D787" s="104" t="s">
        <v>11</v>
      </c>
      <c r="E787" s="102">
        <v>700</v>
      </c>
      <c r="F787" s="47">
        <f t="shared" si="32"/>
        <v>1.0671431206618727</v>
      </c>
      <c r="G787" s="46">
        <f t="shared" si="33"/>
        <v>1.2070751155946862</v>
      </c>
      <c r="H787" s="74">
        <v>579.91420000000005</v>
      </c>
      <c r="I787" s="103" t="s">
        <v>109</v>
      </c>
      <c r="J787" s="51" t="s">
        <v>490</v>
      </c>
      <c r="K787" s="74" t="s">
        <v>570</v>
      </c>
      <c r="L787" s="73" t="s">
        <v>1070</v>
      </c>
      <c r="M787" s="41" t="s">
        <v>491</v>
      </c>
    </row>
    <row r="788" spans="1:13" x14ac:dyDescent="0.2">
      <c r="A788" s="71">
        <v>42082</v>
      </c>
      <c r="B788" s="101" t="s">
        <v>659</v>
      </c>
      <c r="C788" s="39" t="s">
        <v>116</v>
      </c>
      <c r="D788" s="104" t="s">
        <v>11</v>
      </c>
      <c r="E788" s="102">
        <v>1200</v>
      </c>
      <c r="F788" s="47">
        <f t="shared" si="32"/>
        <v>1.8293882068489247</v>
      </c>
      <c r="G788" s="46">
        <f t="shared" si="33"/>
        <v>2.0692716267337476</v>
      </c>
      <c r="H788" s="74">
        <v>579.91420000000005</v>
      </c>
      <c r="I788" s="103" t="s">
        <v>109</v>
      </c>
      <c r="J788" s="51" t="s">
        <v>490</v>
      </c>
      <c r="K788" s="74" t="s">
        <v>570</v>
      </c>
      <c r="L788" s="73" t="s">
        <v>1070</v>
      </c>
      <c r="M788" s="41" t="s">
        <v>491</v>
      </c>
    </row>
    <row r="789" spans="1:13" x14ac:dyDescent="0.2">
      <c r="A789" s="71">
        <v>42082</v>
      </c>
      <c r="B789" s="101" t="s">
        <v>688</v>
      </c>
      <c r="C789" s="39" t="s">
        <v>116</v>
      </c>
      <c r="D789" s="104" t="s">
        <v>8</v>
      </c>
      <c r="E789" s="102">
        <v>1700</v>
      </c>
      <c r="F789" s="47">
        <f t="shared" si="32"/>
        <v>2.5916332930359767</v>
      </c>
      <c r="G789" s="46">
        <f t="shared" si="33"/>
        <v>2.9314681378728094</v>
      </c>
      <c r="H789" s="74">
        <v>579.91420000000005</v>
      </c>
      <c r="I789" s="103" t="s">
        <v>58</v>
      </c>
      <c r="J789" s="51" t="s">
        <v>490</v>
      </c>
      <c r="K789" s="74" t="s">
        <v>562</v>
      </c>
      <c r="L789" s="73" t="s">
        <v>1070</v>
      </c>
      <c r="M789" s="41" t="s">
        <v>491</v>
      </c>
    </row>
    <row r="790" spans="1:13" x14ac:dyDescent="0.2">
      <c r="A790" s="71">
        <v>42082</v>
      </c>
      <c r="B790" s="101" t="s">
        <v>689</v>
      </c>
      <c r="C790" s="39" t="s">
        <v>116</v>
      </c>
      <c r="D790" s="104" t="s">
        <v>8</v>
      </c>
      <c r="E790" s="102">
        <v>1700</v>
      </c>
      <c r="F790" s="47">
        <f t="shared" si="32"/>
        <v>2.5916332930359767</v>
      </c>
      <c r="G790" s="46">
        <f t="shared" si="33"/>
        <v>2.9314681378728094</v>
      </c>
      <c r="H790" s="74">
        <v>579.91420000000005</v>
      </c>
      <c r="I790" s="103" t="s">
        <v>58</v>
      </c>
      <c r="J790" s="51" t="s">
        <v>490</v>
      </c>
      <c r="K790" s="74" t="s">
        <v>562</v>
      </c>
      <c r="L790" s="73" t="s">
        <v>1070</v>
      </c>
      <c r="M790" s="41" t="s">
        <v>491</v>
      </c>
    </row>
    <row r="791" spans="1:13" x14ac:dyDescent="0.2">
      <c r="A791" s="71">
        <v>42082</v>
      </c>
      <c r="B791" s="135" t="s">
        <v>690</v>
      </c>
      <c r="C791" s="39" t="s">
        <v>144</v>
      </c>
      <c r="D791" s="105" t="s">
        <v>9</v>
      </c>
      <c r="E791" s="102">
        <v>10000</v>
      </c>
      <c r="F791" s="47">
        <f t="shared" si="32"/>
        <v>15.244901723741037</v>
      </c>
      <c r="G791" s="46">
        <f t="shared" si="33"/>
        <v>17.243930222781231</v>
      </c>
      <c r="H791" s="74">
        <v>579.91420000000005</v>
      </c>
      <c r="I791" s="103" t="s">
        <v>58</v>
      </c>
      <c r="J791" s="51" t="s">
        <v>490</v>
      </c>
      <c r="K791" s="74" t="s">
        <v>562</v>
      </c>
      <c r="L791" s="73" t="s">
        <v>1070</v>
      </c>
      <c r="M791" s="41" t="s">
        <v>491</v>
      </c>
    </row>
    <row r="792" spans="1:13" x14ac:dyDescent="0.2">
      <c r="A792" s="71">
        <v>42082</v>
      </c>
      <c r="B792" s="135" t="s">
        <v>767</v>
      </c>
      <c r="C792" s="39" t="s">
        <v>225</v>
      </c>
      <c r="D792" s="111" t="s">
        <v>15</v>
      </c>
      <c r="E792" s="102">
        <v>15000</v>
      </c>
      <c r="F792" s="47">
        <f t="shared" si="32"/>
        <v>22.867352585611556</v>
      </c>
      <c r="G792" s="46">
        <f t="shared" si="33"/>
        <v>25.865895334171846</v>
      </c>
      <c r="H792" s="74">
        <v>579.91420000000005</v>
      </c>
      <c r="I792" s="103" t="s">
        <v>16</v>
      </c>
      <c r="J792" s="51" t="s">
        <v>490</v>
      </c>
      <c r="K792" s="74" t="s">
        <v>560</v>
      </c>
      <c r="L792" s="73" t="s">
        <v>1070</v>
      </c>
      <c r="M792" s="41" t="s">
        <v>491</v>
      </c>
    </row>
    <row r="793" spans="1:13" x14ac:dyDescent="0.2">
      <c r="A793" s="71">
        <v>42082</v>
      </c>
      <c r="B793" s="135" t="s">
        <v>768</v>
      </c>
      <c r="C793" s="39" t="s">
        <v>225</v>
      </c>
      <c r="D793" s="111" t="s">
        <v>15</v>
      </c>
      <c r="E793" s="102">
        <v>15000</v>
      </c>
      <c r="F793" s="47">
        <f t="shared" si="32"/>
        <v>22.867352585611556</v>
      </c>
      <c r="G793" s="46">
        <f t="shared" si="33"/>
        <v>25.865895334171846</v>
      </c>
      <c r="H793" s="74">
        <v>579.91420000000005</v>
      </c>
      <c r="I793" s="103" t="s">
        <v>16</v>
      </c>
      <c r="J793" s="51" t="s">
        <v>490</v>
      </c>
      <c r="K793" s="74" t="s">
        <v>560</v>
      </c>
      <c r="L793" s="73" t="s">
        <v>1070</v>
      </c>
      <c r="M793" s="41" t="s">
        <v>491</v>
      </c>
    </row>
    <row r="794" spans="1:13" x14ac:dyDescent="0.2">
      <c r="A794" s="71">
        <v>42082</v>
      </c>
      <c r="B794" s="135" t="s">
        <v>769</v>
      </c>
      <c r="C794" s="39" t="s">
        <v>225</v>
      </c>
      <c r="D794" s="111" t="s">
        <v>15</v>
      </c>
      <c r="E794" s="102">
        <v>15000</v>
      </c>
      <c r="F794" s="47">
        <f t="shared" si="32"/>
        <v>22.867352585611556</v>
      </c>
      <c r="G794" s="46">
        <f t="shared" si="33"/>
        <v>25.865895334171846</v>
      </c>
      <c r="H794" s="74">
        <v>579.91420000000005</v>
      </c>
      <c r="I794" s="103" t="s">
        <v>16</v>
      </c>
      <c r="J794" s="51" t="s">
        <v>490</v>
      </c>
      <c r="K794" s="74" t="s">
        <v>560</v>
      </c>
      <c r="L794" s="73" t="s">
        <v>1070</v>
      </c>
      <c r="M794" s="41" t="s">
        <v>491</v>
      </c>
    </row>
    <row r="795" spans="1:13" x14ac:dyDescent="0.2">
      <c r="A795" s="71">
        <v>42082</v>
      </c>
      <c r="B795" s="135" t="s">
        <v>770</v>
      </c>
      <c r="C795" s="39" t="s">
        <v>225</v>
      </c>
      <c r="D795" s="111" t="s">
        <v>15</v>
      </c>
      <c r="E795" s="102">
        <v>15000</v>
      </c>
      <c r="F795" s="47">
        <f t="shared" si="32"/>
        <v>22.867352585611556</v>
      </c>
      <c r="G795" s="46">
        <f t="shared" si="33"/>
        <v>25.865895334171846</v>
      </c>
      <c r="H795" s="74">
        <v>579.91420000000005</v>
      </c>
      <c r="I795" s="103" t="s">
        <v>16</v>
      </c>
      <c r="J795" s="51" t="s">
        <v>490</v>
      </c>
      <c r="K795" s="74" t="s">
        <v>560</v>
      </c>
      <c r="L795" s="73" t="s">
        <v>1070</v>
      </c>
      <c r="M795" s="41" t="s">
        <v>491</v>
      </c>
    </row>
    <row r="796" spans="1:13" x14ac:dyDescent="0.2">
      <c r="A796" s="71">
        <v>42082</v>
      </c>
      <c r="B796" s="135" t="s">
        <v>771</v>
      </c>
      <c r="C796" s="39" t="s">
        <v>225</v>
      </c>
      <c r="D796" s="111" t="s">
        <v>15</v>
      </c>
      <c r="E796" s="102">
        <v>15000</v>
      </c>
      <c r="F796" s="47">
        <f t="shared" si="32"/>
        <v>22.867352585611556</v>
      </c>
      <c r="G796" s="46">
        <f t="shared" si="33"/>
        <v>25.865895334171846</v>
      </c>
      <c r="H796" s="74">
        <v>579.91420000000005</v>
      </c>
      <c r="I796" s="103" t="s">
        <v>16</v>
      </c>
      <c r="J796" s="51" t="s">
        <v>490</v>
      </c>
      <c r="K796" s="74" t="s">
        <v>560</v>
      </c>
      <c r="L796" s="73" t="s">
        <v>1070</v>
      </c>
      <c r="M796" s="41" t="s">
        <v>491</v>
      </c>
    </row>
    <row r="797" spans="1:13" x14ac:dyDescent="0.2">
      <c r="A797" s="71">
        <v>42082</v>
      </c>
      <c r="B797" s="135" t="s">
        <v>772</v>
      </c>
      <c r="C797" s="39" t="s">
        <v>225</v>
      </c>
      <c r="D797" s="111" t="s">
        <v>15</v>
      </c>
      <c r="E797" s="102">
        <v>15000</v>
      </c>
      <c r="F797" s="47">
        <f t="shared" si="32"/>
        <v>22.867352585611556</v>
      </c>
      <c r="G797" s="46">
        <f t="shared" si="33"/>
        <v>25.865895334171846</v>
      </c>
      <c r="H797" s="74">
        <v>579.91420000000005</v>
      </c>
      <c r="I797" s="103" t="s">
        <v>16</v>
      </c>
      <c r="J797" s="51" t="s">
        <v>490</v>
      </c>
      <c r="K797" s="74" t="s">
        <v>560</v>
      </c>
      <c r="L797" s="73" t="s">
        <v>1070</v>
      </c>
      <c r="M797" s="41" t="s">
        <v>491</v>
      </c>
    </row>
    <row r="798" spans="1:13" x14ac:dyDescent="0.2">
      <c r="A798" s="71">
        <v>42082</v>
      </c>
      <c r="B798" s="101" t="s">
        <v>827</v>
      </c>
      <c r="C798" s="39" t="s">
        <v>116</v>
      </c>
      <c r="D798" s="115" t="s">
        <v>9</v>
      </c>
      <c r="E798" s="102">
        <v>1200</v>
      </c>
      <c r="F798" s="47">
        <f t="shared" si="32"/>
        <v>1.8293882068489247</v>
      </c>
      <c r="G798" s="46">
        <f t="shared" si="33"/>
        <v>2.0692716267337476</v>
      </c>
      <c r="H798" s="74">
        <v>579.91420000000005</v>
      </c>
      <c r="I798" s="103" t="s">
        <v>57</v>
      </c>
      <c r="J798" s="51" t="s">
        <v>490</v>
      </c>
      <c r="K798" s="74" t="s">
        <v>561</v>
      </c>
      <c r="L798" s="73" t="s">
        <v>1070</v>
      </c>
      <c r="M798" s="41" t="s">
        <v>491</v>
      </c>
    </row>
    <row r="799" spans="1:13" x14ac:dyDescent="0.2">
      <c r="A799" s="71">
        <v>42082</v>
      </c>
      <c r="B799" s="101" t="s">
        <v>828</v>
      </c>
      <c r="C799" s="39" t="s">
        <v>116</v>
      </c>
      <c r="D799" s="115" t="s">
        <v>9</v>
      </c>
      <c r="E799" s="102">
        <v>900</v>
      </c>
      <c r="F799" s="47">
        <f t="shared" si="32"/>
        <v>1.3720411551366933</v>
      </c>
      <c r="G799" s="46">
        <f t="shared" si="33"/>
        <v>1.5519537200503108</v>
      </c>
      <c r="H799" s="74">
        <v>579.91420000000005</v>
      </c>
      <c r="I799" s="103" t="s">
        <v>57</v>
      </c>
      <c r="J799" s="51" t="s">
        <v>490</v>
      </c>
      <c r="K799" s="74" t="s">
        <v>561</v>
      </c>
      <c r="L799" s="73" t="s">
        <v>1070</v>
      </c>
      <c r="M799" s="41" t="s">
        <v>491</v>
      </c>
    </row>
    <row r="800" spans="1:13" x14ac:dyDescent="0.2">
      <c r="A800" s="71">
        <v>42082</v>
      </c>
      <c r="B800" s="101" t="s">
        <v>829</v>
      </c>
      <c r="C800" s="39" t="s">
        <v>116</v>
      </c>
      <c r="D800" s="115" t="s">
        <v>9</v>
      </c>
      <c r="E800" s="102">
        <v>400</v>
      </c>
      <c r="F800" s="47">
        <f t="shared" si="32"/>
        <v>0.60979606894964156</v>
      </c>
      <c r="G800" s="46">
        <f t="shared" si="33"/>
        <v>0.68975720891124925</v>
      </c>
      <c r="H800" s="74">
        <v>579.91420000000005</v>
      </c>
      <c r="I800" s="103" t="s">
        <v>57</v>
      </c>
      <c r="J800" s="51" t="s">
        <v>490</v>
      </c>
      <c r="K800" s="74" t="s">
        <v>561</v>
      </c>
      <c r="L800" s="73" t="s">
        <v>1070</v>
      </c>
      <c r="M800" s="41" t="s">
        <v>491</v>
      </c>
    </row>
    <row r="801" spans="1:13" x14ac:dyDescent="0.2">
      <c r="A801" s="71">
        <v>42082</v>
      </c>
      <c r="B801" s="101" t="s">
        <v>830</v>
      </c>
      <c r="C801" s="39" t="s">
        <v>116</v>
      </c>
      <c r="D801" s="115" t="s">
        <v>9</v>
      </c>
      <c r="E801" s="102">
        <v>400</v>
      </c>
      <c r="F801" s="47">
        <f t="shared" si="32"/>
        <v>0.60979606894964156</v>
      </c>
      <c r="G801" s="46">
        <f t="shared" si="33"/>
        <v>0.68975720891124925</v>
      </c>
      <c r="H801" s="74">
        <v>579.91420000000005</v>
      </c>
      <c r="I801" s="103" t="s">
        <v>57</v>
      </c>
      <c r="J801" s="51" t="s">
        <v>490</v>
      </c>
      <c r="K801" s="74" t="s">
        <v>563</v>
      </c>
      <c r="L801" s="73" t="s">
        <v>1070</v>
      </c>
      <c r="M801" s="41" t="s">
        <v>491</v>
      </c>
    </row>
    <row r="802" spans="1:13" x14ac:dyDescent="0.2">
      <c r="A802" s="71">
        <v>42082</v>
      </c>
      <c r="B802" s="101" t="s">
        <v>831</v>
      </c>
      <c r="C802" s="39" t="s">
        <v>116</v>
      </c>
      <c r="D802" s="115" t="s">
        <v>9</v>
      </c>
      <c r="E802" s="102">
        <v>400</v>
      </c>
      <c r="F802" s="47">
        <f t="shared" si="32"/>
        <v>0.60979606894964156</v>
      </c>
      <c r="G802" s="46">
        <f t="shared" si="33"/>
        <v>0.68975720891124925</v>
      </c>
      <c r="H802" s="74">
        <v>579.91420000000005</v>
      </c>
      <c r="I802" s="103" t="s">
        <v>57</v>
      </c>
      <c r="J802" s="51" t="s">
        <v>490</v>
      </c>
      <c r="K802" s="74" t="s">
        <v>563</v>
      </c>
      <c r="L802" s="73" t="s">
        <v>1070</v>
      </c>
      <c r="M802" s="41" t="s">
        <v>491</v>
      </c>
    </row>
    <row r="803" spans="1:13" x14ac:dyDescent="0.2">
      <c r="A803" s="71">
        <v>42082</v>
      </c>
      <c r="B803" s="101" t="s">
        <v>860</v>
      </c>
      <c r="C803" s="39" t="s">
        <v>116</v>
      </c>
      <c r="D803" s="115" t="s">
        <v>9</v>
      </c>
      <c r="E803" s="102">
        <v>600</v>
      </c>
      <c r="F803" s="47">
        <f t="shared" si="32"/>
        <v>0.91469410342446233</v>
      </c>
      <c r="G803" s="46">
        <f t="shared" si="33"/>
        <v>1.0346358133668738</v>
      </c>
      <c r="H803" s="74">
        <v>579.91420000000005</v>
      </c>
      <c r="I803" s="103" t="s">
        <v>57</v>
      </c>
      <c r="J803" s="51" t="s">
        <v>490</v>
      </c>
      <c r="K803" s="74" t="s">
        <v>568</v>
      </c>
      <c r="L803" s="73" t="s">
        <v>1070</v>
      </c>
      <c r="M803" s="41" t="s">
        <v>491</v>
      </c>
    </row>
    <row r="804" spans="1:13" x14ac:dyDescent="0.2">
      <c r="A804" s="71">
        <v>42082</v>
      </c>
      <c r="B804" s="101" t="s">
        <v>832</v>
      </c>
      <c r="C804" s="39" t="s">
        <v>116</v>
      </c>
      <c r="D804" s="115" t="s">
        <v>9</v>
      </c>
      <c r="E804" s="102">
        <v>400</v>
      </c>
      <c r="F804" s="47">
        <f t="shared" si="32"/>
        <v>0.60979606894964156</v>
      </c>
      <c r="G804" s="46">
        <f t="shared" si="33"/>
        <v>0.68975720891124925</v>
      </c>
      <c r="H804" s="74">
        <v>579.91420000000005</v>
      </c>
      <c r="I804" s="103" t="s">
        <v>57</v>
      </c>
      <c r="J804" s="51" t="s">
        <v>490</v>
      </c>
      <c r="K804" s="74" t="s">
        <v>568</v>
      </c>
      <c r="L804" s="73" t="s">
        <v>1070</v>
      </c>
      <c r="M804" s="41" t="s">
        <v>491</v>
      </c>
    </row>
    <row r="805" spans="1:13" x14ac:dyDescent="0.2">
      <c r="A805" s="71">
        <v>42082</v>
      </c>
      <c r="B805" s="101" t="s">
        <v>833</v>
      </c>
      <c r="C805" s="39" t="s">
        <v>116</v>
      </c>
      <c r="D805" s="115" t="s">
        <v>9</v>
      </c>
      <c r="E805" s="102">
        <v>750</v>
      </c>
      <c r="F805" s="47">
        <f t="shared" si="32"/>
        <v>1.1433676292805779</v>
      </c>
      <c r="G805" s="46">
        <f t="shared" si="33"/>
        <v>1.2932947667085923</v>
      </c>
      <c r="H805" s="74">
        <v>579.91420000000005</v>
      </c>
      <c r="I805" s="103" t="s">
        <v>57</v>
      </c>
      <c r="J805" s="51" t="s">
        <v>490</v>
      </c>
      <c r="K805" s="74" t="s">
        <v>569</v>
      </c>
      <c r="L805" s="73" t="s">
        <v>1070</v>
      </c>
      <c r="M805" s="41" t="s">
        <v>491</v>
      </c>
    </row>
    <row r="806" spans="1:13" x14ac:dyDescent="0.2">
      <c r="A806" s="71">
        <v>42082</v>
      </c>
      <c r="B806" s="101" t="s">
        <v>834</v>
      </c>
      <c r="C806" s="39" t="s">
        <v>116</v>
      </c>
      <c r="D806" s="115" t="s">
        <v>9</v>
      </c>
      <c r="E806" s="102">
        <v>750</v>
      </c>
      <c r="F806" s="47">
        <f t="shared" si="32"/>
        <v>1.1433676292805779</v>
      </c>
      <c r="G806" s="46">
        <f t="shared" si="33"/>
        <v>1.2932947667085923</v>
      </c>
      <c r="H806" s="74">
        <v>579.91420000000005</v>
      </c>
      <c r="I806" s="103" t="s">
        <v>57</v>
      </c>
      <c r="J806" s="51" t="s">
        <v>490</v>
      </c>
      <c r="K806" s="74" t="s">
        <v>569</v>
      </c>
      <c r="L806" s="73" t="s">
        <v>1070</v>
      </c>
      <c r="M806" s="41" t="s">
        <v>491</v>
      </c>
    </row>
    <row r="807" spans="1:13" x14ac:dyDescent="0.2">
      <c r="A807" s="71">
        <v>42082</v>
      </c>
      <c r="B807" s="101" t="s">
        <v>1038</v>
      </c>
      <c r="C807" s="39" t="s">
        <v>270</v>
      </c>
      <c r="D807" s="100" t="s">
        <v>8</v>
      </c>
      <c r="E807" s="102">
        <v>5000</v>
      </c>
      <c r="F807" s="47">
        <f t="shared" si="32"/>
        <v>7.6224508618705187</v>
      </c>
      <c r="G807" s="46">
        <f t="shared" si="33"/>
        <v>8.6219651113906153</v>
      </c>
      <c r="H807" s="74">
        <v>579.91420000000005</v>
      </c>
      <c r="I807" s="103" t="s">
        <v>12</v>
      </c>
      <c r="J807" s="51" t="s">
        <v>490</v>
      </c>
      <c r="K807" s="74" t="s">
        <v>552</v>
      </c>
      <c r="L807" s="73" t="s">
        <v>1070</v>
      </c>
      <c r="M807" s="41" t="s">
        <v>491</v>
      </c>
    </row>
    <row r="808" spans="1:13" x14ac:dyDescent="0.2">
      <c r="A808" s="71">
        <v>42082</v>
      </c>
      <c r="B808" s="101" t="s">
        <v>1037</v>
      </c>
      <c r="C808" s="39" t="s">
        <v>116</v>
      </c>
      <c r="D808" s="100" t="s">
        <v>8</v>
      </c>
      <c r="E808" s="102">
        <v>2650</v>
      </c>
      <c r="F808" s="47">
        <f t="shared" si="32"/>
        <v>4.039898956791375</v>
      </c>
      <c r="G808" s="46">
        <f t="shared" si="33"/>
        <v>4.5696415090370257</v>
      </c>
      <c r="H808" s="74">
        <v>579.91420000000005</v>
      </c>
      <c r="I808" s="103" t="s">
        <v>12</v>
      </c>
      <c r="J808" s="51" t="s">
        <v>490</v>
      </c>
      <c r="K808" s="74" t="s">
        <v>552</v>
      </c>
      <c r="L808" s="73" t="s">
        <v>1070</v>
      </c>
      <c r="M808" s="41" t="s">
        <v>491</v>
      </c>
    </row>
    <row r="809" spans="1:13" x14ac:dyDescent="0.2">
      <c r="A809" s="71">
        <v>42082</v>
      </c>
      <c r="B809" s="101" t="s">
        <v>1039</v>
      </c>
      <c r="C809" s="39" t="s">
        <v>270</v>
      </c>
      <c r="D809" s="100" t="s">
        <v>8</v>
      </c>
      <c r="E809" s="102">
        <v>3000</v>
      </c>
      <c r="F809" s="47">
        <f t="shared" si="32"/>
        <v>4.5734705171223116</v>
      </c>
      <c r="G809" s="46">
        <f t="shared" si="33"/>
        <v>5.1731790668343693</v>
      </c>
      <c r="H809" s="74">
        <v>579.91420000000005</v>
      </c>
      <c r="I809" s="103" t="s">
        <v>12</v>
      </c>
      <c r="J809" s="51" t="s">
        <v>490</v>
      </c>
      <c r="K809" s="74" t="s">
        <v>552</v>
      </c>
      <c r="L809" s="73" t="s">
        <v>1070</v>
      </c>
      <c r="M809" s="41" t="s">
        <v>491</v>
      </c>
    </row>
    <row r="810" spans="1:13" x14ac:dyDescent="0.2">
      <c r="A810" s="71">
        <v>42082</v>
      </c>
      <c r="B810" s="101" t="s">
        <v>1040</v>
      </c>
      <c r="C810" s="39" t="s">
        <v>236</v>
      </c>
      <c r="D810" s="100" t="s">
        <v>8</v>
      </c>
      <c r="E810" s="102">
        <v>3450</v>
      </c>
      <c r="F810" s="47">
        <f t="shared" si="32"/>
        <v>5.2594910946906586</v>
      </c>
      <c r="G810" s="46">
        <f t="shared" si="33"/>
        <v>5.9491559268595244</v>
      </c>
      <c r="H810" s="74">
        <v>579.91420000000005</v>
      </c>
      <c r="I810" s="103" t="s">
        <v>12</v>
      </c>
      <c r="J810" s="51" t="s">
        <v>490</v>
      </c>
      <c r="K810" s="74" t="s">
        <v>552</v>
      </c>
      <c r="L810" s="73" t="s">
        <v>1070</v>
      </c>
      <c r="M810" s="41" t="s">
        <v>491</v>
      </c>
    </row>
    <row r="811" spans="1:13" x14ac:dyDescent="0.2">
      <c r="A811" s="71">
        <v>42082</v>
      </c>
      <c r="B811" s="101" t="s">
        <v>951</v>
      </c>
      <c r="C811" s="39" t="s">
        <v>116</v>
      </c>
      <c r="D811" s="100" t="s">
        <v>8</v>
      </c>
      <c r="E811" s="102">
        <v>300</v>
      </c>
      <c r="F811" s="47">
        <f t="shared" si="32"/>
        <v>0.45734705171223117</v>
      </c>
      <c r="G811" s="46">
        <f t="shared" si="33"/>
        <v>0.51731790668343691</v>
      </c>
      <c r="H811" s="74">
        <v>579.91420000000005</v>
      </c>
      <c r="I811" s="103" t="s">
        <v>61</v>
      </c>
      <c r="J811" s="51" t="s">
        <v>490</v>
      </c>
      <c r="K811" s="74" t="s">
        <v>553</v>
      </c>
      <c r="L811" s="73" t="s">
        <v>1070</v>
      </c>
      <c r="M811" s="41" t="s">
        <v>491</v>
      </c>
    </row>
    <row r="812" spans="1:13" x14ac:dyDescent="0.2">
      <c r="A812" s="71">
        <v>42082</v>
      </c>
      <c r="B812" s="101" t="s">
        <v>952</v>
      </c>
      <c r="C812" s="39" t="s">
        <v>116</v>
      </c>
      <c r="D812" s="100" t="s">
        <v>8</v>
      </c>
      <c r="E812" s="102">
        <v>1500</v>
      </c>
      <c r="F812" s="47">
        <f t="shared" si="32"/>
        <v>2.2867352585611558</v>
      </c>
      <c r="G812" s="46">
        <f t="shared" si="33"/>
        <v>2.5865895334171847</v>
      </c>
      <c r="H812" s="74">
        <v>579.91420000000005</v>
      </c>
      <c r="I812" s="103" t="s">
        <v>61</v>
      </c>
      <c r="J812" s="51" t="s">
        <v>490</v>
      </c>
      <c r="K812" s="74" t="s">
        <v>553</v>
      </c>
      <c r="L812" s="73" t="s">
        <v>1070</v>
      </c>
      <c r="M812" s="41" t="s">
        <v>491</v>
      </c>
    </row>
    <row r="813" spans="1:13" x14ac:dyDescent="0.2">
      <c r="A813" s="71">
        <v>42082</v>
      </c>
      <c r="B813" s="101" t="s">
        <v>953</v>
      </c>
      <c r="C813" s="39" t="s">
        <v>116</v>
      </c>
      <c r="D813" s="100" t="s">
        <v>8</v>
      </c>
      <c r="E813" s="102">
        <v>500</v>
      </c>
      <c r="F813" s="47">
        <f t="shared" si="32"/>
        <v>0.76224508618705189</v>
      </c>
      <c r="G813" s="46">
        <f t="shared" si="33"/>
        <v>0.86219651113906148</v>
      </c>
      <c r="H813" s="74">
        <v>579.91420000000005</v>
      </c>
      <c r="I813" s="103" t="s">
        <v>61</v>
      </c>
      <c r="J813" s="51" t="s">
        <v>490</v>
      </c>
      <c r="K813" s="74" t="s">
        <v>553</v>
      </c>
      <c r="L813" s="73" t="s">
        <v>1070</v>
      </c>
      <c r="M813" s="41" t="s">
        <v>491</v>
      </c>
    </row>
    <row r="814" spans="1:13" x14ac:dyDescent="0.2">
      <c r="A814" s="71">
        <v>42082</v>
      </c>
      <c r="B814" s="101" t="s">
        <v>954</v>
      </c>
      <c r="C814" s="39" t="s">
        <v>116</v>
      </c>
      <c r="D814" s="100" t="s">
        <v>8</v>
      </c>
      <c r="E814" s="102">
        <v>300</v>
      </c>
      <c r="F814" s="47">
        <f t="shared" si="32"/>
        <v>0.45734705171223117</v>
      </c>
      <c r="G814" s="46">
        <f t="shared" si="33"/>
        <v>0.51731790668343691</v>
      </c>
      <c r="H814" s="74">
        <v>579.91420000000005</v>
      </c>
      <c r="I814" s="103" t="s">
        <v>61</v>
      </c>
      <c r="J814" s="51" t="s">
        <v>490</v>
      </c>
      <c r="K814" s="74" t="s">
        <v>553</v>
      </c>
      <c r="L814" s="73" t="s">
        <v>1070</v>
      </c>
      <c r="M814" s="41" t="s">
        <v>491</v>
      </c>
    </row>
    <row r="815" spans="1:13" x14ac:dyDescent="0.2">
      <c r="A815" s="71">
        <v>42082</v>
      </c>
      <c r="B815" s="101" t="s">
        <v>955</v>
      </c>
      <c r="C815" s="39" t="s">
        <v>116</v>
      </c>
      <c r="D815" s="100" t="s">
        <v>8</v>
      </c>
      <c r="E815" s="102">
        <v>300</v>
      </c>
      <c r="F815" s="47">
        <f t="shared" si="32"/>
        <v>0.45734705171223117</v>
      </c>
      <c r="G815" s="46">
        <f t="shared" si="33"/>
        <v>0.51731790668343691</v>
      </c>
      <c r="H815" s="74">
        <v>579.91420000000005</v>
      </c>
      <c r="I815" s="103" t="s">
        <v>61</v>
      </c>
      <c r="J815" s="51" t="s">
        <v>490</v>
      </c>
      <c r="K815" s="74" t="s">
        <v>553</v>
      </c>
      <c r="L815" s="73" t="s">
        <v>1070</v>
      </c>
      <c r="M815" s="41" t="s">
        <v>491</v>
      </c>
    </row>
    <row r="816" spans="1:13" x14ac:dyDescent="0.2">
      <c r="A816" s="71">
        <v>42082</v>
      </c>
      <c r="B816" s="101" t="s">
        <v>956</v>
      </c>
      <c r="C816" s="39" t="s">
        <v>116</v>
      </c>
      <c r="D816" s="100" t="s">
        <v>8</v>
      </c>
      <c r="E816" s="102">
        <v>300</v>
      </c>
      <c r="F816" s="47">
        <f t="shared" si="32"/>
        <v>0.45734705171223117</v>
      </c>
      <c r="G816" s="46">
        <f t="shared" si="33"/>
        <v>0.51731790668343691</v>
      </c>
      <c r="H816" s="74">
        <v>579.91420000000005</v>
      </c>
      <c r="I816" s="103" t="s">
        <v>61</v>
      </c>
      <c r="J816" s="51" t="s">
        <v>490</v>
      </c>
      <c r="K816" s="74" t="s">
        <v>553</v>
      </c>
      <c r="L816" s="73" t="s">
        <v>1070</v>
      </c>
      <c r="M816" s="41" t="s">
        <v>491</v>
      </c>
    </row>
    <row r="817" spans="1:13" x14ac:dyDescent="0.2">
      <c r="A817" s="71">
        <v>42082</v>
      </c>
      <c r="B817" s="101" t="s">
        <v>957</v>
      </c>
      <c r="C817" s="39" t="s">
        <v>116</v>
      </c>
      <c r="D817" s="100" t="s">
        <v>8</v>
      </c>
      <c r="E817" s="102">
        <v>300</v>
      </c>
      <c r="F817" s="47">
        <f t="shared" si="32"/>
        <v>0.45734705171223117</v>
      </c>
      <c r="G817" s="46">
        <f t="shared" si="33"/>
        <v>0.51731790668343691</v>
      </c>
      <c r="H817" s="74">
        <v>579.91420000000005</v>
      </c>
      <c r="I817" s="103" t="s">
        <v>61</v>
      </c>
      <c r="J817" s="51" t="s">
        <v>490</v>
      </c>
      <c r="K817" s="74" t="s">
        <v>553</v>
      </c>
      <c r="L817" s="73" t="s">
        <v>1070</v>
      </c>
      <c r="M817" s="41" t="s">
        <v>491</v>
      </c>
    </row>
    <row r="818" spans="1:13" x14ac:dyDescent="0.2">
      <c r="A818" s="71">
        <v>42082</v>
      </c>
      <c r="B818" s="101" t="s">
        <v>958</v>
      </c>
      <c r="C818" s="39" t="s">
        <v>116</v>
      </c>
      <c r="D818" s="100" t="s">
        <v>8</v>
      </c>
      <c r="E818" s="102">
        <v>300</v>
      </c>
      <c r="F818" s="47">
        <f t="shared" si="32"/>
        <v>0.45734705171223117</v>
      </c>
      <c r="G818" s="46">
        <f t="shared" si="33"/>
        <v>0.51731790668343691</v>
      </c>
      <c r="H818" s="74">
        <v>579.91420000000005</v>
      </c>
      <c r="I818" s="103" t="s">
        <v>61</v>
      </c>
      <c r="J818" s="51" t="s">
        <v>490</v>
      </c>
      <c r="K818" s="74" t="s">
        <v>553</v>
      </c>
      <c r="L818" s="73" t="s">
        <v>1070</v>
      </c>
      <c r="M818" s="41" t="s">
        <v>491</v>
      </c>
    </row>
    <row r="819" spans="1:13" x14ac:dyDescent="0.2">
      <c r="A819" s="71">
        <v>42082</v>
      </c>
      <c r="B819" s="101" t="s">
        <v>959</v>
      </c>
      <c r="C819" s="39" t="s">
        <v>116</v>
      </c>
      <c r="D819" s="100" t="s">
        <v>8</v>
      </c>
      <c r="E819" s="102">
        <v>400</v>
      </c>
      <c r="F819" s="47">
        <f t="shared" si="32"/>
        <v>0.60979606894964156</v>
      </c>
      <c r="G819" s="46">
        <f t="shared" si="33"/>
        <v>0.68975720891124925</v>
      </c>
      <c r="H819" s="74">
        <v>579.91420000000005</v>
      </c>
      <c r="I819" s="103" t="s">
        <v>61</v>
      </c>
      <c r="J819" s="51" t="s">
        <v>490</v>
      </c>
      <c r="K819" s="74" t="s">
        <v>553</v>
      </c>
      <c r="L819" s="73" t="s">
        <v>1070</v>
      </c>
      <c r="M819" s="41" t="s">
        <v>491</v>
      </c>
    </row>
    <row r="820" spans="1:13" x14ac:dyDescent="0.2">
      <c r="A820" s="71">
        <v>42082</v>
      </c>
      <c r="B820" s="101" t="s">
        <v>960</v>
      </c>
      <c r="C820" s="39" t="s">
        <v>116</v>
      </c>
      <c r="D820" s="100" t="s">
        <v>8</v>
      </c>
      <c r="E820" s="102">
        <v>2000</v>
      </c>
      <c r="F820" s="47">
        <f t="shared" si="32"/>
        <v>3.0489803447482076</v>
      </c>
      <c r="G820" s="46">
        <f t="shared" si="33"/>
        <v>3.4487860445562459</v>
      </c>
      <c r="H820" s="74">
        <v>579.91420000000005</v>
      </c>
      <c r="I820" s="103" t="s">
        <v>61</v>
      </c>
      <c r="J820" s="51" t="s">
        <v>490</v>
      </c>
      <c r="K820" s="74" t="s">
        <v>553</v>
      </c>
      <c r="L820" s="73" t="s">
        <v>1070</v>
      </c>
      <c r="M820" s="41" t="s">
        <v>491</v>
      </c>
    </row>
    <row r="821" spans="1:13" x14ac:dyDescent="0.2">
      <c r="A821" s="71">
        <v>42082</v>
      </c>
      <c r="B821" s="101" t="s">
        <v>943</v>
      </c>
      <c r="C821" s="39" t="s">
        <v>116</v>
      </c>
      <c r="D821" s="100" t="s">
        <v>8</v>
      </c>
      <c r="E821" s="102">
        <v>200</v>
      </c>
      <c r="F821" s="47">
        <f t="shared" si="32"/>
        <v>0.30489803447482078</v>
      </c>
      <c r="G821" s="46">
        <f t="shared" si="33"/>
        <v>0.34487860445562463</v>
      </c>
      <c r="H821" s="74">
        <v>579.91420000000005</v>
      </c>
      <c r="I821" s="103" t="s">
        <v>61</v>
      </c>
      <c r="J821" s="51" t="s">
        <v>490</v>
      </c>
      <c r="K821" s="74" t="s">
        <v>553</v>
      </c>
      <c r="L821" s="73" t="s">
        <v>1070</v>
      </c>
      <c r="M821" s="41" t="s">
        <v>491</v>
      </c>
    </row>
    <row r="822" spans="1:13" x14ac:dyDescent="0.2">
      <c r="A822" s="71">
        <v>42082</v>
      </c>
      <c r="B822" s="101" t="s">
        <v>949</v>
      </c>
      <c r="C822" s="39" t="s">
        <v>236</v>
      </c>
      <c r="D822" s="100" t="s">
        <v>8</v>
      </c>
      <c r="E822" s="102">
        <v>1200</v>
      </c>
      <c r="F822" s="47">
        <f t="shared" si="32"/>
        <v>1.8293882068489247</v>
      </c>
      <c r="G822" s="46">
        <f t="shared" si="33"/>
        <v>2.0692716267337476</v>
      </c>
      <c r="H822" s="74">
        <v>579.91420000000005</v>
      </c>
      <c r="I822" s="103" t="s">
        <v>61</v>
      </c>
      <c r="J822" s="51" t="s">
        <v>490</v>
      </c>
      <c r="K822" s="74" t="s">
        <v>553</v>
      </c>
      <c r="L822" s="73" t="s">
        <v>1070</v>
      </c>
      <c r="M822" s="41" t="s">
        <v>491</v>
      </c>
    </row>
    <row r="823" spans="1:13" x14ac:dyDescent="0.2">
      <c r="A823" s="71">
        <v>42082</v>
      </c>
      <c r="B823" s="101" t="s">
        <v>948</v>
      </c>
      <c r="C823" s="39" t="s">
        <v>270</v>
      </c>
      <c r="D823" s="100" t="s">
        <v>8</v>
      </c>
      <c r="E823" s="102">
        <v>5000</v>
      </c>
      <c r="F823" s="47">
        <f t="shared" si="32"/>
        <v>7.6224508618705187</v>
      </c>
      <c r="G823" s="46">
        <f t="shared" si="33"/>
        <v>8.6219651113906153</v>
      </c>
      <c r="H823" s="74">
        <v>579.91420000000005</v>
      </c>
      <c r="I823" s="103" t="s">
        <v>61</v>
      </c>
      <c r="J823" s="51" t="s">
        <v>490</v>
      </c>
      <c r="K823" s="74" t="s">
        <v>553</v>
      </c>
      <c r="L823" s="73" t="s">
        <v>1070</v>
      </c>
      <c r="M823" s="41" t="s">
        <v>491</v>
      </c>
    </row>
    <row r="824" spans="1:13" x14ac:dyDescent="0.2">
      <c r="A824" s="71">
        <v>42082</v>
      </c>
      <c r="B824" s="101" t="s">
        <v>949</v>
      </c>
      <c r="C824" s="39" t="s">
        <v>236</v>
      </c>
      <c r="D824" s="100" t="s">
        <v>8</v>
      </c>
      <c r="E824" s="102">
        <v>1400</v>
      </c>
      <c r="F824" s="47">
        <f t="shared" si="32"/>
        <v>2.1342862413237453</v>
      </c>
      <c r="G824" s="46">
        <f t="shared" si="33"/>
        <v>2.4141502311893723</v>
      </c>
      <c r="H824" s="74">
        <v>579.91420000000005</v>
      </c>
      <c r="I824" s="103" t="s">
        <v>61</v>
      </c>
      <c r="J824" s="51" t="s">
        <v>490</v>
      </c>
      <c r="K824" s="74" t="s">
        <v>553</v>
      </c>
      <c r="L824" s="73" t="s">
        <v>1070</v>
      </c>
      <c r="M824" s="41" t="s">
        <v>491</v>
      </c>
    </row>
    <row r="825" spans="1:13" x14ac:dyDescent="0.2">
      <c r="A825" s="71">
        <v>42082</v>
      </c>
      <c r="B825" s="101" t="s">
        <v>950</v>
      </c>
      <c r="C825" s="39" t="s">
        <v>270</v>
      </c>
      <c r="D825" s="100" t="s">
        <v>8</v>
      </c>
      <c r="E825" s="102">
        <v>3000</v>
      </c>
      <c r="F825" s="47">
        <f t="shared" si="32"/>
        <v>4.5734705171223116</v>
      </c>
      <c r="G825" s="46">
        <f t="shared" si="33"/>
        <v>5.1731790668343693</v>
      </c>
      <c r="H825" s="74">
        <v>579.91420000000005</v>
      </c>
      <c r="I825" s="103" t="s">
        <v>61</v>
      </c>
      <c r="J825" s="51" t="s">
        <v>490</v>
      </c>
      <c r="K825" s="74" t="s">
        <v>553</v>
      </c>
      <c r="L825" s="73" t="s">
        <v>1070</v>
      </c>
      <c r="M825" s="41" t="s">
        <v>491</v>
      </c>
    </row>
    <row r="826" spans="1:13" x14ac:dyDescent="0.2">
      <c r="A826" s="71">
        <v>42082</v>
      </c>
      <c r="B826" s="101" t="s">
        <v>949</v>
      </c>
      <c r="C826" s="39" t="s">
        <v>236</v>
      </c>
      <c r="D826" s="100" t="s">
        <v>8</v>
      </c>
      <c r="E826" s="102">
        <v>1400</v>
      </c>
      <c r="F826" s="47">
        <f t="shared" si="32"/>
        <v>2.1342862413237453</v>
      </c>
      <c r="G826" s="46">
        <f t="shared" si="33"/>
        <v>2.4141502311893723</v>
      </c>
      <c r="H826" s="74">
        <v>579.91420000000005</v>
      </c>
      <c r="I826" s="103" t="s">
        <v>61</v>
      </c>
      <c r="J826" s="51" t="s">
        <v>490</v>
      </c>
      <c r="K826" s="74" t="s">
        <v>553</v>
      </c>
      <c r="L826" s="73" t="s">
        <v>1070</v>
      </c>
      <c r="M826" s="41" t="s">
        <v>491</v>
      </c>
    </row>
    <row r="827" spans="1:13" x14ac:dyDescent="0.2">
      <c r="A827" s="71">
        <v>42083</v>
      </c>
      <c r="B827" s="106" t="s">
        <v>629</v>
      </c>
      <c r="C827" s="39" t="s">
        <v>116</v>
      </c>
      <c r="D827" s="137" t="s">
        <v>11</v>
      </c>
      <c r="E827" s="102">
        <v>700</v>
      </c>
      <c r="F827" s="47">
        <f t="shared" si="32"/>
        <v>1.0671431206618727</v>
      </c>
      <c r="G827" s="46">
        <f t="shared" si="33"/>
        <v>1.2070751155946862</v>
      </c>
      <c r="H827" s="74">
        <v>579.91420000000005</v>
      </c>
      <c r="I827" s="103" t="s">
        <v>60</v>
      </c>
      <c r="J827" s="51" t="s">
        <v>490</v>
      </c>
      <c r="K827" s="74" t="s">
        <v>573</v>
      </c>
      <c r="L827" s="73" t="s">
        <v>1070</v>
      </c>
      <c r="M827" s="41" t="s">
        <v>491</v>
      </c>
    </row>
    <row r="828" spans="1:13" x14ac:dyDescent="0.2">
      <c r="A828" s="71">
        <v>42083</v>
      </c>
      <c r="B828" s="106" t="s">
        <v>628</v>
      </c>
      <c r="C828" s="39" t="s">
        <v>116</v>
      </c>
      <c r="D828" s="137" t="s">
        <v>11</v>
      </c>
      <c r="E828" s="102">
        <v>300</v>
      </c>
      <c r="F828" s="47">
        <f t="shared" si="32"/>
        <v>0.45734705171223117</v>
      </c>
      <c r="G828" s="46">
        <f t="shared" si="33"/>
        <v>0.51731790668343691</v>
      </c>
      <c r="H828" s="74">
        <v>579.91420000000005</v>
      </c>
      <c r="I828" s="103" t="s">
        <v>60</v>
      </c>
      <c r="J828" s="51" t="s">
        <v>490</v>
      </c>
      <c r="K828" s="74" t="s">
        <v>573</v>
      </c>
      <c r="L828" s="73" t="s">
        <v>1070</v>
      </c>
      <c r="M828" s="41" t="s">
        <v>491</v>
      </c>
    </row>
    <row r="829" spans="1:13" x14ac:dyDescent="0.2">
      <c r="A829" s="71">
        <v>42083</v>
      </c>
      <c r="B829" s="135" t="s">
        <v>691</v>
      </c>
      <c r="C829" s="39" t="s">
        <v>116</v>
      </c>
      <c r="D829" s="105" t="s">
        <v>8</v>
      </c>
      <c r="E829" s="102">
        <v>1700</v>
      </c>
      <c r="F829" s="47">
        <f t="shared" si="32"/>
        <v>2.5916332930359767</v>
      </c>
      <c r="G829" s="46">
        <f t="shared" si="33"/>
        <v>2.9314681378728094</v>
      </c>
      <c r="H829" s="74">
        <v>579.91420000000005</v>
      </c>
      <c r="I829" s="103" t="s">
        <v>58</v>
      </c>
      <c r="J829" s="51" t="s">
        <v>490</v>
      </c>
      <c r="K829" s="74" t="s">
        <v>574</v>
      </c>
      <c r="L829" s="73" t="s">
        <v>1070</v>
      </c>
      <c r="M829" s="41" t="s">
        <v>491</v>
      </c>
    </row>
    <row r="830" spans="1:13" x14ac:dyDescent="0.2">
      <c r="A830" s="71">
        <v>42083</v>
      </c>
      <c r="B830" s="101" t="s">
        <v>835</v>
      </c>
      <c r="C830" s="39" t="s">
        <v>116</v>
      </c>
      <c r="D830" s="115" t="s">
        <v>9</v>
      </c>
      <c r="E830" s="102">
        <v>800</v>
      </c>
      <c r="F830" s="47">
        <f t="shared" si="32"/>
        <v>1.2195921378992831</v>
      </c>
      <c r="G830" s="46">
        <f t="shared" si="33"/>
        <v>1.3795144178224985</v>
      </c>
      <c r="H830" s="74">
        <v>579.91420000000005</v>
      </c>
      <c r="I830" s="103" t="s">
        <v>57</v>
      </c>
      <c r="J830" s="51" t="s">
        <v>490</v>
      </c>
      <c r="K830" s="74" t="s">
        <v>572</v>
      </c>
      <c r="L830" s="73" t="s">
        <v>1070</v>
      </c>
      <c r="M830" s="41" t="s">
        <v>491</v>
      </c>
    </row>
    <row r="831" spans="1:13" x14ac:dyDescent="0.2">
      <c r="A831" s="71">
        <v>42083</v>
      </c>
      <c r="B831" s="101" t="s">
        <v>836</v>
      </c>
      <c r="C831" s="39" t="s">
        <v>116</v>
      </c>
      <c r="D831" s="115" t="s">
        <v>9</v>
      </c>
      <c r="E831" s="102">
        <v>800</v>
      </c>
      <c r="F831" s="47">
        <f t="shared" si="32"/>
        <v>1.2195921378992831</v>
      </c>
      <c r="G831" s="46">
        <f t="shared" si="33"/>
        <v>1.3795144178224985</v>
      </c>
      <c r="H831" s="74">
        <v>579.91420000000005</v>
      </c>
      <c r="I831" s="103" t="s">
        <v>57</v>
      </c>
      <c r="J831" s="51" t="s">
        <v>490</v>
      </c>
      <c r="K831" s="74" t="s">
        <v>572</v>
      </c>
      <c r="L831" s="73" t="s">
        <v>1070</v>
      </c>
      <c r="M831" s="41" t="s">
        <v>491</v>
      </c>
    </row>
    <row r="832" spans="1:13" x14ac:dyDescent="0.2">
      <c r="A832" s="71">
        <v>42083</v>
      </c>
      <c r="B832" s="101" t="s">
        <v>837</v>
      </c>
      <c r="C832" s="39" t="s">
        <v>838</v>
      </c>
      <c r="D832" s="115" t="s">
        <v>9</v>
      </c>
      <c r="E832" s="102">
        <v>2000</v>
      </c>
      <c r="F832" s="47">
        <f t="shared" si="32"/>
        <v>3.0489803447482076</v>
      </c>
      <c r="G832" s="46">
        <f t="shared" si="33"/>
        <v>3.4487860445562459</v>
      </c>
      <c r="H832" s="74">
        <v>579.91420000000005</v>
      </c>
      <c r="I832" s="103" t="s">
        <v>57</v>
      </c>
      <c r="J832" s="51" t="s">
        <v>490</v>
      </c>
      <c r="K832" s="74" t="s">
        <v>572</v>
      </c>
      <c r="L832" s="73" t="s">
        <v>1070</v>
      </c>
      <c r="M832" s="41" t="s">
        <v>491</v>
      </c>
    </row>
    <row r="833" spans="1:13" x14ac:dyDescent="0.2">
      <c r="A833" s="71">
        <v>42083</v>
      </c>
      <c r="B833" s="101" t="s">
        <v>1041</v>
      </c>
      <c r="C833" s="39" t="s">
        <v>270</v>
      </c>
      <c r="D833" s="100" t="s">
        <v>8</v>
      </c>
      <c r="E833" s="102">
        <v>5000</v>
      </c>
      <c r="F833" s="47">
        <f t="shared" si="32"/>
        <v>7.6224508618705187</v>
      </c>
      <c r="G833" s="46">
        <f t="shared" si="33"/>
        <v>8.6219651113906153</v>
      </c>
      <c r="H833" s="74">
        <v>579.91420000000005</v>
      </c>
      <c r="I833" s="103" t="s">
        <v>12</v>
      </c>
      <c r="J833" s="51" t="s">
        <v>490</v>
      </c>
      <c r="K833" s="74" t="s">
        <v>552</v>
      </c>
      <c r="L833" s="73" t="s">
        <v>1070</v>
      </c>
      <c r="M833" s="41" t="s">
        <v>491</v>
      </c>
    </row>
    <row r="834" spans="1:13" x14ac:dyDescent="0.2">
      <c r="A834" s="71">
        <v>42083</v>
      </c>
      <c r="B834" s="101" t="s">
        <v>1037</v>
      </c>
      <c r="C834" s="39" t="s">
        <v>116</v>
      </c>
      <c r="D834" s="100" t="s">
        <v>8</v>
      </c>
      <c r="E834" s="102">
        <v>2250</v>
      </c>
      <c r="F834" s="47">
        <f t="shared" ref="F834:F897" si="34">E834/655.957</f>
        <v>3.4301028878417337</v>
      </c>
      <c r="G834" s="46">
        <f t="shared" ref="G834:G897" si="35">E834/H834</f>
        <v>3.8798843001257768</v>
      </c>
      <c r="H834" s="74">
        <v>579.91420000000005</v>
      </c>
      <c r="I834" s="103" t="s">
        <v>12</v>
      </c>
      <c r="J834" s="51" t="s">
        <v>490</v>
      </c>
      <c r="K834" s="74" t="s">
        <v>552</v>
      </c>
      <c r="L834" s="73" t="s">
        <v>1070</v>
      </c>
      <c r="M834" s="41" t="s">
        <v>491</v>
      </c>
    </row>
    <row r="835" spans="1:13" x14ac:dyDescent="0.2">
      <c r="A835" s="71">
        <v>42083</v>
      </c>
      <c r="B835" s="101" t="s">
        <v>1040</v>
      </c>
      <c r="C835" s="39" t="s">
        <v>236</v>
      </c>
      <c r="D835" s="100" t="s">
        <v>8</v>
      </c>
      <c r="E835" s="102">
        <v>4350</v>
      </c>
      <c r="F835" s="47">
        <f t="shared" si="34"/>
        <v>6.6315322498273517</v>
      </c>
      <c r="G835" s="46">
        <f t="shared" si="35"/>
        <v>7.5011096469098355</v>
      </c>
      <c r="H835" s="74">
        <v>579.91420000000005</v>
      </c>
      <c r="I835" s="103" t="s">
        <v>12</v>
      </c>
      <c r="J835" s="51" t="s">
        <v>490</v>
      </c>
      <c r="K835" s="74" t="s">
        <v>552</v>
      </c>
      <c r="L835" s="73" t="s">
        <v>1070</v>
      </c>
      <c r="M835" s="41" t="s">
        <v>491</v>
      </c>
    </row>
    <row r="836" spans="1:13" x14ac:dyDescent="0.2">
      <c r="A836" s="71">
        <v>42083</v>
      </c>
      <c r="B836" s="101" t="s">
        <v>1035</v>
      </c>
      <c r="C836" s="39" t="s">
        <v>270</v>
      </c>
      <c r="D836" s="100" t="s">
        <v>8</v>
      </c>
      <c r="E836" s="102">
        <v>3000</v>
      </c>
      <c r="F836" s="47">
        <f t="shared" si="34"/>
        <v>4.5734705171223116</v>
      </c>
      <c r="G836" s="46">
        <f t="shared" si="35"/>
        <v>5.1731790668343693</v>
      </c>
      <c r="H836" s="74">
        <v>579.91420000000005</v>
      </c>
      <c r="I836" s="103" t="s">
        <v>12</v>
      </c>
      <c r="J836" s="51" t="s">
        <v>490</v>
      </c>
      <c r="K836" s="74" t="s">
        <v>552</v>
      </c>
      <c r="L836" s="73" t="s">
        <v>1070</v>
      </c>
      <c r="M836" s="41" t="s">
        <v>491</v>
      </c>
    </row>
    <row r="837" spans="1:13" x14ac:dyDescent="0.2">
      <c r="A837" s="71">
        <v>42083</v>
      </c>
      <c r="B837" s="101" t="s">
        <v>961</v>
      </c>
      <c r="C837" s="39" t="s">
        <v>116</v>
      </c>
      <c r="D837" s="100" t="s">
        <v>8</v>
      </c>
      <c r="E837" s="102">
        <v>200</v>
      </c>
      <c r="F837" s="47">
        <f t="shared" si="34"/>
        <v>0.30489803447482078</v>
      </c>
      <c r="G837" s="46">
        <f t="shared" si="35"/>
        <v>0.34487860445562463</v>
      </c>
      <c r="H837" s="74">
        <v>579.91420000000005</v>
      </c>
      <c r="I837" s="103" t="s">
        <v>61</v>
      </c>
      <c r="J837" s="51" t="s">
        <v>490</v>
      </c>
      <c r="K837" s="74" t="s">
        <v>553</v>
      </c>
      <c r="L837" s="73" t="s">
        <v>1070</v>
      </c>
      <c r="M837" s="41" t="s">
        <v>491</v>
      </c>
    </row>
    <row r="838" spans="1:13" x14ac:dyDescent="0.2">
      <c r="A838" s="71">
        <v>42083</v>
      </c>
      <c r="B838" s="101" t="s">
        <v>962</v>
      </c>
      <c r="C838" s="39" t="s">
        <v>116</v>
      </c>
      <c r="D838" s="100" t="s">
        <v>8</v>
      </c>
      <c r="E838" s="102">
        <v>200</v>
      </c>
      <c r="F838" s="47">
        <f t="shared" si="34"/>
        <v>0.30489803447482078</v>
      </c>
      <c r="G838" s="46">
        <f t="shared" si="35"/>
        <v>0.34487860445562463</v>
      </c>
      <c r="H838" s="74">
        <v>579.91420000000005</v>
      </c>
      <c r="I838" s="103" t="s">
        <v>61</v>
      </c>
      <c r="J838" s="51" t="s">
        <v>490</v>
      </c>
      <c r="K838" s="74" t="s">
        <v>553</v>
      </c>
      <c r="L838" s="73" t="s">
        <v>1070</v>
      </c>
      <c r="M838" s="41" t="s">
        <v>491</v>
      </c>
    </row>
    <row r="839" spans="1:13" x14ac:dyDescent="0.2">
      <c r="A839" s="71">
        <v>42083</v>
      </c>
      <c r="B839" s="101" t="s">
        <v>963</v>
      </c>
      <c r="C839" s="39" t="s">
        <v>116</v>
      </c>
      <c r="D839" s="100" t="s">
        <v>8</v>
      </c>
      <c r="E839" s="102">
        <v>300</v>
      </c>
      <c r="F839" s="47">
        <f t="shared" si="34"/>
        <v>0.45734705171223117</v>
      </c>
      <c r="G839" s="46">
        <f t="shared" si="35"/>
        <v>0.51731790668343691</v>
      </c>
      <c r="H839" s="74">
        <v>579.91420000000005</v>
      </c>
      <c r="I839" s="103" t="s">
        <v>61</v>
      </c>
      <c r="J839" s="51" t="s">
        <v>490</v>
      </c>
      <c r="K839" s="74" t="s">
        <v>553</v>
      </c>
      <c r="L839" s="73" t="s">
        <v>1070</v>
      </c>
      <c r="M839" s="41" t="s">
        <v>491</v>
      </c>
    </row>
    <row r="840" spans="1:13" x14ac:dyDescent="0.2">
      <c r="A840" s="71">
        <v>42083</v>
      </c>
      <c r="B840" s="101" t="s">
        <v>964</v>
      </c>
      <c r="C840" s="39" t="s">
        <v>116</v>
      </c>
      <c r="D840" s="100" t="s">
        <v>8</v>
      </c>
      <c r="E840" s="102">
        <v>1000</v>
      </c>
      <c r="F840" s="47">
        <f t="shared" si="34"/>
        <v>1.5244901723741038</v>
      </c>
      <c r="G840" s="46">
        <f t="shared" si="35"/>
        <v>1.724393022278123</v>
      </c>
      <c r="H840" s="74">
        <v>579.91420000000005</v>
      </c>
      <c r="I840" s="103" t="s">
        <v>61</v>
      </c>
      <c r="J840" s="51" t="s">
        <v>490</v>
      </c>
      <c r="K840" s="74" t="s">
        <v>553</v>
      </c>
      <c r="L840" s="73" t="s">
        <v>1070</v>
      </c>
      <c r="M840" s="41" t="s">
        <v>491</v>
      </c>
    </row>
    <row r="841" spans="1:13" x14ac:dyDescent="0.2">
      <c r="A841" s="71">
        <v>42083</v>
      </c>
      <c r="B841" s="101" t="s">
        <v>965</v>
      </c>
      <c r="C841" s="39" t="s">
        <v>116</v>
      </c>
      <c r="D841" s="100" t="s">
        <v>8</v>
      </c>
      <c r="E841" s="102">
        <v>200</v>
      </c>
      <c r="F841" s="47">
        <f t="shared" si="34"/>
        <v>0.30489803447482078</v>
      </c>
      <c r="G841" s="46">
        <f t="shared" si="35"/>
        <v>0.34487860445562463</v>
      </c>
      <c r="H841" s="74">
        <v>579.91420000000005</v>
      </c>
      <c r="I841" s="103" t="s">
        <v>61</v>
      </c>
      <c r="J841" s="51" t="s">
        <v>490</v>
      </c>
      <c r="K841" s="74" t="s">
        <v>553</v>
      </c>
      <c r="L841" s="73" t="s">
        <v>1070</v>
      </c>
      <c r="M841" s="41" t="s">
        <v>491</v>
      </c>
    </row>
    <row r="842" spans="1:13" x14ac:dyDescent="0.2">
      <c r="A842" s="71">
        <v>42083</v>
      </c>
      <c r="B842" s="101" t="s">
        <v>966</v>
      </c>
      <c r="C842" s="39" t="s">
        <v>116</v>
      </c>
      <c r="D842" s="100" t="s">
        <v>8</v>
      </c>
      <c r="E842" s="102">
        <v>300</v>
      </c>
      <c r="F842" s="47">
        <f t="shared" si="34"/>
        <v>0.45734705171223117</v>
      </c>
      <c r="G842" s="46">
        <f t="shared" si="35"/>
        <v>0.51731790668343691</v>
      </c>
      <c r="H842" s="74">
        <v>579.91420000000005</v>
      </c>
      <c r="I842" s="103" t="s">
        <v>61</v>
      </c>
      <c r="J842" s="51" t="s">
        <v>490</v>
      </c>
      <c r="K842" s="74" t="s">
        <v>553</v>
      </c>
      <c r="L842" s="73" t="s">
        <v>1070</v>
      </c>
      <c r="M842" s="41" t="s">
        <v>491</v>
      </c>
    </row>
    <row r="843" spans="1:13" x14ac:dyDescent="0.2">
      <c r="A843" s="71">
        <v>42083</v>
      </c>
      <c r="B843" s="101" t="s">
        <v>967</v>
      </c>
      <c r="C843" s="39" t="s">
        <v>116</v>
      </c>
      <c r="D843" s="100" t="s">
        <v>8</v>
      </c>
      <c r="E843" s="102">
        <v>400</v>
      </c>
      <c r="F843" s="47">
        <f t="shared" si="34"/>
        <v>0.60979606894964156</v>
      </c>
      <c r="G843" s="46">
        <f t="shared" si="35"/>
        <v>0.68975720891124925</v>
      </c>
      <c r="H843" s="74">
        <v>579.91420000000005</v>
      </c>
      <c r="I843" s="103" t="s">
        <v>61</v>
      </c>
      <c r="J843" s="51" t="s">
        <v>490</v>
      </c>
      <c r="K843" s="74" t="s">
        <v>553</v>
      </c>
      <c r="L843" s="73" t="s">
        <v>1070</v>
      </c>
      <c r="M843" s="41" t="s">
        <v>491</v>
      </c>
    </row>
    <row r="844" spans="1:13" x14ac:dyDescent="0.2">
      <c r="A844" s="71">
        <v>42083</v>
      </c>
      <c r="B844" s="101" t="s">
        <v>968</v>
      </c>
      <c r="C844" s="39" t="s">
        <v>116</v>
      </c>
      <c r="D844" s="100" t="s">
        <v>8</v>
      </c>
      <c r="E844" s="102">
        <v>1000</v>
      </c>
      <c r="F844" s="47">
        <f t="shared" si="34"/>
        <v>1.5244901723741038</v>
      </c>
      <c r="G844" s="46">
        <f t="shared" si="35"/>
        <v>1.724393022278123</v>
      </c>
      <c r="H844" s="74">
        <v>579.91420000000005</v>
      </c>
      <c r="I844" s="103" t="s">
        <v>61</v>
      </c>
      <c r="J844" s="51" t="s">
        <v>490</v>
      </c>
      <c r="K844" s="74" t="s">
        <v>553</v>
      </c>
      <c r="L844" s="73" t="s">
        <v>1070</v>
      </c>
      <c r="M844" s="41" t="s">
        <v>491</v>
      </c>
    </row>
    <row r="845" spans="1:13" x14ac:dyDescent="0.2">
      <c r="A845" s="71">
        <v>42083</v>
      </c>
      <c r="B845" s="101" t="s">
        <v>969</v>
      </c>
      <c r="C845" s="39" t="s">
        <v>116</v>
      </c>
      <c r="D845" s="100" t="s">
        <v>8</v>
      </c>
      <c r="E845" s="102">
        <v>300</v>
      </c>
      <c r="F845" s="47">
        <f t="shared" si="34"/>
        <v>0.45734705171223117</v>
      </c>
      <c r="G845" s="46">
        <f t="shared" si="35"/>
        <v>0.51731790668343691</v>
      </c>
      <c r="H845" s="74">
        <v>579.91420000000005</v>
      </c>
      <c r="I845" s="103" t="s">
        <v>61</v>
      </c>
      <c r="J845" s="51" t="s">
        <v>490</v>
      </c>
      <c r="K845" s="74" t="s">
        <v>553</v>
      </c>
      <c r="L845" s="73" t="s">
        <v>1070</v>
      </c>
      <c r="M845" s="41" t="s">
        <v>491</v>
      </c>
    </row>
    <row r="846" spans="1:13" x14ac:dyDescent="0.2">
      <c r="A846" s="71">
        <v>42083</v>
      </c>
      <c r="B846" s="101" t="s">
        <v>949</v>
      </c>
      <c r="C846" s="39" t="s">
        <v>236</v>
      </c>
      <c r="D846" s="100" t="s">
        <v>8</v>
      </c>
      <c r="E846" s="102">
        <v>500</v>
      </c>
      <c r="F846" s="47">
        <f t="shared" si="34"/>
        <v>0.76224508618705189</v>
      </c>
      <c r="G846" s="46">
        <f t="shared" si="35"/>
        <v>0.86219651113906148</v>
      </c>
      <c r="H846" s="74">
        <v>579.91420000000005</v>
      </c>
      <c r="I846" s="103" t="s">
        <v>61</v>
      </c>
      <c r="J846" s="51" t="s">
        <v>490</v>
      </c>
      <c r="K846" s="74" t="s">
        <v>553</v>
      </c>
      <c r="L846" s="73" t="s">
        <v>1070</v>
      </c>
      <c r="M846" s="41" t="s">
        <v>491</v>
      </c>
    </row>
    <row r="847" spans="1:13" x14ac:dyDescent="0.2">
      <c r="A847" s="71">
        <v>42083</v>
      </c>
      <c r="B847" s="101" t="s">
        <v>950</v>
      </c>
      <c r="C847" s="39" t="s">
        <v>270</v>
      </c>
      <c r="D847" s="100" t="s">
        <v>8</v>
      </c>
      <c r="E847" s="102">
        <v>3000</v>
      </c>
      <c r="F847" s="47">
        <f t="shared" si="34"/>
        <v>4.5734705171223116</v>
      </c>
      <c r="G847" s="46">
        <f t="shared" si="35"/>
        <v>5.1731790668343693</v>
      </c>
      <c r="H847" s="74">
        <v>579.91420000000005</v>
      </c>
      <c r="I847" s="103" t="s">
        <v>61</v>
      </c>
      <c r="J847" s="51" t="s">
        <v>490</v>
      </c>
      <c r="K847" s="74" t="s">
        <v>553</v>
      </c>
      <c r="L847" s="73" t="s">
        <v>1070</v>
      </c>
      <c r="M847" s="41" t="s">
        <v>491</v>
      </c>
    </row>
    <row r="848" spans="1:13" x14ac:dyDescent="0.2">
      <c r="A848" s="71">
        <v>42083</v>
      </c>
      <c r="B848" s="101" t="s">
        <v>949</v>
      </c>
      <c r="C848" s="39" t="s">
        <v>236</v>
      </c>
      <c r="D848" s="100" t="s">
        <v>8</v>
      </c>
      <c r="E848" s="102">
        <v>1800</v>
      </c>
      <c r="F848" s="47">
        <f t="shared" si="34"/>
        <v>2.7440823102733867</v>
      </c>
      <c r="G848" s="46">
        <f t="shared" si="35"/>
        <v>3.1039074401006217</v>
      </c>
      <c r="H848" s="74">
        <v>579.91420000000005</v>
      </c>
      <c r="I848" s="103" t="s">
        <v>61</v>
      </c>
      <c r="J848" s="51" t="s">
        <v>490</v>
      </c>
      <c r="K848" s="74" t="s">
        <v>553</v>
      </c>
      <c r="L848" s="73" t="s">
        <v>1070</v>
      </c>
      <c r="M848" s="41" t="s">
        <v>491</v>
      </c>
    </row>
    <row r="849" spans="1:13" x14ac:dyDescent="0.2">
      <c r="A849" s="71">
        <v>42083</v>
      </c>
      <c r="B849" s="101" t="s">
        <v>948</v>
      </c>
      <c r="C849" s="39" t="s">
        <v>270</v>
      </c>
      <c r="D849" s="100" t="s">
        <v>8</v>
      </c>
      <c r="E849" s="102">
        <v>5000</v>
      </c>
      <c r="F849" s="47">
        <f t="shared" si="34"/>
        <v>7.6224508618705187</v>
      </c>
      <c r="G849" s="46">
        <f t="shared" si="35"/>
        <v>8.6219651113906153</v>
      </c>
      <c r="H849" s="74">
        <v>579.91420000000005</v>
      </c>
      <c r="I849" s="103" t="s">
        <v>61</v>
      </c>
      <c r="J849" s="51" t="s">
        <v>490</v>
      </c>
      <c r="K849" s="74" t="s">
        <v>553</v>
      </c>
      <c r="L849" s="73" t="s">
        <v>1070</v>
      </c>
      <c r="M849" s="41" t="s">
        <v>491</v>
      </c>
    </row>
    <row r="850" spans="1:13" x14ac:dyDescent="0.2">
      <c r="A850" s="71">
        <v>42084</v>
      </c>
      <c r="B850" s="136" t="s">
        <v>1066</v>
      </c>
      <c r="C850" s="39" t="s">
        <v>225</v>
      </c>
      <c r="D850" s="111" t="s">
        <v>15</v>
      </c>
      <c r="E850" s="102">
        <v>10000</v>
      </c>
      <c r="F850" s="47">
        <f t="shared" si="34"/>
        <v>15.244901723741037</v>
      </c>
      <c r="G850" s="46">
        <f t="shared" si="35"/>
        <v>17.243930222781231</v>
      </c>
      <c r="H850" s="74">
        <v>579.91420000000005</v>
      </c>
      <c r="I850" s="103" t="s">
        <v>16</v>
      </c>
      <c r="J850" s="51" t="s">
        <v>490</v>
      </c>
      <c r="K850" s="74" t="s">
        <v>575</v>
      </c>
      <c r="L850" s="73" t="s">
        <v>1070</v>
      </c>
      <c r="M850" s="41" t="s">
        <v>491</v>
      </c>
    </row>
    <row r="851" spans="1:13" x14ac:dyDescent="0.2">
      <c r="A851" s="71">
        <v>42084</v>
      </c>
      <c r="B851" s="135" t="s">
        <v>773</v>
      </c>
      <c r="C851" s="39" t="s">
        <v>225</v>
      </c>
      <c r="D851" s="111" t="s">
        <v>15</v>
      </c>
      <c r="E851" s="102">
        <v>10000</v>
      </c>
      <c r="F851" s="47">
        <f t="shared" si="34"/>
        <v>15.244901723741037</v>
      </c>
      <c r="G851" s="46">
        <f t="shared" si="35"/>
        <v>17.243930222781231</v>
      </c>
      <c r="H851" s="74">
        <v>579.91420000000005</v>
      </c>
      <c r="I851" s="103" t="s">
        <v>16</v>
      </c>
      <c r="J851" s="51" t="s">
        <v>490</v>
      </c>
      <c r="K851" s="74" t="s">
        <v>575</v>
      </c>
      <c r="L851" s="73" t="s">
        <v>1070</v>
      </c>
      <c r="M851" s="41" t="s">
        <v>491</v>
      </c>
    </row>
    <row r="852" spans="1:13" x14ac:dyDescent="0.2">
      <c r="A852" s="71">
        <v>42084</v>
      </c>
      <c r="B852" s="135" t="s">
        <v>774</v>
      </c>
      <c r="C852" s="39" t="s">
        <v>225</v>
      </c>
      <c r="D852" s="111" t="s">
        <v>15</v>
      </c>
      <c r="E852" s="102">
        <v>10000</v>
      </c>
      <c r="F852" s="47">
        <f t="shared" si="34"/>
        <v>15.244901723741037</v>
      </c>
      <c r="G852" s="46">
        <f t="shared" si="35"/>
        <v>17.243930222781231</v>
      </c>
      <c r="H852" s="74">
        <v>579.91420000000005</v>
      </c>
      <c r="I852" s="103" t="s">
        <v>16</v>
      </c>
      <c r="J852" s="51" t="s">
        <v>490</v>
      </c>
      <c r="K852" s="74" t="s">
        <v>575</v>
      </c>
      <c r="L852" s="73" t="s">
        <v>1070</v>
      </c>
      <c r="M852" s="41" t="s">
        <v>491</v>
      </c>
    </row>
    <row r="853" spans="1:13" x14ac:dyDescent="0.2">
      <c r="A853" s="71">
        <v>42084</v>
      </c>
      <c r="B853" s="135" t="s">
        <v>775</v>
      </c>
      <c r="C853" s="39" t="s">
        <v>225</v>
      </c>
      <c r="D853" s="111" t="s">
        <v>15</v>
      </c>
      <c r="E853" s="102">
        <v>10000</v>
      </c>
      <c r="F853" s="47">
        <f t="shared" si="34"/>
        <v>15.244901723741037</v>
      </c>
      <c r="G853" s="46">
        <f t="shared" si="35"/>
        <v>17.243930222781231</v>
      </c>
      <c r="H853" s="74">
        <v>579.91420000000005</v>
      </c>
      <c r="I853" s="103" t="s">
        <v>16</v>
      </c>
      <c r="J853" s="51" t="s">
        <v>490</v>
      </c>
      <c r="K853" s="74" t="s">
        <v>575</v>
      </c>
      <c r="L853" s="73" t="s">
        <v>1070</v>
      </c>
      <c r="M853" s="41" t="s">
        <v>491</v>
      </c>
    </row>
    <row r="854" spans="1:13" x14ac:dyDescent="0.2">
      <c r="A854" s="71">
        <v>42084</v>
      </c>
      <c r="B854" s="135" t="s">
        <v>776</v>
      </c>
      <c r="C854" s="39" t="s">
        <v>225</v>
      </c>
      <c r="D854" s="111" t="s">
        <v>15</v>
      </c>
      <c r="E854" s="102">
        <v>10000</v>
      </c>
      <c r="F854" s="47">
        <f t="shared" si="34"/>
        <v>15.244901723741037</v>
      </c>
      <c r="G854" s="46">
        <f t="shared" si="35"/>
        <v>17.243930222781231</v>
      </c>
      <c r="H854" s="74">
        <v>579.91420000000005</v>
      </c>
      <c r="I854" s="103" t="s">
        <v>16</v>
      </c>
      <c r="J854" s="51" t="s">
        <v>490</v>
      </c>
      <c r="K854" s="74" t="s">
        <v>575</v>
      </c>
      <c r="L854" s="73" t="s">
        <v>1070</v>
      </c>
      <c r="M854" s="41" t="s">
        <v>491</v>
      </c>
    </row>
    <row r="855" spans="1:13" x14ac:dyDescent="0.2">
      <c r="A855" s="71">
        <v>42084</v>
      </c>
      <c r="B855" s="135" t="s">
        <v>777</v>
      </c>
      <c r="C855" s="39" t="s">
        <v>225</v>
      </c>
      <c r="D855" s="111" t="s">
        <v>15</v>
      </c>
      <c r="E855" s="102">
        <v>10000</v>
      </c>
      <c r="F855" s="47">
        <f t="shared" si="34"/>
        <v>15.244901723741037</v>
      </c>
      <c r="G855" s="46">
        <f t="shared" si="35"/>
        <v>17.243930222781231</v>
      </c>
      <c r="H855" s="74">
        <v>579.91420000000005</v>
      </c>
      <c r="I855" s="103" t="s">
        <v>16</v>
      </c>
      <c r="J855" s="51" t="s">
        <v>490</v>
      </c>
      <c r="K855" s="74" t="s">
        <v>575</v>
      </c>
      <c r="L855" s="73" t="s">
        <v>1070</v>
      </c>
      <c r="M855" s="41" t="s">
        <v>491</v>
      </c>
    </row>
    <row r="856" spans="1:13" x14ac:dyDescent="0.2">
      <c r="A856" s="71">
        <v>42084</v>
      </c>
      <c r="B856" s="135" t="s">
        <v>778</v>
      </c>
      <c r="C856" s="39" t="s">
        <v>225</v>
      </c>
      <c r="D856" s="111" t="s">
        <v>15</v>
      </c>
      <c r="E856" s="102">
        <v>10000</v>
      </c>
      <c r="F856" s="47">
        <f t="shared" si="34"/>
        <v>15.244901723741037</v>
      </c>
      <c r="G856" s="46">
        <f t="shared" si="35"/>
        <v>17.243930222781231</v>
      </c>
      <c r="H856" s="74">
        <v>579.91420000000005</v>
      </c>
      <c r="I856" s="103" t="s">
        <v>16</v>
      </c>
      <c r="J856" s="51" t="s">
        <v>490</v>
      </c>
      <c r="K856" s="74" t="s">
        <v>575</v>
      </c>
      <c r="L856" s="73" t="s">
        <v>1070</v>
      </c>
      <c r="M856" s="41" t="s">
        <v>491</v>
      </c>
    </row>
    <row r="857" spans="1:13" x14ac:dyDescent="0.2">
      <c r="A857" s="71">
        <v>42084</v>
      </c>
      <c r="B857" s="135" t="s">
        <v>779</v>
      </c>
      <c r="C857" s="39" t="s">
        <v>225</v>
      </c>
      <c r="D857" s="111" t="s">
        <v>15</v>
      </c>
      <c r="E857" s="102">
        <v>10000</v>
      </c>
      <c r="F857" s="47">
        <f t="shared" si="34"/>
        <v>15.244901723741037</v>
      </c>
      <c r="G857" s="46">
        <f t="shared" si="35"/>
        <v>17.243930222781231</v>
      </c>
      <c r="H857" s="74">
        <v>579.91420000000005</v>
      </c>
      <c r="I857" s="103" t="s">
        <v>16</v>
      </c>
      <c r="J857" s="51" t="s">
        <v>490</v>
      </c>
      <c r="K857" s="74" t="s">
        <v>575</v>
      </c>
      <c r="L857" s="73" t="s">
        <v>1070</v>
      </c>
      <c r="M857" s="41" t="s">
        <v>491</v>
      </c>
    </row>
    <row r="858" spans="1:13" x14ac:dyDescent="0.2">
      <c r="A858" s="71">
        <v>42084</v>
      </c>
      <c r="B858" s="136" t="s">
        <v>1067</v>
      </c>
      <c r="C858" s="39" t="s">
        <v>225</v>
      </c>
      <c r="D858" s="111" t="s">
        <v>15</v>
      </c>
      <c r="E858" s="102">
        <v>10000</v>
      </c>
      <c r="F858" s="47">
        <f t="shared" si="34"/>
        <v>15.244901723741037</v>
      </c>
      <c r="G858" s="46">
        <f t="shared" si="35"/>
        <v>17.243930222781231</v>
      </c>
      <c r="H858" s="74">
        <v>579.91420000000005</v>
      </c>
      <c r="I858" s="103" t="s">
        <v>16</v>
      </c>
      <c r="J858" s="51" t="s">
        <v>490</v>
      </c>
      <c r="K858" s="74" t="s">
        <v>575</v>
      </c>
      <c r="L858" s="73" t="s">
        <v>1070</v>
      </c>
      <c r="M858" s="41" t="s">
        <v>491</v>
      </c>
    </row>
    <row r="859" spans="1:13" x14ac:dyDescent="0.2">
      <c r="A859" s="71">
        <v>42084</v>
      </c>
      <c r="B859" s="136" t="s">
        <v>1068</v>
      </c>
      <c r="C859" s="39" t="s">
        <v>225</v>
      </c>
      <c r="D859" s="111" t="s">
        <v>15</v>
      </c>
      <c r="E859" s="102">
        <v>10000</v>
      </c>
      <c r="F859" s="47">
        <f t="shared" si="34"/>
        <v>15.244901723741037</v>
      </c>
      <c r="G859" s="46">
        <f t="shared" si="35"/>
        <v>17.243930222781231</v>
      </c>
      <c r="H859" s="74">
        <v>579.91420000000005</v>
      </c>
      <c r="I859" s="103" t="s">
        <v>16</v>
      </c>
      <c r="J859" s="51" t="s">
        <v>490</v>
      </c>
      <c r="K859" s="74" t="s">
        <v>575</v>
      </c>
      <c r="L859" s="73" t="s">
        <v>1070</v>
      </c>
      <c r="M859" s="41" t="s">
        <v>491</v>
      </c>
    </row>
    <row r="860" spans="1:13" x14ac:dyDescent="0.2">
      <c r="A860" s="71">
        <v>42084</v>
      </c>
      <c r="B860" s="101" t="s">
        <v>839</v>
      </c>
      <c r="C860" s="39" t="s">
        <v>116</v>
      </c>
      <c r="D860" s="115" t="s">
        <v>9</v>
      </c>
      <c r="E860" s="102">
        <v>500</v>
      </c>
      <c r="F860" s="47">
        <f t="shared" si="34"/>
        <v>0.76224508618705189</v>
      </c>
      <c r="G860" s="46">
        <f t="shared" si="35"/>
        <v>0.86219651113906148</v>
      </c>
      <c r="H860" s="74">
        <v>579.91420000000005</v>
      </c>
      <c r="I860" s="103" t="s">
        <v>57</v>
      </c>
      <c r="J860" s="51" t="s">
        <v>490</v>
      </c>
      <c r="K860" s="74" t="s">
        <v>576</v>
      </c>
      <c r="L860" s="73" t="s">
        <v>1070</v>
      </c>
      <c r="M860" s="41" t="s">
        <v>491</v>
      </c>
    </row>
    <row r="861" spans="1:13" x14ac:dyDescent="0.2">
      <c r="A861" s="71">
        <v>42084</v>
      </c>
      <c r="B861" s="101" t="s">
        <v>840</v>
      </c>
      <c r="C861" s="39" t="s">
        <v>116</v>
      </c>
      <c r="D861" s="115" t="s">
        <v>9</v>
      </c>
      <c r="E861" s="102">
        <v>1400</v>
      </c>
      <c r="F861" s="47">
        <f t="shared" si="34"/>
        <v>2.1342862413237453</v>
      </c>
      <c r="G861" s="46">
        <f t="shared" si="35"/>
        <v>2.4141502311893723</v>
      </c>
      <c r="H861" s="74">
        <v>579.91420000000005</v>
      </c>
      <c r="I861" s="103" t="s">
        <v>57</v>
      </c>
      <c r="J861" s="51" t="s">
        <v>490</v>
      </c>
      <c r="K861" s="74" t="s">
        <v>576</v>
      </c>
      <c r="L861" s="73" t="s">
        <v>1070</v>
      </c>
      <c r="M861" s="41" t="s">
        <v>491</v>
      </c>
    </row>
    <row r="862" spans="1:13" x14ac:dyDescent="0.2">
      <c r="A862" s="71">
        <v>42084</v>
      </c>
      <c r="B862" s="101" t="s">
        <v>857</v>
      </c>
      <c r="C862" s="39" t="s">
        <v>116</v>
      </c>
      <c r="D862" s="115" t="s">
        <v>9</v>
      </c>
      <c r="E862" s="102">
        <v>1600</v>
      </c>
      <c r="F862" s="47">
        <f t="shared" si="34"/>
        <v>2.4391842757985662</v>
      </c>
      <c r="G862" s="46">
        <f t="shared" si="35"/>
        <v>2.759028835644997</v>
      </c>
      <c r="H862" s="74">
        <v>579.91420000000005</v>
      </c>
      <c r="I862" s="103" t="s">
        <v>57</v>
      </c>
      <c r="J862" s="51" t="s">
        <v>490</v>
      </c>
      <c r="K862" s="74" t="s">
        <v>576</v>
      </c>
      <c r="L862" s="73" t="s">
        <v>1070</v>
      </c>
      <c r="M862" s="41" t="s">
        <v>491</v>
      </c>
    </row>
    <row r="863" spans="1:13" x14ac:dyDescent="0.2">
      <c r="A863" s="71">
        <v>42084</v>
      </c>
      <c r="B863" s="101" t="s">
        <v>1034</v>
      </c>
      <c r="C863" s="39" t="s">
        <v>270</v>
      </c>
      <c r="D863" s="100" t="s">
        <v>8</v>
      </c>
      <c r="E863" s="102">
        <v>5000</v>
      </c>
      <c r="F863" s="47">
        <f t="shared" si="34"/>
        <v>7.6224508618705187</v>
      </c>
      <c r="G863" s="46">
        <f t="shared" si="35"/>
        <v>8.6219651113906153</v>
      </c>
      <c r="H863" s="74">
        <v>579.91420000000005</v>
      </c>
      <c r="I863" s="103" t="s">
        <v>12</v>
      </c>
      <c r="J863" s="51" t="s">
        <v>490</v>
      </c>
      <c r="K863" s="74" t="s">
        <v>552</v>
      </c>
      <c r="L863" s="73" t="s">
        <v>1070</v>
      </c>
      <c r="M863" s="41" t="s">
        <v>491</v>
      </c>
    </row>
    <row r="864" spans="1:13" x14ac:dyDescent="0.2">
      <c r="A864" s="71">
        <v>42084</v>
      </c>
      <c r="B864" s="101" t="s">
        <v>1042</v>
      </c>
      <c r="C864" s="39" t="s">
        <v>116</v>
      </c>
      <c r="D864" s="100" t="s">
        <v>8</v>
      </c>
      <c r="E864" s="102">
        <v>1850</v>
      </c>
      <c r="F864" s="47">
        <f t="shared" si="34"/>
        <v>2.8203068188920919</v>
      </c>
      <c r="G864" s="46">
        <f t="shared" si="35"/>
        <v>3.1901270912145279</v>
      </c>
      <c r="H864" s="74">
        <v>579.91420000000005</v>
      </c>
      <c r="I864" s="103" t="s">
        <v>12</v>
      </c>
      <c r="J864" s="51" t="s">
        <v>490</v>
      </c>
      <c r="K864" s="74" t="s">
        <v>552</v>
      </c>
      <c r="L864" s="73" t="s">
        <v>1070</v>
      </c>
      <c r="M864" s="41" t="s">
        <v>491</v>
      </c>
    </row>
    <row r="865" spans="1:13" x14ac:dyDescent="0.2">
      <c r="A865" s="71">
        <v>42084</v>
      </c>
      <c r="B865" s="101" t="s">
        <v>1043</v>
      </c>
      <c r="C865" s="39" t="s">
        <v>236</v>
      </c>
      <c r="D865" s="100" t="s">
        <v>8</v>
      </c>
      <c r="E865" s="102">
        <v>3100</v>
      </c>
      <c r="F865" s="47">
        <f t="shared" si="34"/>
        <v>4.725919534359722</v>
      </c>
      <c r="G865" s="46">
        <f t="shared" si="35"/>
        <v>5.3456183690621817</v>
      </c>
      <c r="H865" s="74">
        <v>579.91420000000005</v>
      </c>
      <c r="I865" s="103" t="s">
        <v>12</v>
      </c>
      <c r="J865" s="51" t="s">
        <v>490</v>
      </c>
      <c r="K865" s="74" t="s">
        <v>552</v>
      </c>
      <c r="L865" s="73" t="s">
        <v>1070</v>
      </c>
      <c r="M865" s="41" t="s">
        <v>491</v>
      </c>
    </row>
    <row r="866" spans="1:13" x14ac:dyDescent="0.2">
      <c r="A866" s="71">
        <v>42084</v>
      </c>
      <c r="B866" s="101" t="s">
        <v>1035</v>
      </c>
      <c r="C866" s="39" t="s">
        <v>270</v>
      </c>
      <c r="D866" s="100" t="s">
        <v>8</v>
      </c>
      <c r="E866" s="102">
        <v>3000</v>
      </c>
      <c r="F866" s="47">
        <f t="shared" si="34"/>
        <v>4.5734705171223116</v>
      </c>
      <c r="G866" s="46">
        <f t="shared" si="35"/>
        <v>5.1731790668343693</v>
      </c>
      <c r="H866" s="74">
        <v>579.91420000000005</v>
      </c>
      <c r="I866" s="103" t="s">
        <v>12</v>
      </c>
      <c r="J866" s="51" t="s">
        <v>490</v>
      </c>
      <c r="K866" s="74" t="s">
        <v>552</v>
      </c>
      <c r="L866" s="73" t="s">
        <v>1070</v>
      </c>
      <c r="M866" s="41" t="s">
        <v>491</v>
      </c>
    </row>
    <row r="867" spans="1:13" x14ac:dyDescent="0.2">
      <c r="A867" s="71">
        <v>42084</v>
      </c>
      <c r="B867" s="101" t="s">
        <v>961</v>
      </c>
      <c r="C867" s="39" t="s">
        <v>116</v>
      </c>
      <c r="D867" s="100" t="s">
        <v>8</v>
      </c>
      <c r="E867" s="102">
        <v>200</v>
      </c>
      <c r="F867" s="47">
        <f t="shared" si="34"/>
        <v>0.30489803447482078</v>
      </c>
      <c r="G867" s="46">
        <f t="shared" si="35"/>
        <v>0.34487860445562463</v>
      </c>
      <c r="H867" s="74">
        <v>579.91420000000005</v>
      </c>
      <c r="I867" s="103" t="s">
        <v>61</v>
      </c>
      <c r="J867" s="51" t="s">
        <v>490</v>
      </c>
      <c r="K867" s="74" t="s">
        <v>553</v>
      </c>
      <c r="L867" s="73" t="s">
        <v>1070</v>
      </c>
      <c r="M867" s="41" t="s">
        <v>491</v>
      </c>
    </row>
    <row r="868" spans="1:13" x14ac:dyDescent="0.2">
      <c r="A868" s="71">
        <v>42084</v>
      </c>
      <c r="B868" s="101" t="s">
        <v>970</v>
      </c>
      <c r="C868" s="39" t="s">
        <v>116</v>
      </c>
      <c r="D868" s="100" t="s">
        <v>8</v>
      </c>
      <c r="E868" s="102">
        <v>300</v>
      </c>
      <c r="F868" s="47">
        <f t="shared" si="34"/>
        <v>0.45734705171223117</v>
      </c>
      <c r="G868" s="46">
        <f t="shared" si="35"/>
        <v>0.51731790668343691</v>
      </c>
      <c r="H868" s="74">
        <v>579.91420000000005</v>
      </c>
      <c r="I868" s="103" t="s">
        <v>61</v>
      </c>
      <c r="J868" s="51" t="s">
        <v>490</v>
      </c>
      <c r="K868" s="74" t="s">
        <v>553</v>
      </c>
      <c r="L868" s="73" t="s">
        <v>1070</v>
      </c>
      <c r="M868" s="41" t="s">
        <v>491</v>
      </c>
    </row>
    <row r="869" spans="1:13" x14ac:dyDescent="0.2">
      <c r="A869" s="71">
        <v>42084</v>
      </c>
      <c r="B869" s="101" t="s">
        <v>971</v>
      </c>
      <c r="C869" s="39" t="s">
        <v>116</v>
      </c>
      <c r="D869" s="100" t="s">
        <v>8</v>
      </c>
      <c r="E869" s="102">
        <v>800</v>
      </c>
      <c r="F869" s="47">
        <f t="shared" si="34"/>
        <v>1.2195921378992831</v>
      </c>
      <c r="G869" s="46">
        <f t="shared" si="35"/>
        <v>1.3795144178224985</v>
      </c>
      <c r="H869" s="74">
        <v>579.91420000000005</v>
      </c>
      <c r="I869" s="103" t="s">
        <v>61</v>
      </c>
      <c r="J869" s="51" t="s">
        <v>490</v>
      </c>
      <c r="K869" s="74" t="s">
        <v>553</v>
      </c>
      <c r="L869" s="73" t="s">
        <v>1070</v>
      </c>
      <c r="M869" s="41" t="s">
        <v>491</v>
      </c>
    </row>
    <row r="870" spans="1:13" x14ac:dyDescent="0.2">
      <c r="A870" s="71">
        <v>42084</v>
      </c>
      <c r="B870" s="101" t="s">
        <v>972</v>
      </c>
      <c r="C870" s="39" t="s">
        <v>116</v>
      </c>
      <c r="D870" s="100" t="s">
        <v>8</v>
      </c>
      <c r="E870" s="102">
        <v>800</v>
      </c>
      <c r="F870" s="47">
        <f t="shared" si="34"/>
        <v>1.2195921378992831</v>
      </c>
      <c r="G870" s="46">
        <f t="shared" si="35"/>
        <v>1.3795144178224985</v>
      </c>
      <c r="H870" s="74">
        <v>579.91420000000005</v>
      </c>
      <c r="I870" s="103" t="s">
        <v>61</v>
      </c>
      <c r="J870" s="51" t="s">
        <v>490</v>
      </c>
      <c r="K870" s="74" t="s">
        <v>553</v>
      </c>
      <c r="L870" s="73" t="s">
        <v>1070</v>
      </c>
      <c r="M870" s="41" t="s">
        <v>491</v>
      </c>
    </row>
    <row r="871" spans="1:13" x14ac:dyDescent="0.2">
      <c r="A871" s="71">
        <v>42084</v>
      </c>
      <c r="B871" s="101" t="s">
        <v>969</v>
      </c>
      <c r="C871" s="39" t="s">
        <v>116</v>
      </c>
      <c r="D871" s="100" t="s">
        <v>8</v>
      </c>
      <c r="E871" s="102">
        <v>200</v>
      </c>
      <c r="F871" s="47">
        <f t="shared" si="34"/>
        <v>0.30489803447482078</v>
      </c>
      <c r="G871" s="46">
        <f t="shared" si="35"/>
        <v>0.34487860445562463</v>
      </c>
      <c r="H871" s="74">
        <v>579.91420000000005</v>
      </c>
      <c r="I871" s="103" t="s">
        <v>61</v>
      </c>
      <c r="J871" s="51" t="s">
        <v>490</v>
      </c>
      <c r="K871" s="74" t="s">
        <v>553</v>
      </c>
      <c r="L871" s="73" t="s">
        <v>1070</v>
      </c>
      <c r="M871" s="41" t="s">
        <v>491</v>
      </c>
    </row>
    <row r="872" spans="1:13" x14ac:dyDescent="0.2">
      <c r="A872" s="71">
        <v>42084</v>
      </c>
      <c r="B872" s="101" t="s">
        <v>948</v>
      </c>
      <c r="C872" s="39" t="s">
        <v>270</v>
      </c>
      <c r="D872" s="100" t="s">
        <v>8</v>
      </c>
      <c r="E872" s="102">
        <v>5000</v>
      </c>
      <c r="F872" s="47">
        <f t="shared" si="34"/>
        <v>7.6224508618705187</v>
      </c>
      <c r="G872" s="46">
        <f t="shared" si="35"/>
        <v>8.6219651113906153</v>
      </c>
      <c r="H872" s="74">
        <v>579.91420000000005</v>
      </c>
      <c r="I872" s="103" t="s">
        <v>61</v>
      </c>
      <c r="J872" s="51" t="s">
        <v>490</v>
      </c>
      <c r="K872" s="74" t="s">
        <v>553</v>
      </c>
      <c r="L872" s="73" t="s">
        <v>1070</v>
      </c>
      <c r="M872" s="41" t="s">
        <v>491</v>
      </c>
    </row>
    <row r="873" spans="1:13" x14ac:dyDescent="0.2">
      <c r="A873" s="71">
        <v>42084</v>
      </c>
      <c r="B873" s="101" t="s">
        <v>949</v>
      </c>
      <c r="C873" s="39" t="s">
        <v>236</v>
      </c>
      <c r="D873" s="100" t="s">
        <v>8</v>
      </c>
      <c r="E873" s="102">
        <v>500</v>
      </c>
      <c r="F873" s="47">
        <f t="shared" si="34"/>
        <v>0.76224508618705189</v>
      </c>
      <c r="G873" s="46">
        <f t="shared" si="35"/>
        <v>0.86219651113906148</v>
      </c>
      <c r="H873" s="74">
        <v>579.91420000000005</v>
      </c>
      <c r="I873" s="103" t="s">
        <v>61</v>
      </c>
      <c r="J873" s="51" t="s">
        <v>490</v>
      </c>
      <c r="K873" s="74" t="s">
        <v>553</v>
      </c>
      <c r="L873" s="73" t="s">
        <v>1070</v>
      </c>
      <c r="M873" s="41" t="s">
        <v>491</v>
      </c>
    </row>
    <row r="874" spans="1:13" x14ac:dyDescent="0.2">
      <c r="A874" s="71">
        <v>42084</v>
      </c>
      <c r="B874" s="101" t="s">
        <v>950</v>
      </c>
      <c r="C874" s="39" t="s">
        <v>270</v>
      </c>
      <c r="D874" s="100" t="s">
        <v>8</v>
      </c>
      <c r="E874" s="102">
        <v>3000</v>
      </c>
      <c r="F874" s="47">
        <f t="shared" si="34"/>
        <v>4.5734705171223116</v>
      </c>
      <c r="G874" s="46">
        <f t="shared" si="35"/>
        <v>5.1731790668343693</v>
      </c>
      <c r="H874" s="74">
        <v>579.91420000000005</v>
      </c>
      <c r="I874" s="103" t="s">
        <v>61</v>
      </c>
      <c r="J874" s="51" t="s">
        <v>490</v>
      </c>
      <c r="K874" s="74" t="s">
        <v>553</v>
      </c>
      <c r="L874" s="73" t="s">
        <v>1070</v>
      </c>
      <c r="M874" s="41" t="s">
        <v>491</v>
      </c>
    </row>
    <row r="875" spans="1:13" x14ac:dyDescent="0.2">
      <c r="A875" s="71">
        <v>42085</v>
      </c>
      <c r="B875" s="101" t="s">
        <v>1061</v>
      </c>
      <c r="C875" s="39" t="s">
        <v>132</v>
      </c>
      <c r="D875" s="115" t="s">
        <v>9</v>
      </c>
      <c r="E875" s="102">
        <v>25000</v>
      </c>
      <c r="F875" s="47">
        <f t="shared" si="34"/>
        <v>38.112254309352593</v>
      </c>
      <c r="G875" s="46">
        <f t="shared" si="35"/>
        <v>43.109825556953076</v>
      </c>
      <c r="H875" s="74">
        <v>579.91420000000005</v>
      </c>
      <c r="I875" s="103" t="s">
        <v>57</v>
      </c>
      <c r="J875" s="51" t="s">
        <v>490</v>
      </c>
      <c r="K875" s="74" t="s">
        <v>577</v>
      </c>
      <c r="L875" s="73" t="s">
        <v>1070</v>
      </c>
      <c r="M875" s="41" t="s">
        <v>491</v>
      </c>
    </row>
    <row r="876" spans="1:13" x14ac:dyDescent="0.2">
      <c r="A876" s="71">
        <v>42085</v>
      </c>
      <c r="B876" s="101" t="s">
        <v>841</v>
      </c>
      <c r="C876" s="39" t="s">
        <v>116</v>
      </c>
      <c r="D876" s="115" t="s">
        <v>9</v>
      </c>
      <c r="E876" s="102">
        <v>400</v>
      </c>
      <c r="F876" s="47">
        <f t="shared" si="34"/>
        <v>0.60979606894964156</v>
      </c>
      <c r="G876" s="46">
        <f t="shared" si="35"/>
        <v>0.68975720891124925</v>
      </c>
      <c r="H876" s="74">
        <v>579.91420000000005</v>
      </c>
      <c r="I876" s="103" t="s">
        <v>57</v>
      </c>
      <c r="J876" s="51" t="s">
        <v>490</v>
      </c>
      <c r="K876" s="74" t="s">
        <v>577</v>
      </c>
      <c r="L876" s="73" t="s">
        <v>1070</v>
      </c>
      <c r="M876" s="41" t="s">
        <v>491</v>
      </c>
    </row>
    <row r="877" spans="1:13" x14ac:dyDescent="0.2">
      <c r="A877" s="71">
        <v>42085</v>
      </c>
      <c r="B877" s="101" t="s">
        <v>842</v>
      </c>
      <c r="C877" s="39" t="s">
        <v>116</v>
      </c>
      <c r="D877" s="115" t="s">
        <v>9</v>
      </c>
      <c r="E877" s="102">
        <v>400</v>
      </c>
      <c r="F877" s="47">
        <f t="shared" si="34"/>
        <v>0.60979606894964156</v>
      </c>
      <c r="G877" s="46">
        <f t="shared" si="35"/>
        <v>0.68975720891124925</v>
      </c>
      <c r="H877" s="74">
        <v>579.91420000000005</v>
      </c>
      <c r="I877" s="103" t="s">
        <v>57</v>
      </c>
      <c r="J877" s="51" t="s">
        <v>490</v>
      </c>
      <c r="K877" s="74" t="s">
        <v>577</v>
      </c>
      <c r="L877" s="73" t="s">
        <v>1070</v>
      </c>
      <c r="M877" s="41" t="s">
        <v>491</v>
      </c>
    </row>
    <row r="878" spans="1:13" x14ac:dyDescent="0.2">
      <c r="A878" s="71">
        <v>42085</v>
      </c>
      <c r="B878" s="101" t="s">
        <v>843</v>
      </c>
      <c r="C878" s="39" t="s">
        <v>838</v>
      </c>
      <c r="D878" s="115" t="s">
        <v>9</v>
      </c>
      <c r="E878" s="102">
        <v>500</v>
      </c>
      <c r="F878" s="47">
        <f t="shared" si="34"/>
        <v>0.76224508618705189</v>
      </c>
      <c r="G878" s="46">
        <f t="shared" si="35"/>
        <v>0.86219651113906148</v>
      </c>
      <c r="H878" s="74">
        <v>579.91420000000005</v>
      </c>
      <c r="I878" s="103" t="s">
        <v>57</v>
      </c>
      <c r="J878" s="51" t="s">
        <v>490</v>
      </c>
      <c r="K878" s="74" t="s">
        <v>578</v>
      </c>
      <c r="L878" s="73" t="s">
        <v>1070</v>
      </c>
      <c r="M878" s="41" t="s">
        <v>491</v>
      </c>
    </row>
    <row r="879" spans="1:13" x14ac:dyDescent="0.2">
      <c r="A879" s="71">
        <v>42085</v>
      </c>
      <c r="B879" s="101" t="s">
        <v>1034</v>
      </c>
      <c r="C879" s="39" t="s">
        <v>270</v>
      </c>
      <c r="D879" s="100" t="s">
        <v>8</v>
      </c>
      <c r="E879" s="102">
        <v>5000</v>
      </c>
      <c r="F879" s="47">
        <f t="shared" si="34"/>
        <v>7.6224508618705187</v>
      </c>
      <c r="G879" s="46">
        <f t="shared" si="35"/>
        <v>8.6219651113906153</v>
      </c>
      <c r="H879" s="74">
        <v>579.91420000000005</v>
      </c>
      <c r="I879" s="103" t="s">
        <v>12</v>
      </c>
      <c r="J879" s="51" t="s">
        <v>490</v>
      </c>
      <c r="K879" s="74" t="s">
        <v>552</v>
      </c>
      <c r="L879" s="73" t="s">
        <v>1070</v>
      </c>
      <c r="M879" s="41" t="s">
        <v>491</v>
      </c>
    </row>
    <row r="880" spans="1:13" x14ac:dyDescent="0.2">
      <c r="A880" s="71">
        <v>42085</v>
      </c>
      <c r="B880" s="101" t="s">
        <v>1042</v>
      </c>
      <c r="C880" s="39" t="s">
        <v>116</v>
      </c>
      <c r="D880" s="100" t="s">
        <v>8</v>
      </c>
      <c r="E880" s="102">
        <v>2000</v>
      </c>
      <c r="F880" s="47">
        <f t="shared" si="34"/>
        <v>3.0489803447482076</v>
      </c>
      <c r="G880" s="46">
        <f t="shared" si="35"/>
        <v>3.4487860445562459</v>
      </c>
      <c r="H880" s="74">
        <v>579.91420000000005</v>
      </c>
      <c r="I880" s="103" t="s">
        <v>12</v>
      </c>
      <c r="J880" s="51" t="s">
        <v>490</v>
      </c>
      <c r="K880" s="74" t="s">
        <v>552</v>
      </c>
      <c r="L880" s="73" t="s">
        <v>1070</v>
      </c>
      <c r="M880" s="41" t="s">
        <v>491</v>
      </c>
    </row>
    <row r="881" spans="1:13" x14ac:dyDescent="0.2">
      <c r="A881" s="71">
        <v>42085</v>
      </c>
      <c r="B881" s="101" t="s">
        <v>1043</v>
      </c>
      <c r="C881" s="39" t="s">
        <v>236</v>
      </c>
      <c r="D881" s="100" t="s">
        <v>8</v>
      </c>
      <c r="E881" s="102">
        <v>4300</v>
      </c>
      <c r="F881" s="47">
        <f t="shared" si="34"/>
        <v>6.5553077412086465</v>
      </c>
      <c r="G881" s="46">
        <f t="shared" si="35"/>
        <v>7.4148899957959289</v>
      </c>
      <c r="H881" s="74">
        <v>579.91420000000005</v>
      </c>
      <c r="I881" s="103" t="s">
        <v>12</v>
      </c>
      <c r="J881" s="51" t="s">
        <v>490</v>
      </c>
      <c r="K881" s="74" t="s">
        <v>552</v>
      </c>
      <c r="L881" s="73" t="s">
        <v>1070</v>
      </c>
      <c r="M881" s="41" t="s">
        <v>491</v>
      </c>
    </row>
    <row r="882" spans="1:13" x14ac:dyDescent="0.2">
      <c r="A882" s="71">
        <v>42085</v>
      </c>
      <c r="B882" s="101" t="s">
        <v>1035</v>
      </c>
      <c r="C882" s="39" t="s">
        <v>270</v>
      </c>
      <c r="D882" s="100" t="s">
        <v>8</v>
      </c>
      <c r="E882" s="102">
        <v>3000</v>
      </c>
      <c r="F882" s="47">
        <f t="shared" si="34"/>
        <v>4.5734705171223116</v>
      </c>
      <c r="G882" s="46">
        <f t="shared" si="35"/>
        <v>5.1731790668343693</v>
      </c>
      <c r="H882" s="74">
        <v>579.91420000000005</v>
      </c>
      <c r="I882" s="103" t="s">
        <v>12</v>
      </c>
      <c r="J882" s="51" t="s">
        <v>490</v>
      </c>
      <c r="K882" s="74" t="s">
        <v>552</v>
      </c>
      <c r="L882" s="73" t="s">
        <v>1070</v>
      </c>
      <c r="M882" s="41" t="s">
        <v>491</v>
      </c>
    </row>
    <row r="883" spans="1:13" x14ac:dyDescent="0.2">
      <c r="A883" s="71">
        <v>42085</v>
      </c>
      <c r="B883" s="101" t="s">
        <v>961</v>
      </c>
      <c r="C883" s="39" t="s">
        <v>116</v>
      </c>
      <c r="D883" s="100" t="s">
        <v>8</v>
      </c>
      <c r="E883" s="102">
        <v>200</v>
      </c>
      <c r="F883" s="47">
        <f t="shared" si="34"/>
        <v>0.30489803447482078</v>
      </c>
      <c r="G883" s="46">
        <f t="shared" si="35"/>
        <v>0.34487860445562463</v>
      </c>
      <c r="H883" s="74">
        <v>579.91420000000005</v>
      </c>
      <c r="I883" s="103" t="s">
        <v>61</v>
      </c>
      <c r="J883" s="51" t="s">
        <v>490</v>
      </c>
      <c r="K883" s="74" t="s">
        <v>553</v>
      </c>
      <c r="L883" s="73" t="s">
        <v>1070</v>
      </c>
      <c r="M883" s="41" t="s">
        <v>491</v>
      </c>
    </row>
    <row r="884" spans="1:13" x14ac:dyDescent="0.2">
      <c r="A884" s="71">
        <v>42085</v>
      </c>
      <c r="B884" s="101" t="s">
        <v>970</v>
      </c>
      <c r="C884" s="39" t="s">
        <v>116</v>
      </c>
      <c r="D884" s="100" t="s">
        <v>8</v>
      </c>
      <c r="E884" s="102">
        <v>300</v>
      </c>
      <c r="F884" s="47">
        <f t="shared" si="34"/>
        <v>0.45734705171223117</v>
      </c>
      <c r="G884" s="46">
        <f t="shared" si="35"/>
        <v>0.51731790668343691</v>
      </c>
      <c r="H884" s="74">
        <v>579.91420000000005</v>
      </c>
      <c r="I884" s="103" t="s">
        <v>61</v>
      </c>
      <c r="J884" s="51" t="s">
        <v>490</v>
      </c>
      <c r="K884" s="74" t="s">
        <v>553</v>
      </c>
      <c r="L884" s="73" t="s">
        <v>1070</v>
      </c>
      <c r="M884" s="41" t="s">
        <v>491</v>
      </c>
    </row>
    <row r="885" spans="1:13" x14ac:dyDescent="0.2">
      <c r="A885" s="71">
        <v>42085</v>
      </c>
      <c r="B885" s="101" t="s">
        <v>973</v>
      </c>
      <c r="C885" s="39" t="s">
        <v>116</v>
      </c>
      <c r="D885" s="100" t="s">
        <v>8</v>
      </c>
      <c r="E885" s="102">
        <v>850</v>
      </c>
      <c r="F885" s="47">
        <f t="shared" si="34"/>
        <v>1.2958166465179883</v>
      </c>
      <c r="G885" s="46">
        <f t="shared" si="35"/>
        <v>1.4657340689364047</v>
      </c>
      <c r="H885" s="74">
        <v>579.91420000000005</v>
      </c>
      <c r="I885" s="103" t="s">
        <v>61</v>
      </c>
      <c r="J885" s="51" t="s">
        <v>490</v>
      </c>
      <c r="K885" s="74" t="s">
        <v>553</v>
      </c>
      <c r="L885" s="73" t="s">
        <v>1070</v>
      </c>
      <c r="M885" s="41" t="s">
        <v>491</v>
      </c>
    </row>
    <row r="886" spans="1:13" x14ac:dyDescent="0.2">
      <c r="A886" s="71">
        <v>42085</v>
      </c>
      <c r="B886" s="101" t="s">
        <v>974</v>
      </c>
      <c r="C886" s="39" t="s">
        <v>116</v>
      </c>
      <c r="D886" s="100" t="s">
        <v>8</v>
      </c>
      <c r="E886" s="102">
        <v>850</v>
      </c>
      <c r="F886" s="47">
        <f t="shared" si="34"/>
        <v>1.2958166465179883</v>
      </c>
      <c r="G886" s="46">
        <f t="shared" si="35"/>
        <v>1.4657340689364047</v>
      </c>
      <c r="H886" s="74">
        <v>579.91420000000005</v>
      </c>
      <c r="I886" s="103" t="s">
        <v>61</v>
      </c>
      <c r="J886" s="51" t="s">
        <v>490</v>
      </c>
      <c r="K886" s="74" t="s">
        <v>553</v>
      </c>
      <c r="L886" s="73" t="s">
        <v>1070</v>
      </c>
      <c r="M886" s="41" t="s">
        <v>491</v>
      </c>
    </row>
    <row r="887" spans="1:13" x14ac:dyDescent="0.2">
      <c r="A887" s="71">
        <v>42085</v>
      </c>
      <c r="B887" s="101" t="s">
        <v>969</v>
      </c>
      <c r="C887" s="39" t="s">
        <v>116</v>
      </c>
      <c r="D887" s="100" t="s">
        <v>8</v>
      </c>
      <c r="E887" s="102">
        <v>200</v>
      </c>
      <c r="F887" s="47">
        <f t="shared" si="34"/>
        <v>0.30489803447482078</v>
      </c>
      <c r="G887" s="46">
        <f t="shared" si="35"/>
        <v>0.34487860445562463</v>
      </c>
      <c r="H887" s="74">
        <v>579.91420000000005</v>
      </c>
      <c r="I887" s="103" t="s">
        <v>61</v>
      </c>
      <c r="J887" s="51" t="s">
        <v>490</v>
      </c>
      <c r="K887" s="74" t="s">
        <v>553</v>
      </c>
      <c r="L887" s="73" t="s">
        <v>1070</v>
      </c>
      <c r="M887" s="41" t="s">
        <v>491</v>
      </c>
    </row>
    <row r="888" spans="1:13" x14ac:dyDescent="0.2">
      <c r="A888" s="71">
        <v>42085</v>
      </c>
      <c r="B888" s="101" t="s">
        <v>975</v>
      </c>
      <c r="C888" s="39" t="s">
        <v>116</v>
      </c>
      <c r="D888" s="100" t="s">
        <v>8</v>
      </c>
      <c r="E888" s="102">
        <v>200</v>
      </c>
      <c r="F888" s="47">
        <f t="shared" si="34"/>
        <v>0.30489803447482078</v>
      </c>
      <c r="G888" s="46">
        <f t="shared" si="35"/>
        <v>0.34487860445562463</v>
      </c>
      <c r="H888" s="74">
        <v>579.91420000000005</v>
      </c>
      <c r="I888" s="103" t="s">
        <v>61</v>
      </c>
      <c r="J888" s="51" t="s">
        <v>490</v>
      </c>
      <c r="K888" s="74" t="s">
        <v>553</v>
      </c>
      <c r="L888" s="73" t="s">
        <v>1070</v>
      </c>
      <c r="M888" s="41" t="s">
        <v>491</v>
      </c>
    </row>
    <row r="889" spans="1:13" x14ac:dyDescent="0.2">
      <c r="A889" s="71">
        <v>42085</v>
      </c>
      <c r="B889" s="101" t="s">
        <v>964</v>
      </c>
      <c r="C889" s="39" t="s">
        <v>116</v>
      </c>
      <c r="D889" s="100" t="s">
        <v>8</v>
      </c>
      <c r="E889" s="102">
        <v>1000</v>
      </c>
      <c r="F889" s="47">
        <f t="shared" si="34"/>
        <v>1.5244901723741038</v>
      </c>
      <c r="G889" s="46">
        <f t="shared" si="35"/>
        <v>1.724393022278123</v>
      </c>
      <c r="H889" s="74">
        <v>579.91420000000005</v>
      </c>
      <c r="I889" s="103" t="s">
        <v>61</v>
      </c>
      <c r="J889" s="51" t="s">
        <v>490</v>
      </c>
      <c r="K889" s="74" t="s">
        <v>553</v>
      </c>
      <c r="L889" s="73" t="s">
        <v>1070</v>
      </c>
      <c r="M889" s="41" t="s">
        <v>491</v>
      </c>
    </row>
    <row r="890" spans="1:13" x14ac:dyDescent="0.2">
      <c r="A890" s="71">
        <v>42085</v>
      </c>
      <c r="B890" s="101" t="s">
        <v>965</v>
      </c>
      <c r="C890" s="39" t="s">
        <v>116</v>
      </c>
      <c r="D890" s="100" t="s">
        <v>8</v>
      </c>
      <c r="E890" s="102">
        <v>200</v>
      </c>
      <c r="F890" s="47">
        <f t="shared" si="34"/>
        <v>0.30489803447482078</v>
      </c>
      <c r="G890" s="46">
        <f t="shared" si="35"/>
        <v>0.34487860445562463</v>
      </c>
      <c r="H890" s="74">
        <v>579.91420000000005</v>
      </c>
      <c r="I890" s="103" t="s">
        <v>61</v>
      </c>
      <c r="J890" s="51" t="s">
        <v>490</v>
      </c>
      <c r="K890" s="74" t="s">
        <v>553</v>
      </c>
      <c r="L890" s="73" t="s">
        <v>1070</v>
      </c>
      <c r="M890" s="41" t="s">
        <v>491</v>
      </c>
    </row>
    <row r="891" spans="1:13" x14ac:dyDescent="0.2">
      <c r="A891" s="71">
        <v>42085</v>
      </c>
      <c r="B891" s="101" t="s">
        <v>976</v>
      </c>
      <c r="C891" s="39" t="s">
        <v>116</v>
      </c>
      <c r="D891" s="100" t="s">
        <v>8</v>
      </c>
      <c r="E891" s="102">
        <v>200</v>
      </c>
      <c r="F891" s="47">
        <f t="shared" si="34"/>
        <v>0.30489803447482078</v>
      </c>
      <c r="G891" s="46">
        <f t="shared" si="35"/>
        <v>0.34487860445562463</v>
      </c>
      <c r="H891" s="74">
        <v>579.91420000000005</v>
      </c>
      <c r="I891" s="103" t="s">
        <v>61</v>
      </c>
      <c r="J891" s="51" t="s">
        <v>490</v>
      </c>
      <c r="K891" s="74" t="s">
        <v>553</v>
      </c>
      <c r="L891" s="73" t="s">
        <v>1070</v>
      </c>
      <c r="M891" s="41" t="s">
        <v>491</v>
      </c>
    </row>
    <row r="892" spans="1:13" x14ac:dyDescent="0.2">
      <c r="A892" s="71">
        <v>42085</v>
      </c>
      <c r="B892" s="101" t="s">
        <v>977</v>
      </c>
      <c r="C892" s="39" t="s">
        <v>116</v>
      </c>
      <c r="D892" s="100" t="s">
        <v>8</v>
      </c>
      <c r="E892" s="102">
        <v>4800</v>
      </c>
      <c r="F892" s="47">
        <f t="shared" si="34"/>
        <v>7.3175528273956987</v>
      </c>
      <c r="G892" s="46">
        <f t="shared" si="35"/>
        <v>8.2770865069349906</v>
      </c>
      <c r="H892" s="74">
        <v>579.91420000000005</v>
      </c>
      <c r="I892" s="103" t="s">
        <v>61</v>
      </c>
      <c r="J892" s="51" t="s">
        <v>490</v>
      </c>
      <c r="K892" s="74" t="s">
        <v>553</v>
      </c>
      <c r="L892" s="73" t="s">
        <v>1070</v>
      </c>
      <c r="M892" s="41" t="s">
        <v>491</v>
      </c>
    </row>
    <row r="893" spans="1:13" x14ac:dyDescent="0.2">
      <c r="A893" s="71">
        <v>42085</v>
      </c>
      <c r="B893" s="101" t="s">
        <v>978</v>
      </c>
      <c r="C893" s="39" t="s">
        <v>116</v>
      </c>
      <c r="D893" s="100" t="s">
        <v>8</v>
      </c>
      <c r="E893" s="102">
        <v>600</v>
      </c>
      <c r="F893" s="47">
        <f t="shared" si="34"/>
        <v>0.91469410342446233</v>
      </c>
      <c r="G893" s="46">
        <f t="shared" si="35"/>
        <v>1.0346358133668738</v>
      </c>
      <c r="H893" s="74">
        <v>579.91420000000005</v>
      </c>
      <c r="I893" s="103" t="s">
        <v>61</v>
      </c>
      <c r="J893" s="51" t="s">
        <v>490</v>
      </c>
      <c r="K893" s="74" t="s">
        <v>553</v>
      </c>
      <c r="L893" s="73" t="s">
        <v>1070</v>
      </c>
      <c r="M893" s="41" t="s">
        <v>491</v>
      </c>
    </row>
    <row r="894" spans="1:13" x14ac:dyDescent="0.2">
      <c r="A894" s="71">
        <v>42085</v>
      </c>
      <c r="B894" s="101" t="s">
        <v>949</v>
      </c>
      <c r="C894" s="39" t="s">
        <v>236</v>
      </c>
      <c r="D894" s="100" t="s">
        <v>8</v>
      </c>
      <c r="E894" s="102">
        <v>1200</v>
      </c>
      <c r="F894" s="47">
        <f t="shared" si="34"/>
        <v>1.8293882068489247</v>
      </c>
      <c r="G894" s="46">
        <f t="shared" si="35"/>
        <v>2.0692716267337476</v>
      </c>
      <c r="H894" s="74">
        <v>579.91420000000005</v>
      </c>
      <c r="I894" s="103" t="s">
        <v>61</v>
      </c>
      <c r="J894" s="51" t="s">
        <v>490</v>
      </c>
      <c r="K894" s="74" t="s">
        <v>553</v>
      </c>
      <c r="L894" s="73" t="s">
        <v>1070</v>
      </c>
      <c r="M894" s="41" t="s">
        <v>491</v>
      </c>
    </row>
    <row r="895" spans="1:13" x14ac:dyDescent="0.2">
      <c r="A895" s="71">
        <v>42085</v>
      </c>
      <c r="B895" s="101" t="s">
        <v>950</v>
      </c>
      <c r="C895" s="39" t="s">
        <v>270</v>
      </c>
      <c r="D895" s="100" t="s">
        <v>8</v>
      </c>
      <c r="E895" s="102">
        <v>3000</v>
      </c>
      <c r="F895" s="47">
        <f t="shared" si="34"/>
        <v>4.5734705171223116</v>
      </c>
      <c r="G895" s="46">
        <f t="shared" si="35"/>
        <v>5.1731790668343693</v>
      </c>
      <c r="H895" s="74">
        <v>579.91420000000005</v>
      </c>
      <c r="I895" s="103" t="s">
        <v>61</v>
      </c>
      <c r="J895" s="51" t="s">
        <v>490</v>
      </c>
      <c r="K895" s="74" t="s">
        <v>553</v>
      </c>
      <c r="L895" s="73" t="s">
        <v>1070</v>
      </c>
      <c r="M895" s="41" t="s">
        <v>491</v>
      </c>
    </row>
    <row r="896" spans="1:13" x14ac:dyDescent="0.2">
      <c r="A896" s="71">
        <v>42086</v>
      </c>
      <c r="B896" s="101" t="s">
        <v>1044</v>
      </c>
      <c r="C896" s="39" t="s">
        <v>116</v>
      </c>
      <c r="D896" s="100" t="s">
        <v>8</v>
      </c>
      <c r="E896" s="102">
        <v>200</v>
      </c>
      <c r="F896" s="47">
        <f t="shared" si="34"/>
        <v>0.30489803447482078</v>
      </c>
      <c r="G896" s="46">
        <f t="shared" si="35"/>
        <v>0.34487860445562463</v>
      </c>
      <c r="H896" s="74">
        <v>579.91420000000005</v>
      </c>
      <c r="I896" s="103" t="s">
        <v>12</v>
      </c>
      <c r="J896" s="51" t="s">
        <v>490</v>
      </c>
      <c r="K896" s="74" t="s">
        <v>552</v>
      </c>
      <c r="L896" s="73" t="s">
        <v>1070</v>
      </c>
      <c r="M896" s="41" t="s">
        <v>491</v>
      </c>
    </row>
    <row r="897" spans="1:13" x14ac:dyDescent="0.2">
      <c r="A897" s="71">
        <v>42086</v>
      </c>
      <c r="B897" s="101" t="s">
        <v>1045</v>
      </c>
      <c r="C897" s="39" t="s">
        <v>116</v>
      </c>
      <c r="D897" s="100" t="s">
        <v>8</v>
      </c>
      <c r="E897" s="102">
        <v>4000</v>
      </c>
      <c r="F897" s="47">
        <f t="shared" si="34"/>
        <v>6.0979606894964151</v>
      </c>
      <c r="G897" s="46">
        <f t="shared" si="35"/>
        <v>6.8975720891124919</v>
      </c>
      <c r="H897" s="74">
        <v>579.91420000000005</v>
      </c>
      <c r="I897" s="103" t="s">
        <v>12</v>
      </c>
      <c r="J897" s="51" t="s">
        <v>490</v>
      </c>
      <c r="K897" s="74" t="s">
        <v>552</v>
      </c>
      <c r="L897" s="73" t="s">
        <v>1070</v>
      </c>
      <c r="M897" s="41" t="s">
        <v>491</v>
      </c>
    </row>
    <row r="898" spans="1:13" x14ac:dyDescent="0.2">
      <c r="A898" s="71">
        <v>42086</v>
      </c>
      <c r="B898" s="101" t="s">
        <v>1046</v>
      </c>
      <c r="C898" s="39" t="s">
        <v>270</v>
      </c>
      <c r="D898" s="100" t="s">
        <v>8</v>
      </c>
      <c r="E898" s="102">
        <v>3000</v>
      </c>
      <c r="F898" s="47">
        <f t="shared" ref="F898:F961" si="36">E898/655.957</f>
        <v>4.5734705171223116</v>
      </c>
      <c r="G898" s="46">
        <f t="shared" ref="G898:G961" si="37">E898/H898</f>
        <v>5.1731790668343693</v>
      </c>
      <c r="H898" s="74">
        <v>579.91420000000005</v>
      </c>
      <c r="I898" s="103" t="s">
        <v>12</v>
      </c>
      <c r="J898" s="51" t="s">
        <v>490</v>
      </c>
      <c r="K898" s="74" t="s">
        <v>552</v>
      </c>
      <c r="L898" s="73" t="s">
        <v>1070</v>
      </c>
      <c r="M898" s="41" t="s">
        <v>491</v>
      </c>
    </row>
    <row r="899" spans="1:13" x14ac:dyDescent="0.2">
      <c r="A899" s="71">
        <v>42086</v>
      </c>
      <c r="B899" s="101" t="s">
        <v>1047</v>
      </c>
      <c r="C899" s="39" t="s">
        <v>116</v>
      </c>
      <c r="D899" s="100" t="s">
        <v>8</v>
      </c>
      <c r="E899" s="102">
        <v>600</v>
      </c>
      <c r="F899" s="47">
        <f t="shared" si="36"/>
        <v>0.91469410342446233</v>
      </c>
      <c r="G899" s="46">
        <f t="shared" si="37"/>
        <v>1.0346358133668738</v>
      </c>
      <c r="H899" s="74">
        <v>579.91420000000005</v>
      </c>
      <c r="I899" s="103" t="s">
        <v>12</v>
      </c>
      <c r="J899" s="51" t="s">
        <v>490</v>
      </c>
      <c r="K899" s="74" t="s">
        <v>552</v>
      </c>
      <c r="L899" s="73" t="s">
        <v>1070</v>
      </c>
      <c r="M899" s="41" t="s">
        <v>491</v>
      </c>
    </row>
    <row r="900" spans="1:13" x14ac:dyDescent="0.2">
      <c r="A900" s="71">
        <v>42087</v>
      </c>
      <c r="B900" s="101" t="s">
        <v>793</v>
      </c>
      <c r="C900" s="39" t="s">
        <v>125</v>
      </c>
      <c r="D900" s="115" t="s">
        <v>9</v>
      </c>
      <c r="E900" s="102">
        <v>100000</v>
      </c>
      <c r="F900" s="47">
        <f t="shared" si="36"/>
        <v>152.44901723741037</v>
      </c>
      <c r="G900" s="46">
        <f t="shared" si="37"/>
        <v>172.43930222781231</v>
      </c>
      <c r="H900" s="74">
        <v>579.91420000000005</v>
      </c>
      <c r="I900" s="103" t="s">
        <v>57</v>
      </c>
      <c r="J900" s="51" t="s">
        <v>490</v>
      </c>
      <c r="K900" s="74" t="s">
        <v>579</v>
      </c>
      <c r="L900" s="73" t="s">
        <v>1070</v>
      </c>
      <c r="M900" s="41" t="s">
        <v>491</v>
      </c>
    </row>
    <row r="901" spans="1:13" x14ac:dyDescent="0.2">
      <c r="A901" s="71">
        <v>42087</v>
      </c>
      <c r="B901" s="101" t="s">
        <v>792</v>
      </c>
      <c r="C901" s="39" t="s">
        <v>116</v>
      </c>
      <c r="D901" s="115" t="s">
        <v>9</v>
      </c>
      <c r="E901" s="102">
        <v>600</v>
      </c>
      <c r="F901" s="47">
        <f t="shared" si="36"/>
        <v>0.91469410342446233</v>
      </c>
      <c r="G901" s="46">
        <f t="shared" si="37"/>
        <v>1.0346358133668738</v>
      </c>
      <c r="H901" s="74">
        <v>579.91420000000005</v>
      </c>
      <c r="I901" s="103" t="s">
        <v>57</v>
      </c>
      <c r="J901" s="51" t="s">
        <v>490</v>
      </c>
      <c r="K901" s="74" t="s">
        <v>579</v>
      </c>
      <c r="L901" s="73" t="s">
        <v>1070</v>
      </c>
      <c r="M901" s="41" t="s">
        <v>491</v>
      </c>
    </row>
    <row r="902" spans="1:13" x14ac:dyDescent="0.2">
      <c r="A902" s="71">
        <v>42087</v>
      </c>
      <c r="B902" s="101" t="s">
        <v>791</v>
      </c>
      <c r="C902" s="39" t="s">
        <v>116</v>
      </c>
      <c r="D902" s="115" t="s">
        <v>9</v>
      </c>
      <c r="E902" s="102">
        <v>600</v>
      </c>
      <c r="F902" s="47">
        <f t="shared" si="36"/>
        <v>0.91469410342446233</v>
      </c>
      <c r="G902" s="46">
        <f t="shared" si="37"/>
        <v>1.0346358133668738</v>
      </c>
      <c r="H902" s="74">
        <v>579.91420000000005</v>
      </c>
      <c r="I902" s="103" t="s">
        <v>57</v>
      </c>
      <c r="J902" s="51" t="s">
        <v>490</v>
      </c>
      <c r="K902" s="74" t="s">
        <v>579</v>
      </c>
      <c r="L902" s="73" t="s">
        <v>1070</v>
      </c>
      <c r="M902" s="41" t="s">
        <v>491</v>
      </c>
    </row>
    <row r="903" spans="1:13" x14ac:dyDescent="0.2">
      <c r="A903" s="71">
        <v>42087</v>
      </c>
      <c r="B903" s="101" t="s">
        <v>844</v>
      </c>
      <c r="C903" s="39" t="s">
        <v>157</v>
      </c>
      <c r="D903" s="115" t="s">
        <v>8</v>
      </c>
      <c r="E903" s="102">
        <v>100000</v>
      </c>
      <c r="F903" s="47">
        <f t="shared" si="36"/>
        <v>152.44901723741037</v>
      </c>
      <c r="G903" s="46">
        <f t="shared" si="37"/>
        <v>172.43930222781231</v>
      </c>
      <c r="H903" s="74">
        <v>579.91420000000005</v>
      </c>
      <c r="I903" s="103" t="s">
        <v>12</v>
      </c>
      <c r="J903" s="51" t="s">
        <v>490</v>
      </c>
      <c r="K903" s="74" t="s">
        <v>580</v>
      </c>
      <c r="L903" s="73" t="s">
        <v>1070</v>
      </c>
      <c r="M903" s="41" t="s">
        <v>491</v>
      </c>
    </row>
    <row r="904" spans="1:13" x14ac:dyDescent="0.2">
      <c r="A904" s="71">
        <v>42087</v>
      </c>
      <c r="B904" s="101" t="s">
        <v>276</v>
      </c>
      <c r="C904" s="39" t="s">
        <v>116</v>
      </c>
      <c r="D904" s="100" t="s">
        <v>8</v>
      </c>
      <c r="E904" s="102">
        <v>600</v>
      </c>
      <c r="F904" s="47">
        <f t="shared" si="36"/>
        <v>0.91469410342446233</v>
      </c>
      <c r="G904" s="46">
        <f t="shared" si="37"/>
        <v>1.0346358133668738</v>
      </c>
      <c r="H904" s="74">
        <v>579.91420000000005</v>
      </c>
      <c r="I904" s="103" t="s">
        <v>12</v>
      </c>
      <c r="J904" s="51" t="s">
        <v>490</v>
      </c>
      <c r="K904" s="74" t="s">
        <v>581</v>
      </c>
      <c r="L904" s="73" t="s">
        <v>1070</v>
      </c>
      <c r="M904" s="41" t="s">
        <v>491</v>
      </c>
    </row>
    <row r="905" spans="1:13" x14ac:dyDescent="0.2">
      <c r="A905" s="71">
        <v>42087</v>
      </c>
      <c r="B905" s="101" t="s">
        <v>278</v>
      </c>
      <c r="C905" s="39" t="s">
        <v>116</v>
      </c>
      <c r="D905" s="100" t="s">
        <v>8</v>
      </c>
      <c r="E905" s="102">
        <v>600</v>
      </c>
      <c r="F905" s="47">
        <f t="shared" si="36"/>
        <v>0.91469410342446233</v>
      </c>
      <c r="G905" s="46">
        <f t="shared" si="37"/>
        <v>1.0346358133668738</v>
      </c>
      <c r="H905" s="74">
        <v>579.91420000000005</v>
      </c>
      <c r="I905" s="103" t="s">
        <v>12</v>
      </c>
      <c r="J905" s="51" t="s">
        <v>490</v>
      </c>
      <c r="K905" s="74" t="s">
        <v>581</v>
      </c>
      <c r="L905" s="73" t="s">
        <v>1070</v>
      </c>
      <c r="M905" s="41" t="s">
        <v>491</v>
      </c>
    </row>
    <row r="906" spans="1:13" x14ac:dyDescent="0.2">
      <c r="A906" s="71">
        <v>42088</v>
      </c>
      <c r="B906" s="133" t="s">
        <v>780</v>
      </c>
      <c r="C906" s="39" t="s">
        <v>116</v>
      </c>
      <c r="D906" s="111" t="s">
        <v>15</v>
      </c>
      <c r="E906" s="102">
        <v>1200</v>
      </c>
      <c r="F906" s="47">
        <f t="shared" si="36"/>
        <v>1.8293882068489247</v>
      </c>
      <c r="G906" s="46">
        <f t="shared" si="37"/>
        <v>2.0692716267337476</v>
      </c>
      <c r="H906" s="74">
        <v>579.91420000000005</v>
      </c>
      <c r="I906" s="103" t="s">
        <v>16</v>
      </c>
      <c r="J906" s="51" t="s">
        <v>490</v>
      </c>
      <c r="K906" s="74" t="s">
        <v>588</v>
      </c>
      <c r="L906" s="73" t="s">
        <v>1070</v>
      </c>
      <c r="M906" s="41" t="s">
        <v>491</v>
      </c>
    </row>
    <row r="907" spans="1:13" x14ac:dyDescent="0.2">
      <c r="A907" s="71">
        <v>42088</v>
      </c>
      <c r="B907" s="133" t="s">
        <v>781</v>
      </c>
      <c r="C907" s="39" t="s">
        <v>116</v>
      </c>
      <c r="D907" s="111" t="s">
        <v>15</v>
      </c>
      <c r="E907" s="102">
        <v>1500</v>
      </c>
      <c r="F907" s="47">
        <f t="shared" si="36"/>
        <v>2.2867352585611558</v>
      </c>
      <c r="G907" s="46">
        <f t="shared" si="37"/>
        <v>2.5865895334171847</v>
      </c>
      <c r="H907" s="74">
        <v>579.91420000000005</v>
      </c>
      <c r="I907" s="103" t="s">
        <v>16</v>
      </c>
      <c r="J907" s="51" t="s">
        <v>490</v>
      </c>
      <c r="K907" s="74" t="s">
        <v>588</v>
      </c>
      <c r="L907" s="73" t="s">
        <v>1070</v>
      </c>
      <c r="M907" s="41" t="s">
        <v>491</v>
      </c>
    </row>
    <row r="908" spans="1:13" x14ac:dyDescent="0.2">
      <c r="A908" s="71">
        <v>42088</v>
      </c>
      <c r="B908" s="133" t="s">
        <v>782</v>
      </c>
      <c r="C908" s="39" t="s">
        <v>116</v>
      </c>
      <c r="D908" s="111" t="s">
        <v>15</v>
      </c>
      <c r="E908" s="102">
        <v>300</v>
      </c>
      <c r="F908" s="47">
        <f t="shared" si="36"/>
        <v>0.45734705171223117</v>
      </c>
      <c r="G908" s="46">
        <f t="shared" si="37"/>
        <v>0.51731790668343691</v>
      </c>
      <c r="H908" s="74">
        <v>579.91420000000005</v>
      </c>
      <c r="I908" s="103" t="s">
        <v>16</v>
      </c>
      <c r="J908" s="51" t="s">
        <v>490</v>
      </c>
      <c r="K908" s="74" t="s">
        <v>588</v>
      </c>
      <c r="L908" s="73" t="s">
        <v>1070</v>
      </c>
      <c r="M908" s="41" t="s">
        <v>491</v>
      </c>
    </row>
    <row r="909" spans="1:13" x14ac:dyDescent="0.2">
      <c r="A909" s="71">
        <v>42088</v>
      </c>
      <c r="B909" s="133" t="s">
        <v>783</v>
      </c>
      <c r="C909" s="39" t="s">
        <v>116</v>
      </c>
      <c r="D909" s="111" t="s">
        <v>15</v>
      </c>
      <c r="E909" s="102">
        <v>300</v>
      </c>
      <c r="F909" s="47">
        <f t="shared" si="36"/>
        <v>0.45734705171223117</v>
      </c>
      <c r="G909" s="46">
        <f t="shared" si="37"/>
        <v>0.51731790668343691</v>
      </c>
      <c r="H909" s="74">
        <v>579.91420000000005</v>
      </c>
      <c r="I909" s="103" t="s">
        <v>16</v>
      </c>
      <c r="J909" s="51" t="s">
        <v>490</v>
      </c>
      <c r="K909" s="74" t="s">
        <v>588</v>
      </c>
      <c r="L909" s="73" t="s">
        <v>1070</v>
      </c>
      <c r="M909" s="41" t="s">
        <v>491</v>
      </c>
    </row>
    <row r="910" spans="1:13" x14ac:dyDescent="0.2">
      <c r="A910" s="71">
        <v>42088</v>
      </c>
      <c r="B910" s="133" t="s">
        <v>784</v>
      </c>
      <c r="C910" s="39" t="s">
        <v>788</v>
      </c>
      <c r="D910" s="111" t="s">
        <v>11</v>
      </c>
      <c r="E910" s="102">
        <v>1000</v>
      </c>
      <c r="F910" s="47">
        <f t="shared" si="36"/>
        <v>1.5244901723741038</v>
      </c>
      <c r="G910" s="46">
        <f t="shared" si="37"/>
        <v>1.724393022278123</v>
      </c>
      <c r="H910" s="74">
        <v>579.91420000000005</v>
      </c>
      <c r="I910" s="103" t="s">
        <v>16</v>
      </c>
      <c r="J910" s="51" t="s">
        <v>490</v>
      </c>
      <c r="K910" s="74" t="s">
        <v>588</v>
      </c>
      <c r="L910" s="73" t="s">
        <v>1070</v>
      </c>
      <c r="M910" s="41" t="s">
        <v>491</v>
      </c>
    </row>
    <row r="911" spans="1:13" x14ac:dyDescent="0.2">
      <c r="A911" s="71">
        <v>42088</v>
      </c>
      <c r="B911" s="133" t="s">
        <v>785</v>
      </c>
      <c r="C911" s="39" t="s">
        <v>226</v>
      </c>
      <c r="D911" s="111" t="s">
        <v>15</v>
      </c>
      <c r="E911" s="102">
        <v>1000</v>
      </c>
      <c r="F911" s="47">
        <f t="shared" si="36"/>
        <v>1.5244901723741038</v>
      </c>
      <c r="G911" s="46">
        <f t="shared" si="37"/>
        <v>1.724393022278123</v>
      </c>
      <c r="H911" s="74">
        <v>579.91420000000005</v>
      </c>
      <c r="I911" s="103" t="s">
        <v>16</v>
      </c>
      <c r="J911" s="51" t="s">
        <v>490</v>
      </c>
      <c r="K911" s="74" t="s">
        <v>588</v>
      </c>
      <c r="L911" s="73" t="s">
        <v>1070</v>
      </c>
      <c r="M911" s="41" t="s">
        <v>491</v>
      </c>
    </row>
    <row r="912" spans="1:13" x14ac:dyDescent="0.2">
      <c r="A912" s="71">
        <v>42088</v>
      </c>
      <c r="B912" s="133" t="s">
        <v>786</v>
      </c>
      <c r="C912" s="39" t="s">
        <v>116</v>
      </c>
      <c r="D912" s="111" t="s">
        <v>15</v>
      </c>
      <c r="E912" s="102">
        <v>1500</v>
      </c>
      <c r="F912" s="47">
        <f t="shared" si="36"/>
        <v>2.2867352585611558</v>
      </c>
      <c r="G912" s="46">
        <f t="shared" si="37"/>
        <v>2.5865895334171847</v>
      </c>
      <c r="H912" s="74">
        <v>579.91420000000005</v>
      </c>
      <c r="I912" s="103" t="s">
        <v>16</v>
      </c>
      <c r="J912" s="51" t="s">
        <v>490</v>
      </c>
      <c r="K912" s="74" t="s">
        <v>588</v>
      </c>
      <c r="L912" s="73" t="s">
        <v>1070</v>
      </c>
      <c r="M912" s="41" t="s">
        <v>491</v>
      </c>
    </row>
    <row r="913" spans="1:13" x14ac:dyDescent="0.2">
      <c r="A913" s="71">
        <v>42088</v>
      </c>
      <c r="B913" s="101" t="s">
        <v>787</v>
      </c>
      <c r="C913" s="39" t="s">
        <v>116</v>
      </c>
      <c r="D913" s="111" t="s">
        <v>15</v>
      </c>
      <c r="E913" s="102">
        <v>800</v>
      </c>
      <c r="F913" s="47">
        <f t="shared" si="36"/>
        <v>1.2195921378992831</v>
      </c>
      <c r="G913" s="46">
        <f t="shared" si="37"/>
        <v>1.3795144178224985</v>
      </c>
      <c r="H913" s="74">
        <v>579.91420000000005</v>
      </c>
      <c r="I913" s="103" t="s">
        <v>16</v>
      </c>
      <c r="J913" s="51" t="s">
        <v>490</v>
      </c>
      <c r="K913" s="74" t="s">
        <v>588</v>
      </c>
      <c r="L913" s="73" t="s">
        <v>1070</v>
      </c>
      <c r="M913" s="41" t="s">
        <v>491</v>
      </c>
    </row>
    <row r="914" spans="1:13" x14ac:dyDescent="0.2">
      <c r="A914" s="71">
        <v>42088</v>
      </c>
      <c r="B914" s="101" t="s">
        <v>845</v>
      </c>
      <c r="C914" s="39" t="s">
        <v>135</v>
      </c>
      <c r="D914" s="115" t="s">
        <v>9</v>
      </c>
      <c r="E914" s="102">
        <v>9925</v>
      </c>
      <c r="F914" s="47">
        <f t="shared" si="36"/>
        <v>15.130564960812981</v>
      </c>
      <c r="G914" s="46">
        <f t="shared" si="37"/>
        <v>17.114600746110373</v>
      </c>
      <c r="H914" s="74">
        <v>579.91420000000005</v>
      </c>
      <c r="I914" s="103" t="s">
        <v>57</v>
      </c>
      <c r="J914" s="51" t="s">
        <v>490</v>
      </c>
      <c r="K914" s="74" t="s">
        <v>582</v>
      </c>
      <c r="L914" s="73" t="s">
        <v>1070</v>
      </c>
      <c r="M914" s="41" t="s">
        <v>491</v>
      </c>
    </row>
    <row r="915" spans="1:13" x14ac:dyDescent="0.2">
      <c r="A915" s="71">
        <v>42088</v>
      </c>
      <c r="B915" s="101" t="s">
        <v>850</v>
      </c>
      <c r="C915" s="39" t="s">
        <v>116</v>
      </c>
      <c r="D915" s="115" t="s">
        <v>9</v>
      </c>
      <c r="E915" s="102">
        <v>300</v>
      </c>
      <c r="F915" s="47">
        <f t="shared" si="36"/>
        <v>0.45734705171223117</v>
      </c>
      <c r="G915" s="46">
        <f t="shared" si="37"/>
        <v>0.51731790668343691</v>
      </c>
      <c r="H915" s="74">
        <v>579.91420000000005</v>
      </c>
      <c r="I915" s="103" t="s">
        <v>57</v>
      </c>
      <c r="J915" s="51" t="s">
        <v>490</v>
      </c>
      <c r="K915" s="74" t="s">
        <v>582</v>
      </c>
      <c r="L915" s="73" t="s">
        <v>1070</v>
      </c>
      <c r="M915" s="41" t="s">
        <v>491</v>
      </c>
    </row>
    <row r="916" spans="1:13" x14ac:dyDescent="0.2">
      <c r="A916" s="71">
        <v>42088</v>
      </c>
      <c r="B916" s="101" t="s">
        <v>858</v>
      </c>
      <c r="C916" s="39" t="s">
        <v>116</v>
      </c>
      <c r="D916" s="115" t="s">
        <v>9</v>
      </c>
      <c r="E916" s="102">
        <v>1400</v>
      </c>
      <c r="F916" s="47">
        <f t="shared" si="36"/>
        <v>2.1342862413237453</v>
      </c>
      <c r="G916" s="46">
        <f t="shared" si="37"/>
        <v>2.4141502311893723</v>
      </c>
      <c r="H916" s="74">
        <v>579.91420000000005</v>
      </c>
      <c r="I916" s="103" t="s">
        <v>57</v>
      </c>
      <c r="J916" s="51" t="s">
        <v>490</v>
      </c>
      <c r="K916" s="74" t="s">
        <v>584</v>
      </c>
      <c r="L916" s="73" t="s">
        <v>1070</v>
      </c>
      <c r="M916" s="41" t="s">
        <v>491</v>
      </c>
    </row>
    <row r="917" spans="1:13" x14ac:dyDescent="0.2">
      <c r="A917" s="71">
        <v>42088</v>
      </c>
      <c r="B917" s="101" t="s">
        <v>859</v>
      </c>
      <c r="C917" s="39" t="s">
        <v>116</v>
      </c>
      <c r="D917" s="115" t="s">
        <v>9</v>
      </c>
      <c r="E917" s="102">
        <v>1400</v>
      </c>
      <c r="F917" s="47">
        <f t="shared" si="36"/>
        <v>2.1342862413237453</v>
      </c>
      <c r="G917" s="46">
        <f t="shared" si="37"/>
        <v>2.4141502311893723</v>
      </c>
      <c r="H917" s="74">
        <v>579.91420000000005</v>
      </c>
      <c r="I917" s="103" t="s">
        <v>57</v>
      </c>
      <c r="J917" s="51" t="s">
        <v>490</v>
      </c>
      <c r="K917" s="74" t="s">
        <v>584</v>
      </c>
      <c r="L917" s="73" t="s">
        <v>1070</v>
      </c>
      <c r="M917" s="41" t="s">
        <v>491</v>
      </c>
    </row>
    <row r="918" spans="1:13" x14ac:dyDescent="0.2">
      <c r="A918" s="71">
        <v>42088</v>
      </c>
      <c r="B918" s="101" t="s">
        <v>276</v>
      </c>
      <c r="C918" s="39" t="s">
        <v>116</v>
      </c>
      <c r="D918" s="100" t="s">
        <v>8</v>
      </c>
      <c r="E918" s="102">
        <v>600</v>
      </c>
      <c r="F918" s="47">
        <f t="shared" si="36"/>
        <v>0.91469410342446233</v>
      </c>
      <c r="G918" s="46">
        <f t="shared" si="37"/>
        <v>1.0346358133668738</v>
      </c>
      <c r="H918" s="74">
        <v>579.91420000000005</v>
      </c>
      <c r="I918" s="103" t="s">
        <v>12</v>
      </c>
      <c r="J918" s="51" t="s">
        <v>490</v>
      </c>
      <c r="K918" s="74" t="s">
        <v>585</v>
      </c>
      <c r="L918" s="73" t="s">
        <v>1070</v>
      </c>
      <c r="M918" s="41" t="s">
        <v>491</v>
      </c>
    </row>
    <row r="919" spans="1:13" x14ac:dyDescent="0.2">
      <c r="A919" s="71">
        <v>42088</v>
      </c>
      <c r="B919" s="101" t="s">
        <v>278</v>
      </c>
      <c r="C919" s="39" t="s">
        <v>116</v>
      </c>
      <c r="D919" s="100" t="s">
        <v>8</v>
      </c>
      <c r="E919" s="102">
        <v>600</v>
      </c>
      <c r="F919" s="47">
        <f t="shared" si="36"/>
        <v>0.91469410342446233</v>
      </c>
      <c r="G919" s="46">
        <f t="shared" si="37"/>
        <v>1.0346358133668738</v>
      </c>
      <c r="H919" s="74">
        <v>579.91420000000005</v>
      </c>
      <c r="I919" s="103" t="s">
        <v>12</v>
      </c>
      <c r="J919" s="51" t="s">
        <v>490</v>
      </c>
      <c r="K919" s="74" t="s">
        <v>585</v>
      </c>
      <c r="L919" s="73" t="s">
        <v>1070</v>
      </c>
      <c r="M919" s="41" t="s">
        <v>491</v>
      </c>
    </row>
    <row r="920" spans="1:13" x14ac:dyDescent="0.2">
      <c r="A920" s="71">
        <v>42088</v>
      </c>
      <c r="B920" s="101" t="s">
        <v>1060</v>
      </c>
      <c r="C920" s="39" t="s">
        <v>124</v>
      </c>
      <c r="D920" s="100" t="s">
        <v>9</v>
      </c>
      <c r="E920" s="102">
        <v>60000</v>
      </c>
      <c r="F920" s="47">
        <f t="shared" si="36"/>
        <v>91.469410342446224</v>
      </c>
      <c r="G920" s="46">
        <f t="shared" si="37"/>
        <v>103.46358133668738</v>
      </c>
      <c r="H920" s="74">
        <v>579.91420000000005</v>
      </c>
      <c r="I920" s="103" t="s">
        <v>12</v>
      </c>
      <c r="J920" s="51" t="s">
        <v>490</v>
      </c>
      <c r="K920" s="74" t="s">
        <v>585</v>
      </c>
      <c r="L920" s="73" t="s">
        <v>1070</v>
      </c>
      <c r="M920" s="41" t="s">
        <v>491</v>
      </c>
    </row>
    <row r="921" spans="1:13" x14ac:dyDescent="0.2">
      <c r="A921" s="71">
        <v>42088</v>
      </c>
      <c r="B921" s="101" t="s">
        <v>979</v>
      </c>
      <c r="C921" s="39" t="s">
        <v>116</v>
      </c>
      <c r="D921" s="100" t="s">
        <v>8</v>
      </c>
      <c r="E921" s="102">
        <v>1200</v>
      </c>
      <c r="F921" s="47">
        <f t="shared" si="36"/>
        <v>1.8293882068489247</v>
      </c>
      <c r="G921" s="46">
        <f t="shared" si="37"/>
        <v>2.0692716267337476</v>
      </c>
      <c r="H921" s="74">
        <v>579.91420000000005</v>
      </c>
      <c r="I921" s="103" t="s">
        <v>61</v>
      </c>
      <c r="J921" s="51" t="s">
        <v>490</v>
      </c>
      <c r="K921" s="74" t="s">
        <v>583</v>
      </c>
      <c r="L921" s="73" t="s">
        <v>1070</v>
      </c>
      <c r="M921" s="41" t="s">
        <v>491</v>
      </c>
    </row>
    <row r="922" spans="1:13" x14ac:dyDescent="0.2">
      <c r="A922" s="71">
        <v>42088</v>
      </c>
      <c r="B922" s="101" t="s">
        <v>980</v>
      </c>
      <c r="C922" s="39" t="s">
        <v>116</v>
      </c>
      <c r="D922" s="100" t="s">
        <v>8</v>
      </c>
      <c r="E922" s="102">
        <v>800</v>
      </c>
      <c r="F922" s="47">
        <f t="shared" si="36"/>
        <v>1.2195921378992831</v>
      </c>
      <c r="G922" s="46">
        <f t="shared" si="37"/>
        <v>1.3795144178224985</v>
      </c>
      <c r="H922" s="74">
        <v>579.91420000000005</v>
      </c>
      <c r="I922" s="103" t="s">
        <v>61</v>
      </c>
      <c r="J922" s="51" t="s">
        <v>490</v>
      </c>
      <c r="K922" s="74" t="s">
        <v>583</v>
      </c>
      <c r="L922" s="73" t="s">
        <v>1070</v>
      </c>
      <c r="M922" s="41" t="s">
        <v>491</v>
      </c>
    </row>
    <row r="923" spans="1:13" x14ac:dyDescent="0.2">
      <c r="A923" s="71">
        <v>42088</v>
      </c>
      <c r="B923" s="101" t="s">
        <v>981</v>
      </c>
      <c r="C923" s="39" t="s">
        <v>116</v>
      </c>
      <c r="D923" s="100" t="s">
        <v>8</v>
      </c>
      <c r="E923" s="102">
        <v>300</v>
      </c>
      <c r="F923" s="47">
        <f t="shared" si="36"/>
        <v>0.45734705171223117</v>
      </c>
      <c r="G923" s="46">
        <f t="shared" si="37"/>
        <v>0.51731790668343691</v>
      </c>
      <c r="H923" s="74">
        <v>579.91420000000005</v>
      </c>
      <c r="I923" s="103" t="s">
        <v>61</v>
      </c>
      <c r="J923" s="51" t="s">
        <v>490</v>
      </c>
      <c r="K923" s="74" t="s">
        <v>583</v>
      </c>
      <c r="L923" s="73" t="s">
        <v>1070</v>
      </c>
      <c r="M923" s="41" t="s">
        <v>491</v>
      </c>
    </row>
    <row r="924" spans="1:13" x14ac:dyDescent="0.2">
      <c r="A924" s="71">
        <v>42088</v>
      </c>
      <c r="B924" s="101" t="s">
        <v>982</v>
      </c>
      <c r="C924" s="39" t="s">
        <v>116</v>
      </c>
      <c r="D924" s="100" t="s">
        <v>8</v>
      </c>
      <c r="E924" s="102">
        <v>200</v>
      </c>
      <c r="F924" s="47">
        <f t="shared" si="36"/>
        <v>0.30489803447482078</v>
      </c>
      <c r="G924" s="46">
        <f t="shared" si="37"/>
        <v>0.34487860445562463</v>
      </c>
      <c r="H924" s="74">
        <v>579.91420000000005</v>
      </c>
      <c r="I924" s="103" t="s">
        <v>61</v>
      </c>
      <c r="J924" s="51" t="s">
        <v>490</v>
      </c>
      <c r="K924" s="74" t="s">
        <v>583</v>
      </c>
      <c r="L924" s="73" t="s">
        <v>1070</v>
      </c>
      <c r="M924" s="41" t="s">
        <v>491</v>
      </c>
    </row>
    <row r="925" spans="1:13" x14ac:dyDescent="0.2">
      <c r="A925" s="71">
        <v>42088</v>
      </c>
      <c r="B925" s="101" t="s">
        <v>983</v>
      </c>
      <c r="C925" s="39" t="s">
        <v>116</v>
      </c>
      <c r="D925" s="100" t="s">
        <v>8</v>
      </c>
      <c r="E925" s="102">
        <v>100</v>
      </c>
      <c r="F925" s="47">
        <f t="shared" si="36"/>
        <v>0.15244901723741039</v>
      </c>
      <c r="G925" s="46">
        <f t="shared" si="37"/>
        <v>0.17243930222781231</v>
      </c>
      <c r="H925" s="74">
        <v>579.91420000000005</v>
      </c>
      <c r="I925" s="103" t="s">
        <v>61</v>
      </c>
      <c r="J925" s="51" t="s">
        <v>490</v>
      </c>
      <c r="K925" s="74" t="s">
        <v>583</v>
      </c>
      <c r="L925" s="73" t="s">
        <v>1070</v>
      </c>
      <c r="M925" s="41" t="s">
        <v>491</v>
      </c>
    </row>
    <row r="926" spans="1:13" x14ac:dyDescent="0.2">
      <c r="A926" s="71">
        <v>42088</v>
      </c>
      <c r="B926" s="101" t="s">
        <v>984</v>
      </c>
      <c r="C926" s="39" t="s">
        <v>116</v>
      </c>
      <c r="D926" s="100" t="s">
        <v>8</v>
      </c>
      <c r="E926" s="102">
        <v>100</v>
      </c>
      <c r="F926" s="47">
        <f t="shared" si="36"/>
        <v>0.15244901723741039</v>
      </c>
      <c r="G926" s="46">
        <f t="shared" si="37"/>
        <v>0.17243930222781231</v>
      </c>
      <c r="H926" s="74">
        <v>579.91420000000005</v>
      </c>
      <c r="I926" s="103" t="s">
        <v>61</v>
      </c>
      <c r="J926" s="51" t="s">
        <v>490</v>
      </c>
      <c r="K926" s="74" t="s">
        <v>583</v>
      </c>
      <c r="L926" s="73" t="s">
        <v>1070</v>
      </c>
      <c r="M926" s="41" t="s">
        <v>491</v>
      </c>
    </row>
    <row r="927" spans="1:13" x14ac:dyDescent="0.2">
      <c r="A927" s="71">
        <v>42088</v>
      </c>
      <c r="B927" s="101" t="s">
        <v>985</v>
      </c>
      <c r="C927" s="39" t="s">
        <v>116</v>
      </c>
      <c r="D927" s="100" t="s">
        <v>8</v>
      </c>
      <c r="E927" s="102">
        <v>100</v>
      </c>
      <c r="F927" s="47">
        <f t="shared" si="36"/>
        <v>0.15244901723741039</v>
      </c>
      <c r="G927" s="46">
        <f t="shared" si="37"/>
        <v>0.17243930222781231</v>
      </c>
      <c r="H927" s="74">
        <v>579.91420000000005</v>
      </c>
      <c r="I927" s="103" t="s">
        <v>61</v>
      </c>
      <c r="J927" s="51" t="s">
        <v>490</v>
      </c>
      <c r="K927" s="74" t="s">
        <v>583</v>
      </c>
      <c r="L927" s="73" t="s">
        <v>1070</v>
      </c>
      <c r="M927" s="41" t="s">
        <v>491</v>
      </c>
    </row>
    <row r="928" spans="1:13" x14ac:dyDescent="0.2">
      <c r="A928" s="71">
        <v>42088</v>
      </c>
      <c r="B928" s="101" t="s">
        <v>986</v>
      </c>
      <c r="C928" s="39" t="s">
        <v>116</v>
      </c>
      <c r="D928" s="100" t="s">
        <v>8</v>
      </c>
      <c r="E928" s="102">
        <v>300</v>
      </c>
      <c r="F928" s="47">
        <f t="shared" si="36"/>
        <v>0.45734705171223117</v>
      </c>
      <c r="G928" s="46">
        <f t="shared" si="37"/>
        <v>0.51731790668343691</v>
      </c>
      <c r="H928" s="74">
        <v>579.91420000000005</v>
      </c>
      <c r="I928" s="103" t="s">
        <v>61</v>
      </c>
      <c r="J928" s="51" t="s">
        <v>490</v>
      </c>
      <c r="K928" s="74" t="s">
        <v>583</v>
      </c>
      <c r="L928" s="73" t="s">
        <v>1070</v>
      </c>
      <c r="M928" s="41" t="s">
        <v>491</v>
      </c>
    </row>
    <row r="929" spans="1:13" x14ac:dyDescent="0.2">
      <c r="A929" s="71">
        <v>42088</v>
      </c>
      <c r="B929" s="101" t="s">
        <v>987</v>
      </c>
      <c r="C929" s="39" t="s">
        <v>116</v>
      </c>
      <c r="D929" s="100" t="s">
        <v>8</v>
      </c>
      <c r="E929" s="102">
        <v>250</v>
      </c>
      <c r="F929" s="47">
        <f t="shared" si="36"/>
        <v>0.38112254309352595</v>
      </c>
      <c r="G929" s="46">
        <f t="shared" si="37"/>
        <v>0.43109825556953074</v>
      </c>
      <c r="H929" s="74">
        <v>579.91420000000005</v>
      </c>
      <c r="I929" s="103" t="s">
        <v>61</v>
      </c>
      <c r="J929" s="51" t="s">
        <v>490</v>
      </c>
      <c r="K929" s="74" t="s">
        <v>583</v>
      </c>
      <c r="L929" s="73" t="s">
        <v>1070</v>
      </c>
      <c r="M929" s="41" t="s">
        <v>491</v>
      </c>
    </row>
    <row r="930" spans="1:13" x14ac:dyDescent="0.2">
      <c r="A930" s="71">
        <v>42088</v>
      </c>
      <c r="B930" s="101" t="s">
        <v>988</v>
      </c>
      <c r="C930" s="39" t="s">
        <v>116</v>
      </c>
      <c r="D930" s="100" t="s">
        <v>8</v>
      </c>
      <c r="E930" s="102">
        <v>250</v>
      </c>
      <c r="F930" s="47">
        <f t="shared" si="36"/>
        <v>0.38112254309352595</v>
      </c>
      <c r="G930" s="46">
        <f t="shared" si="37"/>
        <v>0.43109825556953074</v>
      </c>
      <c r="H930" s="74">
        <v>579.91420000000005</v>
      </c>
      <c r="I930" s="103" t="s">
        <v>61</v>
      </c>
      <c r="J930" s="51" t="s">
        <v>490</v>
      </c>
      <c r="K930" s="74" t="s">
        <v>583</v>
      </c>
      <c r="L930" s="73" t="s">
        <v>1070</v>
      </c>
      <c r="M930" s="41" t="s">
        <v>491</v>
      </c>
    </row>
    <row r="931" spans="1:13" x14ac:dyDescent="0.2">
      <c r="A931" s="71">
        <v>42088</v>
      </c>
      <c r="B931" s="101" t="s">
        <v>989</v>
      </c>
      <c r="C931" s="39" t="s">
        <v>116</v>
      </c>
      <c r="D931" s="100" t="s">
        <v>8</v>
      </c>
      <c r="E931" s="102">
        <v>800</v>
      </c>
      <c r="F931" s="47">
        <f t="shared" si="36"/>
        <v>1.2195921378992831</v>
      </c>
      <c r="G931" s="46">
        <f t="shared" si="37"/>
        <v>1.3795144178224985</v>
      </c>
      <c r="H931" s="74">
        <v>579.91420000000005</v>
      </c>
      <c r="I931" s="103" t="s">
        <v>61</v>
      </c>
      <c r="J931" s="51" t="s">
        <v>490</v>
      </c>
      <c r="K931" s="74" t="s">
        <v>583</v>
      </c>
      <c r="L931" s="73" t="s">
        <v>1070</v>
      </c>
      <c r="M931" s="41" t="s">
        <v>491</v>
      </c>
    </row>
    <row r="932" spans="1:13" x14ac:dyDescent="0.2">
      <c r="A932" s="71">
        <v>42088</v>
      </c>
      <c r="B932" s="101" t="s">
        <v>990</v>
      </c>
      <c r="C932" s="39" t="s">
        <v>116</v>
      </c>
      <c r="D932" s="100" t="s">
        <v>8</v>
      </c>
      <c r="E932" s="102">
        <v>1200</v>
      </c>
      <c r="F932" s="47">
        <f t="shared" si="36"/>
        <v>1.8293882068489247</v>
      </c>
      <c r="G932" s="46">
        <f t="shared" si="37"/>
        <v>2.0692716267337476</v>
      </c>
      <c r="H932" s="74">
        <v>579.91420000000005</v>
      </c>
      <c r="I932" s="103" t="s">
        <v>61</v>
      </c>
      <c r="J932" s="51" t="s">
        <v>490</v>
      </c>
      <c r="K932" s="74" t="s">
        <v>583</v>
      </c>
      <c r="L932" s="73" t="s">
        <v>1070</v>
      </c>
      <c r="M932" s="41" t="s">
        <v>491</v>
      </c>
    </row>
    <row r="933" spans="1:13" x14ac:dyDescent="0.2">
      <c r="A933" s="71">
        <v>42089</v>
      </c>
      <c r="B933" s="133" t="s">
        <v>636</v>
      </c>
      <c r="C933" s="39" t="s">
        <v>157</v>
      </c>
      <c r="D933" s="105" t="s">
        <v>10</v>
      </c>
      <c r="E933" s="102">
        <v>201300</v>
      </c>
      <c r="F933" s="47">
        <f t="shared" si="36"/>
        <v>306.8798716989071</v>
      </c>
      <c r="G933" s="46">
        <f t="shared" si="37"/>
        <v>347.12031538458615</v>
      </c>
      <c r="H933" s="74">
        <v>579.91420000000005</v>
      </c>
      <c r="I933" s="103" t="s">
        <v>238</v>
      </c>
      <c r="J933" s="51" t="s">
        <v>490</v>
      </c>
      <c r="K933" s="74" t="s">
        <v>865</v>
      </c>
      <c r="L933" s="73" t="s">
        <v>1070</v>
      </c>
      <c r="M933" s="41" t="s">
        <v>491</v>
      </c>
    </row>
    <row r="934" spans="1:13" x14ac:dyDescent="0.2">
      <c r="A934" s="71">
        <v>42089</v>
      </c>
      <c r="B934" s="133" t="s">
        <v>637</v>
      </c>
      <c r="C934" s="39" t="s">
        <v>157</v>
      </c>
      <c r="D934" s="105" t="s">
        <v>10</v>
      </c>
      <c r="E934" s="102">
        <v>194470</v>
      </c>
      <c r="F934" s="47">
        <f t="shared" si="36"/>
        <v>296.46760382159198</v>
      </c>
      <c r="G934" s="46">
        <f t="shared" si="37"/>
        <v>335.34271104242657</v>
      </c>
      <c r="H934" s="74">
        <v>579.91420000000005</v>
      </c>
      <c r="I934" s="103" t="s">
        <v>238</v>
      </c>
      <c r="J934" s="51" t="s">
        <v>490</v>
      </c>
      <c r="K934" s="74" t="s">
        <v>865</v>
      </c>
      <c r="L934" s="73" t="s">
        <v>1070</v>
      </c>
      <c r="M934" s="41" t="s">
        <v>491</v>
      </c>
    </row>
    <row r="935" spans="1:13" x14ac:dyDescent="0.2">
      <c r="A935" s="71">
        <v>42089</v>
      </c>
      <c r="B935" s="133" t="s">
        <v>638</v>
      </c>
      <c r="C935" s="39" t="s">
        <v>157</v>
      </c>
      <c r="D935" s="105" t="s">
        <v>15</v>
      </c>
      <c r="E935" s="102">
        <v>149830</v>
      </c>
      <c r="F935" s="47">
        <f t="shared" si="36"/>
        <v>228.41436252681197</v>
      </c>
      <c r="G935" s="46">
        <f t="shared" si="37"/>
        <v>258.36580652793117</v>
      </c>
      <c r="H935" s="74">
        <v>579.91420000000005</v>
      </c>
      <c r="I935" s="103" t="s">
        <v>238</v>
      </c>
      <c r="J935" s="51" t="s">
        <v>490</v>
      </c>
      <c r="K935" s="74" t="s">
        <v>865</v>
      </c>
      <c r="L935" s="73" t="s">
        <v>1070</v>
      </c>
      <c r="M935" s="41" t="s">
        <v>491</v>
      </c>
    </row>
    <row r="936" spans="1:13" x14ac:dyDescent="0.2">
      <c r="A936" s="71">
        <v>42089</v>
      </c>
      <c r="B936" s="133" t="s">
        <v>639</v>
      </c>
      <c r="C936" s="39" t="s">
        <v>157</v>
      </c>
      <c r="D936" s="105" t="s">
        <v>11</v>
      </c>
      <c r="E936" s="102">
        <v>148430</v>
      </c>
      <c r="F936" s="47">
        <f t="shared" si="36"/>
        <v>226.28007628548824</v>
      </c>
      <c r="G936" s="46">
        <f t="shared" si="37"/>
        <v>255.95165629674182</v>
      </c>
      <c r="H936" s="74">
        <v>579.91420000000005</v>
      </c>
      <c r="I936" s="103" t="s">
        <v>238</v>
      </c>
      <c r="J936" s="51" t="s">
        <v>490</v>
      </c>
      <c r="K936" s="74" t="s">
        <v>865</v>
      </c>
      <c r="L936" s="73" t="s">
        <v>1070</v>
      </c>
      <c r="M936" s="41" t="s">
        <v>491</v>
      </c>
    </row>
    <row r="937" spans="1:13" x14ac:dyDescent="0.2">
      <c r="A937" s="71">
        <v>42089</v>
      </c>
      <c r="B937" s="133" t="s">
        <v>640</v>
      </c>
      <c r="C937" s="39" t="s">
        <v>157</v>
      </c>
      <c r="D937" s="105" t="s">
        <v>9</v>
      </c>
      <c r="E937" s="102">
        <v>219150</v>
      </c>
      <c r="F937" s="47">
        <f t="shared" si="36"/>
        <v>334.09202127578487</v>
      </c>
      <c r="G937" s="46">
        <f t="shared" si="37"/>
        <v>377.90073083225064</v>
      </c>
      <c r="H937" s="74">
        <v>579.91420000000005</v>
      </c>
      <c r="I937" s="103" t="s">
        <v>238</v>
      </c>
      <c r="J937" s="51" t="s">
        <v>490</v>
      </c>
      <c r="K937" s="74" t="s">
        <v>865</v>
      </c>
      <c r="L937" s="73" t="s">
        <v>1070</v>
      </c>
      <c r="M937" s="41" t="s">
        <v>491</v>
      </c>
    </row>
    <row r="938" spans="1:13" x14ac:dyDescent="0.2">
      <c r="A938" s="71">
        <v>42089</v>
      </c>
      <c r="B938" s="133" t="s">
        <v>641</v>
      </c>
      <c r="C938" s="39" t="s">
        <v>157</v>
      </c>
      <c r="D938" s="105" t="s">
        <v>11</v>
      </c>
      <c r="E938" s="102">
        <v>309840</v>
      </c>
      <c r="F938" s="47">
        <f t="shared" si="36"/>
        <v>472.34803500839234</v>
      </c>
      <c r="G938" s="46">
        <f t="shared" si="37"/>
        <v>534.28593402265369</v>
      </c>
      <c r="H938" s="74">
        <v>579.91420000000005</v>
      </c>
      <c r="I938" s="103" t="s">
        <v>238</v>
      </c>
      <c r="J938" s="51" t="s">
        <v>490</v>
      </c>
      <c r="K938" s="74" t="s">
        <v>865</v>
      </c>
      <c r="L938" s="73" t="s">
        <v>1070</v>
      </c>
      <c r="M938" s="41" t="s">
        <v>491</v>
      </c>
    </row>
    <row r="939" spans="1:13" x14ac:dyDescent="0.2">
      <c r="A939" s="71">
        <v>42089</v>
      </c>
      <c r="B939" s="133" t="s">
        <v>642</v>
      </c>
      <c r="C939" s="39" t="s">
        <v>157</v>
      </c>
      <c r="D939" s="105" t="s">
        <v>8</v>
      </c>
      <c r="E939" s="102">
        <v>100530</v>
      </c>
      <c r="F939" s="47">
        <f t="shared" si="36"/>
        <v>153.25699702876867</v>
      </c>
      <c r="G939" s="46">
        <f t="shared" si="37"/>
        <v>173.35323052961971</v>
      </c>
      <c r="H939" s="74">
        <v>579.91420000000005</v>
      </c>
      <c r="I939" s="103" t="s">
        <v>238</v>
      </c>
      <c r="J939" s="51" t="s">
        <v>490</v>
      </c>
      <c r="K939" s="74" t="s">
        <v>865</v>
      </c>
      <c r="L939" s="73" t="s">
        <v>1070</v>
      </c>
      <c r="M939" s="41" t="s">
        <v>491</v>
      </c>
    </row>
    <row r="940" spans="1:13" x14ac:dyDescent="0.2">
      <c r="A940" s="71">
        <v>42089</v>
      </c>
      <c r="B940" s="101" t="s">
        <v>643</v>
      </c>
      <c r="C940" s="39" t="s">
        <v>144</v>
      </c>
      <c r="D940" s="105" t="s">
        <v>9</v>
      </c>
      <c r="E940" s="102">
        <v>85000</v>
      </c>
      <c r="F940" s="47">
        <f t="shared" si="36"/>
        <v>129.58166465179883</v>
      </c>
      <c r="G940" s="46">
        <f t="shared" si="37"/>
        <v>146.57340689364045</v>
      </c>
      <c r="H940" s="74">
        <v>579.91420000000005</v>
      </c>
      <c r="I940" s="103" t="s">
        <v>238</v>
      </c>
      <c r="J940" s="51" t="s">
        <v>490</v>
      </c>
      <c r="K940" s="74" t="s">
        <v>865</v>
      </c>
      <c r="L940" s="73" t="s">
        <v>1070</v>
      </c>
      <c r="M940" s="41" t="s">
        <v>491</v>
      </c>
    </row>
    <row r="941" spans="1:13" x14ac:dyDescent="0.2">
      <c r="A941" s="71">
        <v>42089</v>
      </c>
      <c r="B941" s="101" t="s">
        <v>644</v>
      </c>
      <c r="C941" s="39" t="s">
        <v>157</v>
      </c>
      <c r="D941" s="105" t="s">
        <v>9</v>
      </c>
      <c r="E941" s="102">
        <v>220000</v>
      </c>
      <c r="F941" s="47">
        <f t="shared" si="36"/>
        <v>335.38783792230282</v>
      </c>
      <c r="G941" s="46">
        <f t="shared" si="37"/>
        <v>379.3664649011871</v>
      </c>
      <c r="H941" s="74">
        <v>579.91420000000005</v>
      </c>
      <c r="I941" s="103" t="s">
        <v>238</v>
      </c>
      <c r="J941" s="51" t="s">
        <v>490</v>
      </c>
      <c r="K941" s="74" t="s">
        <v>865</v>
      </c>
      <c r="L941" s="73" t="s">
        <v>1070</v>
      </c>
      <c r="M941" s="41" t="s">
        <v>491</v>
      </c>
    </row>
    <row r="942" spans="1:13" x14ac:dyDescent="0.2">
      <c r="A942" s="71">
        <v>42089</v>
      </c>
      <c r="B942" s="133" t="s">
        <v>648</v>
      </c>
      <c r="C942" s="39" t="s">
        <v>157</v>
      </c>
      <c r="D942" s="105" t="s">
        <v>8</v>
      </c>
      <c r="E942" s="102">
        <v>151930</v>
      </c>
      <c r="F942" s="47">
        <f t="shared" si="36"/>
        <v>231.61579188879759</v>
      </c>
      <c r="G942" s="46">
        <f t="shared" si="37"/>
        <v>261.98703187471523</v>
      </c>
      <c r="H942" s="74">
        <v>579.91420000000005</v>
      </c>
      <c r="I942" s="103" t="s">
        <v>238</v>
      </c>
      <c r="J942" s="51" t="s">
        <v>490</v>
      </c>
      <c r="K942" s="74" t="s">
        <v>865</v>
      </c>
      <c r="L942" s="73" t="s">
        <v>1070</v>
      </c>
      <c r="M942" s="41" t="s">
        <v>491</v>
      </c>
    </row>
    <row r="943" spans="1:13" x14ac:dyDescent="0.2">
      <c r="A943" s="71">
        <v>42089</v>
      </c>
      <c r="B943" s="101" t="s">
        <v>645</v>
      </c>
      <c r="C943" s="39" t="s">
        <v>255</v>
      </c>
      <c r="D943" s="104" t="s">
        <v>9</v>
      </c>
      <c r="E943" s="102">
        <v>20900</v>
      </c>
      <c r="F943" s="47">
        <f t="shared" si="36"/>
        <v>31.86184460261877</v>
      </c>
      <c r="G943" s="46">
        <f t="shared" si="37"/>
        <v>36.039814165612775</v>
      </c>
      <c r="H943" s="74">
        <v>579.91420000000005</v>
      </c>
      <c r="I943" s="103" t="s">
        <v>238</v>
      </c>
      <c r="J943" s="51" t="s">
        <v>490</v>
      </c>
      <c r="K943" s="74" t="s">
        <v>868</v>
      </c>
      <c r="L943" s="73" t="s">
        <v>1070</v>
      </c>
      <c r="M943" s="41" t="s">
        <v>491</v>
      </c>
    </row>
    <row r="944" spans="1:13" x14ac:dyDescent="0.2">
      <c r="A944" s="71">
        <v>42089</v>
      </c>
      <c r="B944" s="133" t="s">
        <v>651</v>
      </c>
      <c r="C944" s="39" t="s">
        <v>135</v>
      </c>
      <c r="D944" s="105" t="s">
        <v>9</v>
      </c>
      <c r="E944" s="102">
        <v>145390</v>
      </c>
      <c r="F944" s="47">
        <f t="shared" si="36"/>
        <v>221.64562616147094</v>
      </c>
      <c r="G944" s="46">
        <f t="shared" si="37"/>
        <v>250.70950150901632</v>
      </c>
      <c r="H944" s="74">
        <v>579.91420000000005</v>
      </c>
      <c r="I944" s="103" t="s">
        <v>238</v>
      </c>
      <c r="J944" s="51" t="s">
        <v>490</v>
      </c>
      <c r="K944" s="74" t="s">
        <v>867</v>
      </c>
      <c r="L944" s="73" t="s">
        <v>1070</v>
      </c>
      <c r="M944" s="41" t="s">
        <v>491</v>
      </c>
    </row>
    <row r="945" spans="1:13" x14ac:dyDescent="0.2">
      <c r="A945" s="71">
        <v>42089</v>
      </c>
      <c r="B945" s="101" t="s">
        <v>646</v>
      </c>
      <c r="C945" s="39" t="s">
        <v>157</v>
      </c>
      <c r="D945" s="104" t="s">
        <v>9</v>
      </c>
      <c r="E945" s="102">
        <v>322500</v>
      </c>
      <c r="F945" s="47">
        <f t="shared" si="36"/>
        <v>491.64808059064848</v>
      </c>
      <c r="G945" s="46">
        <f t="shared" si="37"/>
        <v>556.1167496846947</v>
      </c>
      <c r="H945" s="74">
        <v>579.91420000000005</v>
      </c>
      <c r="I945" s="103" t="s">
        <v>238</v>
      </c>
      <c r="J945" s="51" t="s">
        <v>490</v>
      </c>
      <c r="K945" s="74" t="s">
        <v>866</v>
      </c>
      <c r="L945" s="73" t="s">
        <v>1070</v>
      </c>
      <c r="M945" s="41" t="s">
        <v>491</v>
      </c>
    </row>
    <row r="946" spans="1:13" x14ac:dyDescent="0.2">
      <c r="A946" s="71">
        <v>42089</v>
      </c>
      <c r="B946" s="106" t="s">
        <v>630</v>
      </c>
      <c r="C946" s="39" t="s">
        <v>116</v>
      </c>
      <c r="D946" s="137" t="s">
        <v>11</v>
      </c>
      <c r="E946" s="102">
        <v>800</v>
      </c>
      <c r="F946" s="47">
        <f t="shared" si="36"/>
        <v>1.2195921378992831</v>
      </c>
      <c r="G946" s="46">
        <f t="shared" si="37"/>
        <v>1.3795144178224985</v>
      </c>
      <c r="H946" s="74">
        <v>579.91420000000005</v>
      </c>
      <c r="I946" s="103" t="s">
        <v>60</v>
      </c>
      <c r="J946" s="51" t="s">
        <v>490</v>
      </c>
      <c r="K946" s="74" t="s">
        <v>586</v>
      </c>
      <c r="L946" s="73" t="s">
        <v>1070</v>
      </c>
      <c r="M946" s="41" t="s">
        <v>491</v>
      </c>
    </row>
    <row r="947" spans="1:13" x14ac:dyDescent="0.2">
      <c r="A947" s="71">
        <v>42089</v>
      </c>
      <c r="B947" s="106" t="s">
        <v>631</v>
      </c>
      <c r="C947" s="39" t="s">
        <v>116</v>
      </c>
      <c r="D947" s="137" t="s">
        <v>11</v>
      </c>
      <c r="E947" s="102">
        <v>600</v>
      </c>
      <c r="F947" s="47">
        <f t="shared" si="36"/>
        <v>0.91469410342446233</v>
      </c>
      <c r="G947" s="46">
        <f t="shared" si="37"/>
        <v>1.0346358133668738</v>
      </c>
      <c r="H947" s="74">
        <v>579.91420000000005</v>
      </c>
      <c r="I947" s="103" t="s">
        <v>60</v>
      </c>
      <c r="J947" s="51" t="s">
        <v>490</v>
      </c>
      <c r="K947" s="74" t="s">
        <v>586</v>
      </c>
      <c r="L947" s="73" t="s">
        <v>1070</v>
      </c>
      <c r="M947" s="41" t="s">
        <v>491</v>
      </c>
    </row>
    <row r="948" spans="1:13" x14ac:dyDescent="0.2">
      <c r="A948" s="71">
        <v>42089</v>
      </c>
      <c r="B948" s="106" t="s">
        <v>632</v>
      </c>
      <c r="C948" s="39" t="s">
        <v>788</v>
      </c>
      <c r="D948" s="137" t="s">
        <v>11</v>
      </c>
      <c r="E948" s="102">
        <v>4000</v>
      </c>
      <c r="F948" s="47">
        <f t="shared" si="36"/>
        <v>6.0979606894964151</v>
      </c>
      <c r="G948" s="46">
        <f t="shared" si="37"/>
        <v>6.8975720891124919</v>
      </c>
      <c r="H948" s="74">
        <v>579.91420000000005</v>
      </c>
      <c r="I948" s="103" t="s">
        <v>60</v>
      </c>
      <c r="J948" s="51" t="s">
        <v>490</v>
      </c>
      <c r="K948" s="74" t="s">
        <v>586</v>
      </c>
      <c r="L948" s="73" t="s">
        <v>1070</v>
      </c>
      <c r="M948" s="41" t="s">
        <v>491</v>
      </c>
    </row>
    <row r="949" spans="1:13" x14ac:dyDescent="0.2">
      <c r="A949" s="71">
        <v>42089</v>
      </c>
      <c r="B949" s="106" t="s">
        <v>633</v>
      </c>
      <c r="C949" s="39" t="s">
        <v>788</v>
      </c>
      <c r="D949" s="137" t="s">
        <v>11</v>
      </c>
      <c r="E949" s="102">
        <v>1000</v>
      </c>
      <c r="F949" s="47">
        <f t="shared" si="36"/>
        <v>1.5244901723741038</v>
      </c>
      <c r="G949" s="46">
        <f t="shared" si="37"/>
        <v>1.724393022278123</v>
      </c>
      <c r="H949" s="74">
        <v>579.91420000000005</v>
      </c>
      <c r="I949" s="103" t="s">
        <v>60</v>
      </c>
      <c r="J949" s="51" t="s">
        <v>490</v>
      </c>
      <c r="K949" s="74" t="s">
        <v>586</v>
      </c>
      <c r="L949" s="73" t="s">
        <v>1070</v>
      </c>
      <c r="M949" s="41" t="s">
        <v>491</v>
      </c>
    </row>
    <row r="950" spans="1:13" x14ac:dyDescent="0.2">
      <c r="A950" s="71">
        <v>42089</v>
      </c>
      <c r="B950" s="101" t="s">
        <v>660</v>
      </c>
      <c r="C950" s="39" t="s">
        <v>116</v>
      </c>
      <c r="D950" s="104" t="s">
        <v>11</v>
      </c>
      <c r="E950" s="102">
        <v>1200</v>
      </c>
      <c r="F950" s="47">
        <f t="shared" si="36"/>
        <v>1.8293882068489247</v>
      </c>
      <c r="G950" s="46">
        <f t="shared" si="37"/>
        <v>2.0692716267337476</v>
      </c>
      <c r="H950" s="74">
        <v>579.91420000000005</v>
      </c>
      <c r="I950" s="103" t="s">
        <v>109</v>
      </c>
      <c r="J950" s="51" t="s">
        <v>490</v>
      </c>
      <c r="K950" s="74" t="s">
        <v>587</v>
      </c>
      <c r="L950" s="73" t="s">
        <v>1070</v>
      </c>
      <c r="M950" s="41" t="s">
        <v>491</v>
      </c>
    </row>
    <row r="951" spans="1:13" x14ac:dyDescent="0.2">
      <c r="A951" s="71">
        <v>42089</v>
      </c>
      <c r="B951" s="101" t="s">
        <v>661</v>
      </c>
      <c r="C951" s="39" t="s">
        <v>116</v>
      </c>
      <c r="D951" s="104" t="s">
        <v>11</v>
      </c>
      <c r="E951" s="102">
        <v>1500</v>
      </c>
      <c r="F951" s="47">
        <f t="shared" si="36"/>
        <v>2.2867352585611558</v>
      </c>
      <c r="G951" s="46">
        <f t="shared" si="37"/>
        <v>2.5865895334171847</v>
      </c>
      <c r="H951" s="74">
        <v>579.91420000000005</v>
      </c>
      <c r="I951" s="103" t="s">
        <v>109</v>
      </c>
      <c r="J951" s="51" t="s">
        <v>490</v>
      </c>
      <c r="K951" s="74" t="s">
        <v>587</v>
      </c>
      <c r="L951" s="73" t="s">
        <v>1070</v>
      </c>
      <c r="M951" s="41" t="s">
        <v>491</v>
      </c>
    </row>
    <row r="952" spans="1:13" x14ac:dyDescent="0.2">
      <c r="A952" s="71">
        <v>42089</v>
      </c>
      <c r="B952" s="135" t="s">
        <v>662</v>
      </c>
      <c r="C952" s="39" t="s">
        <v>116</v>
      </c>
      <c r="D952" s="104" t="s">
        <v>11</v>
      </c>
      <c r="E952" s="102">
        <v>1500</v>
      </c>
      <c r="F952" s="47">
        <f t="shared" si="36"/>
        <v>2.2867352585611558</v>
      </c>
      <c r="G952" s="46">
        <f t="shared" si="37"/>
        <v>2.5865895334171847</v>
      </c>
      <c r="H952" s="74">
        <v>579.91420000000005</v>
      </c>
      <c r="I952" s="103" t="s">
        <v>109</v>
      </c>
      <c r="J952" s="51" t="s">
        <v>490</v>
      </c>
      <c r="K952" s="74" t="s">
        <v>587</v>
      </c>
      <c r="L952" s="73" t="s">
        <v>1070</v>
      </c>
      <c r="M952" s="41" t="s">
        <v>491</v>
      </c>
    </row>
    <row r="953" spans="1:13" x14ac:dyDescent="0.2">
      <c r="A953" s="71">
        <v>42089</v>
      </c>
      <c r="B953" s="135" t="s">
        <v>663</v>
      </c>
      <c r="C953" s="39" t="s">
        <v>116</v>
      </c>
      <c r="D953" s="104" t="s">
        <v>11</v>
      </c>
      <c r="E953" s="102">
        <v>300</v>
      </c>
      <c r="F953" s="47">
        <f t="shared" si="36"/>
        <v>0.45734705171223117</v>
      </c>
      <c r="G953" s="46">
        <f t="shared" si="37"/>
        <v>0.51731790668343691</v>
      </c>
      <c r="H953" s="74">
        <v>579.91420000000005</v>
      </c>
      <c r="I953" s="103" t="s">
        <v>109</v>
      </c>
      <c r="J953" s="51" t="s">
        <v>490</v>
      </c>
      <c r="K953" s="74" t="s">
        <v>587</v>
      </c>
      <c r="L953" s="73" t="s">
        <v>1070</v>
      </c>
      <c r="M953" s="41" t="s">
        <v>491</v>
      </c>
    </row>
    <row r="954" spans="1:13" x14ac:dyDescent="0.2">
      <c r="A954" s="71">
        <v>42089</v>
      </c>
      <c r="B954" s="135" t="s">
        <v>664</v>
      </c>
      <c r="C954" s="39" t="s">
        <v>116</v>
      </c>
      <c r="D954" s="104" t="s">
        <v>11</v>
      </c>
      <c r="E954" s="102">
        <v>300</v>
      </c>
      <c r="F954" s="47">
        <f t="shared" si="36"/>
        <v>0.45734705171223117</v>
      </c>
      <c r="G954" s="46">
        <f t="shared" si="37"/>
        <v>0.51731790668343691</v>
      </c>
      <c r="H954" s="74">
        <v>579.91420000000005</v>
      </c>
      <c r="I954" s="103" t="s">
        <v>109</v>
      </c>
      <c r="J954" s="51" t="s">
        <v>490</v>
      </c>
      <c r="K954" s="74" t="s">
        <v>587</v>
      </c>
      <c r="L954" s="73" t="s">
        <v>1070</v>
      </c>
      <c r="M954" s="41" t="s">
        <v>491</v>
      </c>
    </row>
    <row r="955" spans="1:13" x14ac:dyDescent="0.2">
      <c r="A955" s="71">
        <v>42089</v>
      </c>
      <c r="B955" s="135" t="s">
        <v>665</v>
      </c>
      <c r="C955" s="39" t="s">
        <v>116</v>
      </c>
      <c r="D955" s="104" t="s">
        <v>11</v>
      </c>
      <c r="E955" s="102">
        <v>800</v>
      </c>
      <c r="F955" s="47">
        <f t="shared" si="36"/>
        <v>1.2195921378992831</v>
      </c>
      <c r="G955" s="46">
        <f t="shared" si="37"/>
        <v>1.3795144178224985</v>
      </c>
      <c r="H955" s="74">
        <v>579.91420000000005</v>
      </c>
      <c r="I955" s="103" t="s">
        <v>109</v>
      </c>
      <c r="J955" s="51" t="s">
        <v>490</v>
      </c>
      <c r="K955" s="74" t="s">
        <v>587</v>
      </c>
      <c r="L955" s="73" t="s">
        <v>1070</v>
      </c>
      <c r="M955" s="41" t="s">
        <v>491</v>
      </c>
    </row>
    <row r="956" spans="1:13" x14ac:dyDescent="0.2">
      <c r="A956" s="71">
        <v>42089</v>
      </c>
      <c r="B956" s="101" t="s">
        <v>269</v>
      </c>
      <c r="C956" s="39" t="s">
        <v>270</v>
      </c>
      <c r="D956" s="104" t="s">
        <v>11</v>
      </c>
      <c r="E956" s="102">
        <v>1000</v>
      </c>
      <c r="F956" s="47">
        <f t="shared" si="36"/>
        <v>1.5244901723741038</v>
      </c>
      <c r="G956" s="46">
        <f t="shared" si="37"/>
        <v>1.724393022278123</v>
      </c>
      <c r="H956" s="74">
        <v>579.91420000000005</v>
      </c>
      <c r="I956" s="103" t="s">
        <v>109</v>
      </c>
      <c r="J956" s="51" t="s">
        <v>490</v>
      </c>
      <c r="K956" s="74" t="s">
        <v>587</v>
      </c>
      <c r="L956" s="73" t="s">
        <v>1070</v>
      </c>
      <c r="M956" s="41" t="s">
        <v>491</v>
      </c>
    </row>
    <row r="957" spans="1:13" x14ac:dyDescent="0.2">
      <c r="A957" s="71">
        <v>42089</v>
      </c>
      <c r="B957" s="101" t="s">
        <v>655</v>
      </c>
      <c r="C957" s="39" t="s">
        <v>788</v>
      </c>
      <c r="D957" s="104" t="s">
        <v>11</v>
      </c>
      <c r="E957" s="102">
        <v>2000</v>
      </c>
      <c r="F957" s="47">
        <f t="shared" si="36"/>
        <v>3.0489803447482076</v>
      </c>
      <c r="G957" s="46">
        <f t="shared" si="37"/>
        <v>3.4487860445562459</v>
      </c>
      <c r="H957" s="74">
        <v>579.91420000000005</v>
      </c>
      <c r="I957" s="103" t="s">
        <v>109</v>
      </c>
      <c r="J957" s="51" t="s">
        <v>490</v>
      </c>
      <c r="K957" s="74" t="s">
        <v>587</v>
      </c>
      <c r="L957" s="73" t="s">
        <v>1070</v>
      </c>
      <c r="M957" s="41" t="s">
        <v>491</v>
      </c>
    </row>
    <row r="958" spans="1:13" x14ac:dyDescent="0.2">
      <c r="A958" s="71">
        <v>42089</v>
      </c>
      <c r="B958" s="101" t="s">
        <v>666</v>
      </c>
      <c r="C958" s="39" t="s">
        <v>788</v>
      </c>
      <c r="D958" s="104" t="s">
        <v>11</v>
      </c>
      <c r="E958" s="102">
        <v>1000</v>
      </c>
      <c r="F958" s="47">
        <f t="shared" si="36"/>
        <v>1.5244901723741038</v>
      </c>
      <c r="G958" s="46">
        <f t="shared" si="37"/>
        <v>1.724393022278123</v>
      </c>
      <c r="H958" s="74">
        <v>579.91420000000005</v>
      </c>
      <c r="I958" s="103" t="s">
        <v>109</v>
      </c>
      <c r="J958" s="51" t="s">
        <v>490</v>
      </c>
      <c r="K958" s="74" t="s">
        <v>587</v>
      </c>
      <c r="L958" s="73" t="s">
        <v>1070</v>
      </c>
      <c r="M958" s="41" t="s">
        <v>491</v>
      </c>
    </row>
    <row r="959" spans="1:13" x14ac:dyDescent="0.2">
      <c r="A959" s="71">
        <v>42089</v>
      </c>
      <c r="B959" s="101" t="s">
        <v>846</v>
      </c>
      <c r="C959" s="39" t="s">
        <v>116</v>
      </c>
      <c r="D959" s="115" t="s">
        <v>9</v>
      </c>
      <c r="E959" s="102">
        <v>750</v>
      </c>
      <c r="F959" s="47">
        <f t="shared" si="36"/>
        <v>1.1433676292805779</v>
      </c>
      <c r="G959" s="46">
        <f t="shared" si="37"/>
        <v>1.2932947667085923</v>
      </c>
      <c r="H959" s="74">
        <v>579.91420000000005</v>
      </c>
      <c r="I959" s="103" t="s">
        <v>57</v>
      </c>
      <c r="J959" s="51" t="s">
        <v>490</v>
      </c>
      <c r="K959" s="74" t="s">
        <v>589</v>
      </c>
      <c r="L959" s="73" t="s">
        <v>1070</v>
      </c>
      <c r="M959" s="41" t="s">
        <v>491</v>
      </c>
    </row>
    <row r="960" spans="1:13" x14ac:dyDescent="0.2">
      <c r="A960" s="71">
        <v>42089</v>
      </c>
      <c r="B960" s="101" t="s">
        <v>847</v>
      </c>
      <c r="C960" s="39" t="s">
        <v>116</v>
      </c>
      <c r="D960" s="115" t="s">
        <v>9</v>
      </c>
      <c r="E960" s="102">
        <v>750</v>
      </c>
      <c r="F960" s="47">
        <f t="shared" si="36"/>
        <v>1.1433676292805779</v>
      </c>
      <c r="G960" s="46">
        <f t="shared" si="37"/>
        <v>1.2932947667085923</v>
      </c>
      <c r="H960" s="74">
        <v>579.91420000000005</v>
      </c>
      <c r="I960" s="103" t="s">
        <v>57</v>
      </c>
      <c r="J960" s="51" t="s">
        <v>490</v>
      </c>
      <c r="K960" s="74" t="s">
        <v>589</v>
      </c>
      <c r="L960" s="73" t="s">
        <v>1070</v>
      </c>
      <c r="M960" s="41" t="s">
        <v>491</v>
      </c>
    </row>
    <row r="961" spans="1:13" x14ac:dyDescent="0.2">
      <c r="A961" s="71">
        <v>42089</v>
      </c>
      <c r="B961" s="101" t="s">
        <v>849</v>
      </c>
      <c r="C961" s="39" t="s">
        <v>116</v>
      </c>
      <c r="D961" s="115" t="s">
        <v>9</v>
      </c>
      <c r="E961" s="102">
        <v>350</v>
      </c>
      <c r="F961" s="47">
        <f t="shared" si="36"/>
        <v>0.53357156033093633</v>
      </c>
      <c r="G961" s="46">
        <f t="shared" si="37"/>
        <v>0.60353755779734308</v>
      </c>
      <c r="H961" s="74">
        <v>579.91420000000005</v>
      </c>
      <c r="I961" s="103" t="s">
        <v>57</v>
      </c>
      <c r="J961" s="51" t="s">
        <v>490</v>
      </c>
      <c r="K961" s="74" t="s">
        <v>591</v>
      </c>
      <c r="L961" s="73" t="s">
        <v>1070</v>
      </c>
      <c r="M961" s="41" t="s">
        <v>491</v>
      </c>
    </row>
    <row r="962" spans="1:13" x14ac:dyDescent="0.2">
      <c r="A962" s="71">
        <v>42089</v>
      </c>
      <c r="B962" s="101" t="s">
        <v>848</v>
      </c>
      <c r="C962" s="39" t="s">
        <v>116</v>
      </c>
      <c r="D962" s="115" t="s">
        <v>9</v>
      </c>
      <c r="E962" s="102">
        <v>350</v>
      </c>
      <c r="F962" s="47">
        <f t="shared" ref="F962:F1025" si="38">E962/655.957</f>
        <v>0.53357156033093633</v>
      </c>
      <c r="G962" s="46">
        <f t="shared" ref="G962:G1025" si="39">E962/H962</f>
        <v>0.60353755779734308</v>
      </c>
      <c r="H962" s="74">
        <v>579.91420000000005</v>
      </c>
      <c r="I962" s="103" t="s">
        <v>57</v>
      </c>
      <c r="J962" s="51" t="s">
        <v>490</v>
      </c>
      <c r="K962" s="74" t="s">
        <v>591</v>
      </c>
      <c r="L962" s="73" t="s">
        <v>1070</v>
      </c>
      <c r="M962" s="41" t="s">
        <v>491</v>
      </c>
    </row>
    <row r="963" spans="1:13" x14ac:dyDescent="0.2">
      <c r="A963" s="71">
        <v>42089</v>
      </c>
      <c r="B963" s="101" t="s">
        <v>851</v>
      </c>
      <c r="C963" s="39" t="s">
        <v>116</v>
      </c>
      <c r="D963" s="115" t="s">
        <v>9</v>
      </c>
      <c r="E963" s="102">
        <v>500</v>
      </c>
      <c r="F963" s="47">
        <f t="shared" si="38"/>
        <v>0.76224508618705189</v>
      </c>
      <c r="G963" s="46">
        <f t="shared" si="39"/>
        <v>0.86219651113906148</v>
      </c>
      <c r="H963" s="74">
        <v>579.91420000000005</v>
      </c>
      <c r="I963" s="103" t="s">
        <v>57</v>
      </c>
      <c r="J963" s="51" t="s">
        <v>490</v>
      </c>
      <c r="K963" s="74" t="s">
        <v>593</v>
      </c>
      <c r="L963" s="73" t="s">
        <v>1070</v>
      </c>
      <c r="M963" s="41" t="s">
        <v>491</v>
      </c>
    </row>
    <row r="964" spans="1:13" x14ac:dyDescent="0.2">
      <c r="A964" s="71">
        <v>42089</v>
      </c>
      <c r="B964" s="101" t="s">
        <v>1048</v>
      </c>
      <c r="C964" s="39" t="s">
        <v>116</v>
      </c>
      <c r="D964" s="100" t="s">
        <v>8</v>
      </c>
      <c r="E964" s="102">
        <v>1500</v>
      </c>
      <c r="F964" s="47">
        <f t="shared" si="38"/>
        <v>2.2867352585611558</v>
      </c>
      <c r="G964" s="46">
        <f t="shared" si="39"/>
        <v>2.5865895334171847</v>
      </c>
      <c r="H964" s="74">
        <v>579.91420000000005</v>
      </c>
      <c r="I964" s="103" t="s">
        <v>12</v>
      </c>
      <c r="J964" s="51" t="s">
        <v>490</v>
      </c>
      <c r="K964" s="74" t="s">
        <v>590</v>
      </c>
      <c r="L964" s="73" t="s">
        <v>1070</v>
      </c>
      <c r="M964" s="41" t="s">
        <v>491</v>
      </c>
    </row>
    <row r="965" spans="1:13" x14ac:dyDescent="0.2">
      <c r="A965" s="71">
        <v>42089</v>
      </c>
      <c r="B965" s="101" t="s">
        <v>1049</v>
      </c>
      <c r="C965" s="39" t="s">
        <v>116</v>
      </c>
      <c r="D965" s="100" t="s">
        <v>8</v>
      </c>
      <c r="E965" s="102">
        <v>400</v>
      </c>
      <c r="F965" s="47">
        <f t="shared" si="38"/>
        <v>0.60979606894964156</v>
      </c>
      <c r="G965" s="46">
        <f t="shared" si="39"/>
        <v>0.68975720891124925</v>
      </c>
      <c r="H965" s="74">
        <v>579.91420000000005</v>
      </c>
      <c r="I965" s="103" t="s">
        <v>12</v>
      </c>
      <c r="J965" s="51" t="s">
        <v>490</v>
      </c>
      <c r="K965" s="74" t="s">
        <v>590</v>
      </c>
      <c r="L965" s="73" t="s">
        <v>1070</v>
      </c>
      <c r="M965" s="41" t="s">
        <v>491</v>
      </c>
    </row>
    <row r="966" spans="1:13" x14ac:dyDescent="0.2">
      <c r="A966" s="71">
        <v>42089</v>
      </c>
      <c r="B966" s="101" t="s">
        <v>1050</v>
      </c>
      <c r="C966" s="39" t="s">
        <v>236</v>
      </c>
      <c r="D966" s="100" t="s">
        <v>8</v>
      </c>
      <c r="E966" s="102">
        <v>3000</v>
      </c>
      <c r="F966" s="47">
        <f t="shared" si="38"/>
        <v>4.5734705171223116</v>
      </c>
      <c r="G966" s="46">
        <f t="shared" si="39"/>
        <v>5.1731790668343693</v>
      </c>
      <c r="H966" s="74">
        <v>579.91420000000005</v>
      </c>
      <c r="I966" s="103" t="s">
        <v>12</v>
      </c>
      <c r="J966" s="51" t="s">
        <v>490</v>
      </c>
      <c r="K966" s="74" t="s">
        <v>590</v>
      </c>
      <c r="L966" s="73" t="s">
        <v>1070</v>
      </c>
      <c r="M966" s="41" t="s">
        <v>491</v>
      </c>
    </row>
    <row r="967" spans="1:13" x14ac:dyDescent="0.2">
      <c r="A967" s="71">
        <v>42089</v>
      </c>
      <c r="B967" s="101" t="s">
        <v>1051</v>
      </c>
      <c r="C967" s="39" t="s">
        <v>116</v>
      </c>
      <c r="D967" s="100" t="s">
        <v>8</v>
      </c>
      <c r="E967" s="102">
        <v>1000</v>
      </c>
      <c r="F967" s="47">
        <f t="shared" si="38"/>
        <v>1.5244901723741038</v>
      </c>
      <c r="G967" s="46">
        <f t="shared" si="39"/>
        <v>1.724393022278123</v>
      </c>
      <c r="H967" s="74">
        <v>579.91420000000005</v>
      </c>
      <c r="I967" s="103" t="s">
        <v>12</v>
      </c>
      <c r="J967" s="51" t="s">
        <v>490</v>
      </c>
      <c r="K967" s="74" t="s">
        <v>590</v>
      </c>
      <c r="L967" s="73" t="s">
        <v>1070</v>
      </c>
      <c r="M967" s="41" t="s">
        <v>491</v>
      </c>
    </row>
    <row r="968" spans="1:13" x14ac:dyDescent="0.2">
      <c r="A968" s="71">
        <v>42090</v>
      </c>
      <c r="B968" s="106" t="s">
        <v>634</v>
      </c>
      <c r="C968" s="39" t="s">
        <v>116</v>
      </c>
      <c r="D968" s="137" t="s">
        <v>11</v>
      </c>
      <c r="E968" s="102">
        <v>600</v>
      </c>
      <c r="F968" s="47">
        <f t="shared" si="38"/>
        <v>0.91469410342446233</v>
      </c>
      <c r="G968" s="46">
        <f t="shared" si="39"/>
        <v>1.0346358133668738</v>
      </c>
      <c r="H968" s="74">
        <v>579.91420000000005</v>
      </c>
      <c r="I968" s="103" t="s">
        <v>60</v>
      </c>
      <c r="J968" s="51" t="s">
        <v>490</v>
      </c>
      <c r="K968" s="74" t="s">
        <v>597</v>
      </c>
      <c r="L968" s="73" t="s">
        <v>1070</v>
      </c>
      <c r="M968" s="41" t="s">
        <v>491</v>
      </c>
    </row>
    <row r="969" spans="1:13" x14ac:dyDescent="0.2">
      <c r="A969" s="71">
        <v>42090</v>
      </c>
      <c r="B969" s="106" t="s">
        <v>635</v>
      </c>
      <c r="C969" s="39" t="s">
        <v>116</v>
      </c>
      <c r="D969" s="137" t="s">
        <v>11</v>
      </c>
      <c r="E969" s="102">
        <v>600</v>
      </c>
      <c r="F969" s="47">
        <f t="shared" si="38"/>
        <v>0.91469410342446233</v>
      </c>
      <c r="G969" s="46">
        <f t="shared" si="39"/>
        <v>1.0346358133668738</v>
      </c>
      <c r="H969" s="74">
        <v>579.91420000000005</v>
      </c>
      <c r="I969" s="103" t="s">
        <v>60</v>
      </c>
      <c r="J969" s="51" t="s">
        <v>490</v>
      </c>
      <c r="K969" s="74" t="s">
        <v>597</v>
      </c>
      <c r="L969" s="73" t="s">
        <v>1070</v>
      </c>
      <c r="M969" s="41" t="s">
        <v>491</v>
      </c>
    </row>
    <row r="970" spans="1:13" x14ac:dyDescent="0.2">
      <c r="A970" s="71">
        <v>42090</v>
      </c>
      <c r="B970" s="101" t="s">
        <v>852</v>
      </c>
      <c r="C970" s="39" t="s">
        <v>116</v>
      </c>
      <c r="D970" s="115" t="s">
        <v>9</v>
      </c>
      <c r="E970" s="102">
        <v>750</v>
      </c>
      <c r="F970" s="47">
        <f t="shared" si="38"/>
        <v>1.1433676292805779</v>
      </c>
      <c r="G970" s="46">
        <f t="shared" si="39"/>
        <v>1.2932947667085923</v>
      </c>
      <c r="H970" s="74">
        <v>579.91420000000005</v>
      </c>
      <c r="I970" s="103" t="s">
        <v>57</v>
      </c>
      <c r="J970" s="51" t="s">
        <v>490</v>
      </c>
      <c r="K970" s="74" t="s">
        <v>594</v>
      </c>
      <c r="L970" s="73" t="s">
        <v>1070</v>
      </c>
      <c r="M970" s="41" t="s">
        <v>491</v>
      </c>
    </row>
    <row r="971" spans="1:13" x14ac:dyDescent="0.2">
      <c r="A971" s="71">
        <v>42090</v>
      </c>
      <c r="B971" s="101" t="s">
        <v>853</v>
      </c>
      <c r="C971" s="39" t="s">
        <v>116</v>
      </c>
      <c r="D971" s="115" t="s">
        <v>9</v>
      </c>
      <c r="E971" s="102">
        <v>550</v>
      </c>
      <c r="F971" s="47">
        <f t="shared" si="38"/>
        <v>0.83846959480575711</v>
      </c>
      <c r="G971" s="46">
        <f t="shared" si="39"/>
        <v>0.94841616225296765</v>
      </c>
      <c r="H971" s="74">
        <v>579.91420000000005</v>
      </c>
      <c r="I971" s="103" t="s">
        <v>57</v>
      </c>
      <c r="J971" s="51" t="s">
        <v>490</v>
      </c>
      <c r="K971" s="74" t="s">
        <v>594</v>
      </c>
      <c r="L971" s="73" t="s">
        <v>1070</v>
      </c>
      <c r="M971" s="41" t="s">
        <v>491</v>
      </c>
    </row>
    <row r="972" spans="1:13" x14ac:dyDescent="0.2">
      <c r="A972" s="71">
        <v>42090</v>
      </c>
      <c r="B972" s="101" t="s">
        <v>854</v>
      </c>
      <c r="C972" s="39" t="s">
        <v>116</v>
      </c>
      <c r="D972" s="115" t="s">
        <v>9</v>
      </c>
      <c r="E972" s="102">
        <v>450</v>
      </c>
      <c r="F972" s="47">
        <f t="shared" si="38"/>
        <v>0.68602057756834667</v>
      </c>
      <c r="G972" s="46">
        <f t="shared" si="39"/>
        <v>0.77597686002515542</v>
      </c>
      <c r="H972" s="74">
        <v>579.91420000000005</v>
      </c>
      <c r="I972" s="103" t="s">
        <v>57</v>
      </c>
      <c r="J972" s="51" t="s">
        <v>490</v>
      </c>
      <c r="K972" s="74" t="s">
        <v>594</v>
      </c>
      <c r="L972" s="73" t="s">
        <v>1070</v>
      </c>
      <c r="M972" s="41" t="s">
        <v>491</v>
      </c>
    </row>
    <row r="973" spans="1:13" x14ac:dyDescent="0.2">
      <c r="A973" s="71">
        <v>42090</v>
      </c>
      <c r="B973" s="101" t="s">
        <v>855</v>
      </c>
      <c r="C973" s="39" t="s">
        <v>116</v>
      </c>
      <c r="D973" s="115" t="s">
        <v>9</v>
      </c>
      <c r="E973" s="102">
        <v>400</v>
      </c>
      <c r="F973" s="47">
        <f t="shared" si="38"/>
        <v>0.60979606894964156</v>
      </c>
      <c r="G973" s="46">
        <f t="shared" si="39"/>
        <v>0.68975720891124925</v>
      </c>
      <c r="H973" s="74">
        <v>579.91420000000005</v>
      </c>
      <c r="I973" s="103" t="s">
        <v>57</v>
      </c>
      <c r="J973" s="51" t="s">
        <v>490</v>
      </c>
      <c r="K973" s="74" t="s">
        <v>596</v>
      </c>
      <c r="L973" s="73" t="s">
        <v>1070</v>
      </c>
      <c r="M973" s="41" t="s">
        <v>491</v>
      </c>
    </row>
    <row r="974" spans="1:13" x14ac:dyDescent="0.2">
      <c r="A974" s="71">
        <v>42090</v>
      </c>
      <c r="B974" s="101" t="s">
        <v>806</v>
      </c>
      <c r="C974" s="39" t="s">
        <v>116</v>
      </c>
      <c r="D974" s="115" t="s">
        <v>9</v>
      </c>
      <c r="E974" s="102">
        <v>400</v>
      </c>
      <c r="F974" s="47">
        <f t="shared" si="38"/>
        <v>0.60979606894964156</v>
      </c>
      <c r="G974" s="46">
        <f t="shared" si="39"/>
        <v>0.68975720891124925</v>
      </c>
      <c r="H974" s="74">
        <v>579.91420000000005</v>
      </c>
      <c r="I974" s="103" t="s">
        <v>57</v>
      </c>
      <c r="J974" s="51" t="s">
        <v>490</v>
      </c>
      <c r="K974" s="74" t="s">
        <v>596</v>
      </c>
      <c r="L974" s="73" t="s">
        <v>1070</v>
      </c>
      <c r="M974" s="41" t="s">
        <v>491</v>
      </c>
    </row>
    <row r="975" spans="1:13" x14ac:dyDescent="0.2">
      <c r="A975" s="71">
        <v>42090</v>
      </c>
      <c r="B975" s="101" t="s">
        <v>1052</v>
      </c>
      <c r="C975" s="39" t="s">
        <v>116</v>
      </c>
      <c r="D975" s="100" t="s">
        <v>8</v>
      </c>
      <c r="E975" s="102">
        <v>1800</v>
      </c>
      <c r="F975" s="47">
        <f t="shared" si="38"/>
        <v>2.7440823102733867</v>
      </c>
      <c r="G975" s="46">
        <f t="shared" si="39"/>
        <v>3.1039074401006217</v>
      </c>
      <c r="H975" s="74">
        <v>579.91420000000005</v>
      </c>
      <c r="I975" s="103" t="s">
        <v>12</v>
      </c>
      <c r="J975" s="51" t="s">
        <v>490</v>
      </c>
      <c r="K975" s="74" t="s">
        <v>595</v>
      </c>
      <c r="L975" s="73" t="s">
        <v>1070</v>
      </c>
      <c r="M975" s="41" t="s">
        <v>491</v>
      </c>
    </row>
    <row r="976" spans="1:13" x14ac:dyDescent="0.2">
      <c r="A976" s="71">
        <v>42090</v>
      </c>
      <c r="B976" s="101" t="s">
        <v>1053</v>
      </c>
      <c r="C976" s="39" t="s">
        <v>116</v>
      </c>
      <c r="D976" s="100" t="s">
        <v>8</v>
      </c>
      <c r="E976" s="102">
        <v>100</v>
      </c>
      <c r="F976" s="47">
        <f t="shared" si="38"/>
        <v>0.15244901723741039</v>
      </c>
      <c r="G976" s="46">
        <f t="shared" si="39"/>
        <v>0.17243930222781231</v>
      </c>
      <c r="H976" s="74">
        <v>579.91420000000005</v>
      </c>
      <c r="I976" s="103" t="s">
        <v>12</v>
      </c>
      <c r="J976" s="51" t="s">
        <v>490</v>
      </c>
      <c r="K976" s="74" t="s">
        <v>595</v>
      </c>
      <c r="L976" s="73" t="s">
        <v>1070</v>
      </c>
      <c r="M976" s="41" t="s">
        <v>491</v>
      </c>
    </row>
    <row r="977" spans="1:13" x14ac:dyDescent="0.2">
      <c r="A977" s="71">
        <v>42090</v>
      </c>
      <c r="B977" s="101" t="s">
        <v>1054</v>
      </c>
      <c r="C977" s="39" t="s">
        <v>116</v>
      </c>
      <c r="D977" s="100" t="s">
        <v>8</v>
      </c>
      <c r="E977" s="102">
        <v>1900</v>
      </c>
      <c r="F977" s="47">
        <f t="shared" si="38"/>
        <v>2.8965313275107971</v>
      </c>
      <c r="G977" s="46">
        <f t="shared" si="39"/>
        <v>3.276346742328434</v>
      </c>
      <c r="H977" s="74">
        <v>579.91420000000005</v>
      </c>
      <c r="I977" s="103" t="s">
        <v>12</v>
      </c>
      <c r="J977" s="51" t="s">
        <v>490</v>
      </c>
      <c r="K977" s="74" t="s">
        <v>595</v>
      </c>
      <c r="L977" s="73" t="s">
        <v>1070</v>
      </c>
      <c r="M977" s="41" t="s">
        <v>491</v>
      </c>
    </row>
    <row r="978" spans="1:13" x14ac:dyDescent="0.2">
      <c r="A978" s="71">
        <v>42090</v>
      </c>
      <c r="B978" s="101" t="s">
        <v>1055</v>
      </c>
      <c r="C978" s="39" t="s">
        <v>236</v>
      </c>
      <c r="D978" s="100" t="s">
        <v>8</v>
      </c>
      <c r="E978" s="102">
        <v>1300</v>
      </c>
      <c r="F978" s="47">
        <f t="shared" si="38"/>
        <v>1.9818372240863349</v>
      </c>
      <c r="G978" s="46">
        <f t="shared" si="39"/>
        <v>2.24171092896156</v>
      </c>
      <c r="H978" s="74">
        <v>579.91420000000005</v>
      </c>
      <c r="I978" s="103" t="s">
        <v>12</v>
      </c>
      <c r="J978" s="51" t="s">
        <v>490</v>
      </c>
      <c r="K978" s="74" t="s">
        <v>595</v>
      </c>
      <c r="L978" s="73" t="s">
        <v>1070</v>
      </c>
      <c r="M978" s="41" t="s">
        <v>491</v>
      </c>
    </row>
    <row r="979" spans="1:13" x14ac:dyDescent="0.2">
      <c r="A979" s="71">
        <v>42090</v>
      </c>
      <c r="B979" s="101" t="s">
        <v>991</v>
      </c>
      <c r="C979" s="39" t="s">
        <v>116</v>
      </c>
      <c r="D979" s="100" t="s">
        <v>8</v>
      </c>
      <c r="E979" s="102">
        <v>600</v>
      </c>
      <c r="F979" s="47">
        <f t="shared" si="38"/>
        <v>0.91469410342446233</v>
      </c>
      <c r="G979" s="46">
        <f t="shared" si="39"/>
        <v>1.0346358133668738</v>
      </c>
      <c r="H979" s="74">
        <v>579.91420000000005</v>
      </c>
      <c r="I979" s="103" t="s">
        <v>61</v>
      </c>
      <c r="J979" s="51" t="s">
        <v>490</v>
      </c>
      <c r="K979" s="74" t="s">
        <v>592</v>
      </c>
      <c r="L979" s="73" t="s">
        <v>1070</v>
      </c>
      <c r="M979" s="41" t="s">
        <v>491</v>
      </c>
    </row>
    <row r="980" spans="1:13" x14ac:dyDescent="0.2">
      <c r="A980" s="71">
        <v>42090</v>
      </c>
      <c r="B980" s="101" t="s">
        <v>992</v>
      </c>
      <c r="C980" s="39" t="s">
        <v>116</v>
      </c>
      <c r="D980" s="100" t="s">
        <v>8</v>
      </c>
      <c r="E980" s="102">
        <v>1000</v>
      </c>
      <c r="F980" s="47">
        <f t="shared" si="38"/>
        <v>1.5244901723741038</v>
      </c>
      <c r="G980" s="46">
        <f t="shared" si="39"/>
        <v>1.724393022278123</v>
      </c>
      <c r="H980" s="74">
        <v>579.91420000000005</v>
      </c>
      <c r="I980" s="103" t="s">
        <v>61</v>
      </c>
      <c r="J980" s="51" t="s">
        <v>490</v>
      </c>
      <c r="K980" s="74" t="s">
        <v>592</v>
      </c>
      <c r="L980" s="73" t="s">
        <v>1070</v>
      </c>
      <c r="M980" s="41" t="s">
        <v>491</v>
      </c>
    </row>
    <row r="981" spans="1:13" x14ac:dyDescent="0.2">
      <c r="A981" s="71">
        <v>42090</v>
      </c>
      <c r="B981" s="101" t="s">
        <v>993</v>
      </c>
      <c r="C981" s="39" t="s">
        <v>116</v>
      </c>
      <c r="D981" s="100" t="s">
        <v>8</v>
      </c>
      <c r="E981" s="102">
        <v>800</v>
      </c>
      <c r="F981" s="47">
        <f t="shared" si="38"/>
        <v>1.2195921378992831</v>
      </c>
      <c r="G981" s="46">
        <f t="shared" si="39"/>
        <v>1.3795144178224985</v>
      </c>
      <c r="H981" s="74">
        <v>579.91420000000005</v>
      </c>
      <c r="I981" s="103" t="s">
        <v>61</v>
      </c>
      <c r="J981" s="51" t="s">
        <v>490</v>
      </c>
      <c r="K981" s="74" t="s">
        <v>592</v>
      </c>
      <c r="L981" s="73" t="s">
        <v>1070</v>
      </c>
      <c r="M981" s="41" t="s">
        <v>491</v>
      </c>
    </row>
    <row r="982" spans="1:13" x14ac:dyDescent="0.2">
      <c r="A982" s="71">
        <v>42090</v>
      </c>
      <c r="B982" s="101" t="s">
        <v>994</v>
      </c>
      <c r="C982" s="39" t="s">
        <v>116</v>
      </c>
      <c r="D982" s="100" t="s">
        <v>8</v>
      </c>
      <c r="E982" s="102">
        <v>200</v>
      </c>
      <c r="F982" s="47">
        <f t="shared" si="38"/>
        <v>0.30489803447482078</v>
      </c>
      <c r="G982" s="46">
        <f t="shared" si="39"/>
        <v>0.34487860445562463</v>
      </c>
      <c r="H982" s="74">
        <v>579.91420000000005</v>
      </c>
      <c r="I982" s="103" t="s">
        <v>61</v>
      </c>
      <c r="J982" s="51" t="s">
        <v>490</v>
      </c>
      <c r="K982" s="74" t="s">
        <v>592</v>
      </c>
      <c r="L982" s="73" t="s">
        <v>1070</v>
      </c>
      <c r="M982" s="41" t="s">
        <v>491</v>
      </c>
    </row>
    <row r="983" spans="1:13" x14ac:dyDescent="0.2">
      <c r="A983" s="71">
        <v>42090</v>
      </c>
      <c r="B983" s="101" t="s">
        <v>995</v>
      </c>
      <c r="C983" s="39" t="s">
        <v>116</v>
      </c>
      <c r="D983" s="100" t="s">
        <v>8</v>
      </c>
      <c r="E983" s="102">
        <v>300</v>
      </c>
      <c r="F983" s="47">
        <f t="shared" si="38"/>
        <v>0.45734705171223117</v>
      </c>
      <c r="G983" s="46">
        <f t="shared" si="39"/>
        <v>0.51731790668343691</v>
      </c>
      <c r="H983" s="74">
        <v>579.91420000000005</v>
      </c>
      <c r="I983" s="103" t="s">
        <v>61</v>
      </c>
      <c r="J983" s="51" t="s">
        <v>490</v>
      </c>
      <c r="K983" s="74" t="s">
        <v>592</v>
      </c>
      <c r="L983" s="73" t="s">
        <v>1070</v>
      </c>
      <c r="M983" s="41" t="s">
        <v>491</v>
      </c>
    </row>
    <row r="984" spans="1:13" x14ac:dyDescent="0.2">
      <c r="A984" s="71">
        <v>42090</v>
      </c>
      <c r="B984" s="135" t="s">
        <v>996</v>
      </c>
      <c r="C984" s="39" t="s">
        <v>116</v>
      </c>
      <c r="D984" s="100" t="s">
        <v>8</v>
      </c>
      <c r="E984" s="102">
        <v>200</v>
      </c>
      <c r="F984" s="47">
        <f t="shared" si="38"/>
        <v>0.30489803447482078</v>
      </c>
      <c r="G984" s="46">
        <f t="shared" si="39"/>
        <v>0.34487860445562463</v>
      </c>
      <c r="H984" s="74">
        <v>579.91420000000005</v>
      </c>
      <c r="I984" s="103" t="s">
        <v>61</v>
      </c>
      <c r="J984" s="51" t="s">
        <v>490</v>
      </c>
      <c r="K984" s="74" t="s">
        <v>592</v>
      </c>
      <c r="L984" s="73" t="s">
        <v>1070</v>
      </c>
      <c r="M984" s="41" t="s">
        <v>491</v>
      </c>
    </row>
    <row r="985" spans="1:13" x14ac:dyDescent="0.2">
      <c r="A985" s="71">
        <v>42090</v>
      </c>
      <c r="B985" s="101" t="s">
        <v>997</v>
      </c>
      <c r="C985" s="39" t="s">
        <v>116</v>
      </c>
      <c r="D985" s="100" t="s">
        <v>8</v>
      </c>
      <c r="E985" s="102">
        <v>100</v>
      </c>
      <c r="F985" s="47">
        <f t="shared" si="38"/>
        <v>0.15244901723741039</v>
      </c>
      <c r="G985" s="46">
        <f t="shared" si="39"/>
        <v>0.17243930222781231</v>
      </c>
      <c r="H985" s="74">
        <v>579.91420000000005</v>
      </c>
      <c r="I985" s="103" t="s">
        <v>61</v>
      </c>
      <c r="J985" s="51" t="s">
        <v>490</v>
      </c>
      <c r="K985" s="74" t="s">
        <v>592</v>
      </c>
      <c r="L985" s="73" t="s">
        <v>1070</v>
      </c>
      <c r="M985" s="41" t="s">
        <v>491</v>
      </c>
    </row>
    <row r="986" spans="1:13" x14ac:dyDescent="0.2">
      <c r="A986" s="71">
        <v>42090</v>
      </c>
      <c r="B986" s="101" t="s">
        <v>998</v>
      </c>
      <c r="C986" s="39" t="s">
        <v>116</v>
      </c>
      <c r="D986" s="100" t="s">
        <v>8</v>
      </c>
      <c r="E986" s="102">
        <v>100</v>
      </c>
      <c r="F986" s="47">
        <f t="shared" si="38"/>
        <v>0.15244901723741039</v>
      </c>
      <c r="G986" s="46">
        <f t="shared" si="39"/>
        <v>0.17243930222781231</v>
      </c>
      <c r="H986" s="74">
        <v>579.91420000000005</v>
      </c>
      <c r="I986" s="103" t="s">
        <v>61</v>
      </c>
      <c r="J986" s="51" t="s">
        <v>490</v>
      </c>
      <c r="K986" s="74" t="s">
        <v>592</v>
      </c>
      <c r="L986" s="73" t="s">
        <v>1070</v>
      </c>
      <c r="M986" s="41" t="s">
        <v>491</v>
      </c>
    </row>
    <row r="987" spans="1:13" x14ac:dyDescent="0.2">
      <c r="A987" s="71">
        <v>42090</v>
      </c>
      <c r="B987" s="101" t="s">
        <v>999</v>
      </c>
      <c r="C987" s="39" t="s">
        <v>116</v>
      </c>
      <c r="D987" s="100" t="s">
        <v>8</v>
      </c>
      <c r="E987" s="102">
        <v>300</v>
      </c>
      <c r="F987" s="47">
        <f t="shared" si="38"/>
        <v>0.45734705171223117</v>
      </c>
      <c r="G987" s="46">
        <f t="shared" si="39"/>
        <v>0.51731790668343691</v>
      </c>
      <c r="H987" s="74">
        <v>579.91420000000005</v>
      </c>
      <c r="I987" s="103" t="s">
        <v>61</v>
      </c>
      <c r="J987" s="51" t="s">
        <v>490</v>
      </c>
      <c r="K987" s="74" t="s">
        <v>592</v>
      </c>
      <c r="L987" s="73" t="s">
        <v>1070</v>
      </c>
      <c r="M987" s="41" t="s">
        <v>491</v>
      </c>
    </row>
    <row r="988" spans="1:13" x14ac:dyDescent="0.2">
      <c r="A988" s="71">
        <v>42090</v>
      </c>
      <c r="B988" s="101" t="s">
        <v>1000</v>
      </c>
      <c r="C988" s="39" t="s">
        <v>236</v>
      </c>
      <c r="D988" s="100" t="s">
        <v>8</v>
      </c>
      <c r="E988" s="102">
        <v>700</v>
      </c>
      <c r="F988" s="47">
        <f t="shared" si="38"/>
        <v>1.0671431206618727</v>
      </c>
      <c r="G988" s="46">
        <f t="shared" si="39"/>
        <v>1.2070751155946862</v>
      </c>
      <c r="H988" s="74">
        <v>579.91420000000005</v>
      </c>
      <c r="I988" s="103" t="s">
        <v>61</v>
      </c>
      <c r="J988" s="51" t="s">
        <v>490</v>
      </c>
      <c r="K988" s="74" t="s">
        <v>592</v>
      </c>
      <c r="L988" s="73" t="s">
        <v>1070</v>
      </c>
      <c r="M988" s="41" t="s">
        <v>491</v>
      </c>
    </row>
    <row r="989" spans="1:13" x14ac:dyDescent="0.2">
      <c r="A989" s="71">
        <v>42090</v>
      </c>
      <c r="B989" s="88" t="s">
        <v>1001</v>
      </c>
      <c r="C989" s="39" t="s">
        <v>270</v>
      </c>
      <c r="D989" s="100" t="s">
        <v>8</v>
      </c>
      <c r="E989" s="102">
        <v>5000</v>
      </c>
      <c r="F989" s="47">
        <f t="shared" si="38"/>
        <v>7.6224508618705187</v>
      </c>
      <c r="G989" s="46">
        <f t="shared" si="39"/>
        <v>8.6219651113906153</v>
      </c>
      <c r="H989" s="74">
        <v>579.91420000000005</v>
      </c>
      <c r="I989" s="103" t="s">
        <v>61</v>
      </c>
      <c r="J989" s="51" t="s">
        <v>490</v>
      </c>
      <c r="K989" s="74" t="s">
        <v>592</v>
      </c>
      <c r="L989" s="73" t="s">
        <v>1070</v>
      </c>
      <c r="M989" s="41" t="s">
        <v>491</v>
      </c>
    </row>
    <row r="990" spans="1:13" x14ac:dyDescent="0.2">
      <c r="A990" s="71">
        <v>42090</v>
      </c>
      <c r="B990" s="101" t="s">
        <v>1000</v>
      </c>
      <c r="C990" s="39" t="s">
        <v>236</v>
      </c>
      <c r="D990" s="100" t="s">
        <v>8</v>
      </c>
      <c r="E990" s="102">
        <v>1300</v>
      </c>
      <c r="F990" s="47">
        <f t="shared" si="38"/>
        <v>1.9818372240863349</v>
      </c>
      <c r="G990" s="46">
        <f t="shared" si="39"/>
        <v>2.24171092896156</v>
      </c>
      <c r="H990" s="74">
        <v>579.91420000000005</v>
      </c>
      <c r="I990" s="103" t="s">
        <v>61</v>
      </c>
      <c r="J990" s="51" t="s">
        <v>490</v>
      </c>
      <c r="K990" s="74" t="s">
        <v>592</v>
      </c>
      <c r="L990" s="73" t="s">
        <v>1070</v>
      </c>
      <c r="M990" s="41" t="s">
        <v>491</v>
      </c>
    </row>
    <row r="991" spans="1:13" x14ac:dyDescent="0.2">
      <c r="A991" s="71">
        <v>42090</v>
      </c>
      <c r="B991" s="101" t="s">
        <v>1002</v>
      </c>
      <c r="C991" s="39" t="s">
        <v>270</v>
      </c>
      <c r="D991" s="100" t="s">
        <v>8</v>
      </c>
      <c r="E991" s="102">
        <v>3000</v>
      </c>
      <c r="F991" s="47">
        <f t="shared" si="38"/>
        <v>4.5734705171223116</v>
      </c>
      <c r="G991" s="46">
        <f t="shared" si="39"/>
        <v>5.1731790668343693</v>
      </c>
      <c r="H991" s="74">
        <v>579.91420000000005</v>
      </c>
      <c r="I991" s="103" t="s">
        <v>61</v>
      </c>
      <c r="J991" s="51" t="s">
        <v>490</v>
      </c>
      <c r="K991" s="74" t="s">
        <v>592</v>
      </c>
      <c r="L991" s="73" t="s">
        <v>1070</v>
      </c>
      <c r="M991" s="41" t="s">
        <v>491</v>
      </c>
    </row>
    <row r="992" spans="1:13" x14ac:dyDescent="0.2">
      <c r="A992" s="71">
        <v>42091</v>
      </c>
      <c r="B992" s="101" t="s">
        <v>1056</v>
      </c>
      <c r="C992" s="39" t="s">
        <v>116</v>
      </c>
      <c r="D992" s="100" t="s">
        <v>8</v>
      </c>
      <c r="E992" s="102">
        <v>1800</v>
      </c>
      <c r="F992" s="47">
        <f t="shared" si="38"/>
        <v>2.7440823102733867</v>
      </c>
      <c r="G992" s="46">
        <f t="shared" si="39"/>
        <v>3.1039074401006217</v>
      </c>
      <c r="H992" s="74">
        <v>579.91420000000005</v>
      </c>
      <c r="I992" s="103" t="s">
        <v>12</v>
      </c>
      <c r="J992" s="51" t="s">
        <v>490</v>
      </c>
      <c r="K992" s="74" t="s">
        <v>598</v>
      </c>
      <c r="L992" s="73" t="s">
        <v>1070</v>
      </c>
      <c r="M992" s="41" t="s">
        <v>491</v>
      </c>
    </row>
    <row r="993" spans="1:13" x14ac:dyDescent="0.2">
      <c r="A993" s="71">
        <v>42091</v>
      </c>
      <c r="B993" s="101" t="s">
        <v>1057</v>
      </c>
      <c r="C993" s="39" t="s">
        <v>116</v>
      </c>
      <c r="D993" s="100" t="s">
        <v>8</v>
      </c>
      <c r="E993" s="102">
        <v>100</v>
      </c>
      <c r="F993" s="47">
        <f t="shared" si="38"/>
        <v>0.15244901723741039</v>
      </c>
      <c r="G993" s="46">
        <f t="shared" si="39"/>
        <v>0.17243930222781231</v>
      </c>
      <c r="H993" s="74">
        <v>579.91420000000005</v>
      </c>
      <c r="I993" s="103" t="s">
        <v>12</v>
      </c>
      <c r="J993" s="51" t="s">
        <v>490</v>
      </c>
      <c r="K993" s="74" t="s">
        <v>598</v>
      </c>
      <c r="L993" s="73" t="s">
        <v>1070</v>
      </c>
      <c r="M993" s="41" t="s">
        <v>491</v>
      </c>
    </row>
    <row r="994" spans="1:13" x14ac:dyDescent="0.2">
      <c r="A994" s="71">
        <v>42091</v>
      </c>
      <c r="B994" s="101" t="s">
        <v>1058</v>
      </c>
      <c r="C994" s="39" t="s">
        <v>236</v>
      </c>
      <c r="D994" s="100" t="s">
        <v>8</v>
      </c>
      <c r="E994" s="102">
        <v>1200</v>
      </c>
      <c r="F994" s="47">
        <f t="shared" si="38"/>
        <v>1.8293882068489247</v>
      </c>
      <c r="G994" s="46">
        <f t="shared" si="39"/>
        <v>2.0692716267337476</v>
      </c>
      <c r="H994" s="74">
        <v>579.91420000000005</v>
      </c>
      <c r="I994" s="103" t="s">
        <v>12</v>
      </c>
      <c r="J994" s="51" t="s">
        <v>490</v>
      </c>
      <c r="K994" s="74" t="s">
        <v>598</v>
      </c>
      <c r="L994" s="73" t="s">
        <v>1070</v>
      </c>
      <c r="M994" s="41" t="s">
        <v>491</v>
      </c>
    </row>
    <row r="995" spans="1:13" x14ac:dyDescent="0.2">
      <c r="A995" s="71">
        <v>42091</v>
      </c>
      <c r="B995" s="101" t="s">
        <v>1059</v>
      </c>
      <c r="C995" s="39" t="s">
        <v>116</v>
      </c>
      <c r="D995" s="100" t="s">
        <v>8</v>
      </c>
      <c r="E995" s="102">
        <v>1900</v>
      </c>
      <c r="F995" s="47">
        <f t="shared" si="38"/>
        <v>2.8965313275107971</v>
      </c>
      <c r="G995" s="46">
        <f t="shared" si="39"/>
        <v>3.276346742328434</v>
      </c>
      <c r="H995" s="74">
        <v>579.91420000000005</v>
      </c>
      <c r="I995" s="103" t="s">
        <v>12</v>
      </c>
      <c r="J995" s="51" t="s">
        <v>490</v>
      </c>
      <c r="K995" s="74" t="s">
        <v>598</v>
      </c>
      <c r="L995" s="73" t="s">
        <v>1070</v>
      </c>
      <c r="M995" s="41" t="s">
        <v>491</v>
      </c>
    </row>
    <row r="996" spans="1:13" x14ac:dyDescent="0.2">
      <c r="A996" s="71">
        <v>42091</v>
      </c>
      <c r="B996" s="101" t="s">
        <v>995</v>
      </c>
      <c r="C996" s="39" t="s">
        <v>116</v>
      </c>
      <c r="D996" s="100" t="s">
        <v>8</v>
      </c>
      <c r="E996" s="102">
        <v>300</v>
      </c>
      <c r="F996" s="47">
        <f t="shared" si="38"/>
        <v>0.45734705171223117</v>
      </c>
      <c r="G996" s="46">
        <f t="shared" si="39"/>
        <v>0.51731790668343691</v>
      </c>
      <c r="H996" s="74">
        <v>579.91420000000005</v>
      </c>
      <c r="I996" s="103" t="s">
        <v>61</v>
      </c>
      <c r="J996" s="51" t="s">
        <v>490</v>
      </c>
      <c r="K996" s="74" t="s">
        <v>592</v>
      </c>
      <c r="L996" s="73" t="s">
        <v>1070</v>
      </c>
      <c r="M996" s="41" t="s">
        <v>491</v>
      </c>
    </row>
    <row r="997" spans="1:13" x14ac:dyDescent="0.2">
      <c r="A997" s="71">
        <v>42091</v>
      </c>
      <c r="B997" s="101" t="s">
        <v>1003</v>
      </c>
      <c r="C997" s="39" t="s">
        <v>116</v>
      </c>
      <c r="D997" s="100" t="s">
        <v>8</v>
      </c>
      <c r="E997" s="102">
        <v>100</v>
      </c>
      <c r="F997" s="47">
        <f t="shared" si="38"/>
        <v>0.15244901723741039</v>
      </c>
      <c r="G997" s="46">
        <f t="shared" si="39"/>
        <v>0.17243930222781231</v>
      </c>
      <c r="H997" s="74">
        <v>579.91420000000005</v>
      </c>
      <c r="I997" s="103" t="s">
        <v>61</v>
      </c>
      <c r="J997" s="51" t="s">
        <v>490</v>
      </c>
      <c r="K997" s="74" t="s">
        <v>592</v>
      </c>
      <c r="L997" s="73" t="s">
        <v>1070</v>
      </c>
      <c r="M997" s="41" t="s">
        <v>491</v>
      </c>
    </row>
    <row r="998" spans="1:13" x14ac:dyDescent="0.2">
      <c r="A998" s="71">
        <v>42091</v>
      </c>
      <c r="B998" s="101" t="s">
        <v>1004</v>
      </c>
      <c r="C998" s="39" t="s">
        <v>116</v>
      </c>
      <c r="D998" s="100" t="s">
        <v>8</v>
      </c>
      <c r="E998" s="102">
        <v>200</v>
      </c>
      <c r="F998" s="47">
        <f t="shared" si="38"/>
        <v>0.30489803447482078</v>
      </c>
      <c r="G998" s="46">
        <f t="shared" si="39"/>
        <v>0.34487860445562463</v>
      </c>
      <c r="H998" s="74">
        <v>579.91420000000005</v>
      </c>
      <c r="I998" s="103" t="s">
        <v>61</v>
      </c>
      <c r="J998" s="51" t="s">
        <v>490</v>
      </c>
      <c r="K998" s="74" t="s">
        <v>592</v>
      </c>
      <c r="L998" s="73" t="s">
        <v>1070</v>
      </c>
      <c r="M998" s="41" t="s">
        <v>491</v>
      </c>
    </row>
    <row r="999" spans="1:13" x14ac:dyDescent="0.2">
      <c r="A999" s="71">
        <v>42091</v>
      </c>
      <c r="B999" s="101" t="s">
        <v>1005</v>
      </c>
      <c r="C999" s="39" t="s">
        <v>116</v>
      </c>
      <c r="D999" s="100" t="s">
        <v>8</v>
      </c>
      <c r="E999" s="102">
        <v>200</v>
      </c>
      <c r="F999" s="47">
        <f t="shared" si="38"/>
        <v>0.30489803447482078</v>
      </c>
      <c r="G999" s="46">
        <f t="shared" si="39"/>
        <v>0.34487860445562463</v>
      </c>
      <c r="H999" s="74">
        <v>579.91420000000005</v>
      </c>
      <c r="I999" s="103" t="s">
        <v>61</v>
      </c>
      <c r="J999" s="51" t="s">
        <v>490</v>
      </c>
      <c r="K999" s="74" t="s">
        <v>592</v>
      </c>
      <c r="L999" s="73" t="s">
        <v>1070</v>
      </c>
      <c r="M999" s="41" t="s">
        <v>491</v>
      </c>
    </row>
    <row r="1000" spans="1:13" x14ac:dyDescent="0.2">
      <c r="A1000" s="71">
        <v>42091</v>
      </c>
      <c r="B1000" s="101" t="s">
        <v>999</v>
      </c>
      <c r="C1000" s="39" t="s">
        <v>116</v>
      </c>
      <c r="D1000" s="100" t="s">
        <v>8</v>
      </c>
      <c r="E1000" s="102">
        <v>200</v>
      </c>
      <c r="F1000" s="47">
        <f t="shared" si="38"/>
        <v>0.30489803447482078</v>
      </c>
      <c r="G1000" s="46">
        <f t="shared" si="39"/>
        <v>0.34487860445562463</v>
      </c>
      <c r="H1000" s="74">
        <v>579.91420000000005</v>
      </c>
      <c r="I1000" s="103" t="s">
        <v>61</v>
      </c>
      <c r="J1000" s="51" t="s">
        <v>490</v>
      </c>
      <c r="K1000" s="74" t="s">
        <v>592</v>
      </c>
      <c r="L1000" s="77" t="s">
        <v>1070</v>
      </c>
      <c r="M1000" s="41" t="s">
        <v>491</v>
      </c>
    </row>
    <row r="1001" spans="1:13" x14ac:dyDescent="0.2">
      <c r="A1001" s="71">
        <v>42091</v>
      </c>
      <c r="B1001" s="101" t="s">
        <v>1006</v>
      </c>
      <c r="C1001" s="39" t="s">
        <v>116</v>
      </c>
      <c r="D1001" s="100" t="s">
        <v>8</v>
      </c>
      <c r="E1001" s="102">
        <v>200</v>
      </c>
      <c r="F1001" s="47">
        <f t="shared" si="38"/>
        <v>0.30489803447482078</v>
      </c>
      <c r="G1001" s="46">
        <f t="shared" si="39"/>
        <v>0.34487860445562463</v>
      </c>
      <c r="H1001" s="74">
        <v>579.91420000000005</v>
      </c>
      <c r="I1001" s="103" t="s">
        <v>61</v>
      </c>
      <c r="J1001" s="51" t="s">
        <v>490</v>
      </c>
      <c r="K1001" s="74" t="s">
        <v>592</v>
      </c>
      <c r="L1001" s="77" t="s">
        <v>1070</v>
      </c>
      <c r="M1001" s="41" t="s">
        <v>491</v>
      </c>
    </row>
    <row r="1002" spans="1:13" x14ac:dyDescent="0.2">
      <c r="A1002" s="71">
        <v>42091</v>
      </c>
      <c r="B1002" s="101" t="s">
        <v>1007</v>
      </c>
      <c r="C1002" s="39" t="s">
        <v>116</v>
      </c>
      <c r="D1002" s="100" t="s">
        <v>8</v>
      </c>
      <c r="E1002" s="102">
        <v>800</v>
      </c>
      <c r="F1002" s="47">
        <f t="shared" si="38"/>
        <v>1.2195921378992831</v>
      </c>
      <c r="G1002" s="46">
        <f t="shared" si="39"/>
        <v>1.3795144178224985</v>
      </c>
      <c r="H1002" s="74">
        <v>579.91420000000005</v>
      </c>
      <c r="I1002" s="103" t="s">
        <v>61</v>
      </c>
      <c r="J1002" s="51" t="s">
        <v>490</v>
      </c>
      <c r="K1002" s="74" t="s">
        <v>592</v>
      </c>
      <c r="L1002" s="77" t="s">
        <v>1070</v>
      </c>
      <c r="M1002" s="41" t="s">
        <v>491</v>
      </c>
    </row>
    <row r="1003" spans="1:13" x14ac:dyDescent="0.2">
      <c r="A1003" s="71">
        <v>42091</v>
      </c>
      <c r="B1003" s="101" t="s">
        <v>1008</v>
      </c>
      <c r="C1003" s="39" t="s">
        <v>116</v>
      </c>
      <c r="D1003" s="100" t="s">
        <v>8</v>
      </c>
      <c r="E1003" s="102">
        <v>1000</v>
      </c>
      <c r="F1003" s="47">
        <f t="shared" si="38"/>
        <v>1.5244901723741038</v>
      </c>
      <c r="G1003" s="46">
        <f t="shared" si="39"/>
        <v>1.724393022278123</v>
      </c>
      <c r="H1003" s="74">
        <v>579.91420000000005</v>
      </c>
      <c r="I1003" s="103" t="s">
        <v>61</v>
      </c>
      <c r="J1003" s="51" t="s">
        <v>490</v>
      </c>
      <c r="K1003" s="74" t="s">
        <v>592</v>
      </c>
      <c r="L1003" s="77" t="s">
        <v>1070</v>
      </c>
      <c r="M1003" s="41" t="s">
        <v>491</v>
      </c>
    </row>
    <row r="1004" spans="1:13" x14ac:dyDescent="0.2">
      <c r="A1004" s="71">
        <v>42091</v>
      </c>
      <c r="B1004" s="101" t="s">
        <v>1009</v>
      </c>
      <c r="C1004" s="39" t="s">
        <v>116</v>
      </c>
      <c r="D1004" s="100" t="s">
        <v>8</v>
      </c>
      <c r="E1004" s="102">
        <v>600</v>
      </c>
      <c r="F1004" s="47">
        <f t="shared" si="38"/>
        <v>0.91469410342446233</v>
      </c>
      <c r="G1004" s="46">
        <f t="shared" si="39"/>
        <v>1.0346358133668738</v>
      </c>
      <c r="H1004" s="74">
        <v>579.91420000000005</v>
      </c>
      <c r="I1004" s="103" t="s">
        <v>61</v>
      </c>
      <c r="J1004" s="51" t="s">
        <v>490</v>
      </c>
      <c r="K1004" s="74" t="s">
        <v>592</v>
      </c>
      <c r="L1004" s="77" t="s">
        <v>1070</v>
      </c>
      <c r="M1004" s="41" t="s">
        <v>491</v>
      </c>
    </row>
    <row r="1005" spans="1:13" x14ac:dyDescent="0.2">
      <c r="A1005" s="71">
        <v>42091</v>
      </c>
      <c r="B1005" s="101" t="s">
        <v>1000</v>
      </c>
      <c r="C1005" s="39" t="s">
        <v>236</v>
      </c>
      <c r="D1005" s="100" t="s">
        <v>8</v>
      </c>
      <c r="E1005" s="102">
        <v>950</v>
      </c>
      <c r="F1005" s="47">
        <f t="shared" si="38"/>
        <v>1.4482656637553986</v>
      </c>
      <c r="G1005" s="46">
        <f t="shared" si="39"/>
        <v>1.638173371164217</v>
      </c>
      <c r="H1005" s="74">
        <v>579.91420000000005</v>
      </c>
      <c r="I1005" s="103" t="s">
        <v>61</v>
      </c>
      <c r="J1005" s="51" t="s">
        <v>490</v>
      </c>
      <c r="K1005" s="74" t="s">
        <v>592</v>
      </c>
      <c r="L1005" s="77" t="s">
        <v>1070</v>
      </c>
      <c r="M1005" s="41" t="s">
        <v>491</v>
      </c>
    </row>
    <row r="1006" spans="1:13" x14ac:dyDescent="0.2">
      <c r="A1006" s="71">
        <v>42091</v>
      </c>
      <c r="B1006" s="101" t="s">
        <v>1002</v>
      </c>
      <c r="C1006" s="39" t="s">
        <v>270</v>
      </c>
      <c r="D1006" s="100" t="s">
        <v>8</v>
      </c>
      <c r="E1006" s="102">
        <v>3000</v>
      </c>
      <c r="F1006" s="47">
        <f t="shared" si="38"/>
        <v>4.5734705171223116</v>
      </c>
      <c r="G1006" s="46">
        <f t="shared" si="39"/>
        <v>5.1731790668343693</v>
      </c>
      <c r="H1006" s="74">
        <v>579.91420000000005</v>
      </c>
      <c r="I1006" s="103" t="s">
        <v>61</v>
      </c>
      <c r="J1006" s="51" t="s">
        <v>490</v>
      </c>
      <c r="K1006" s="74" t="s">
        <v>592</v>
      </c>
      <c r="L1006" s="77" t="s">
        <v>1070</v>
      </c>
      <c r="M1006" s="41" t="s">
        <v>491</v>
      </c>
    </row>
    <row r="1007" spans="1:13" x14ac:dyDescent="0.2">
      <c r="A1007" s="71">
        <v>42091</v>
      </c>
      <c r="B1007" s="101" t="s">
        <v>1000</v>
      </c>
      <c r="C1007" s="39" t="s">
        <v>236</v>
      </c>
      <c r="D1007" s="100" t="s">
        <v>8</v>
      </c>
      <c r="E1007" s="102">
        <v>1050</v>
      </c>
      <c r="F1007" s="47">
        <f t="shared" si="38"/>
        <v>1.600714680992809</v>
      </c>
      <c r="G1007" s="46">
        <f t="shared" si="39"/>
        <v>1.8106126733920291</v>
      </c>
      <c r="H1007" s="74">
        <v>579.91420000000005</v>
      </c>
      <c r="I1007" s="103" t="s">
        <v>61</v>
      </c>
      <c r="J1007" s="51" t="s">
        <v>490</v>
      </c>
      <c r="K1007" s="74" t="s">
        <v>592</v>
      </c>
      <c r="L1007" s="77" t="s">
        <v>1070</v>
      </c>
      <c r="M1007" s="41" t="s">
        <v>491</v>
      </c>
    </row>
    <row r="1008" spans="1:13" x14ac:dyDescent="0.2">
      <c r="A1008" s="71">
        <v>42092</v>
      </c>
      <c r="B1008" s="101" t="s">
        <v>856</v>
      </c>
      <c r="C1008" s="39" t="s">
        <v>144</v>
      </c>
      <c r="D1008" s="115" t="s">
        <v>9</v>
      </c>
      <c r="E1008" s="102">
        <v>35000</v>
      </c>
      <c r="F1008" s="47">
        <f t="shared" si="38"/>
        <v>53.357156033093631</v>
      </c>
      <c r="G1008" s="46">
        <f t="shared" si="39"/>
        <v>60.353755779734307</v>
      </c>
      <c r="H1008" s="74">
        <v>579.91420000000005</v>
      </c>
      <c r="I1008" s="103" t="s">
        <v>57</v>
      </c>
      <c r="J1008" s="51" t="s">
        <v>490</v>
      </c>
      <c r="K1008" s="74" t="s">
        <v>599</v>
      </c>
      <c r="L1008" s="77" t="s">
        <v>1070</v>
      </c>
      <c r="M1008" s="41" t="s">
        <v>491</v>
      </c>
    </row>
    <row r="1009" spans="1:13" x14ac:dyDescent="0.2">
      <c r="A1009" s="71">
        <v>42094</v>
      </c>
      <c r="B1009" s="106" t="s">
        <v>1214</v>
      </c>
      <c r="C1009" s="73" t="s">
        <v>116</v>
      </c>
      <c r="D1009" s="81" t="s">
        <v>15</v>
      </c>
      <c r="E1009" s="102">
        <v>800</v>
      </c>
      <c r="F1009" s="47">
        <f t="shared" si="38"/>
        <v>1.2195921378992831</v>
      </c>
      <c r="G1009" s="46">
        <f t="shared" si="39"/>
        <v>1.3795144178224985</v>
      </c>
      <c r="H1009" s="74">
        <v>579.91420000000005</v>
      </c>
      <c r="I1009" s="103" t="s">
        <v>16</v>
      </c>
      <c r="J1009" s="51" t="s">
        <v>490</v>
      </c>
      <c r="K1009" s="73" t="s">
        <v>1071</v>
      </c>
      <c r="L1009" s="77" t="s">
        <v>1070</v>
      </c>
      <c r="M1009" s="41" t="s">
        <v>491</v>
      </c>
    </row>
    <row r="1010" spans="1:13" x14ac:dyDescent="0.2">
      <c r="A1010" s="71">
        <v>42094</v>
      </c>
      <c r="B1010" s="106" t="s">
        <v>1215</v>
      </c>
      <c r="C1010" s="39" t="s">
        <v>157</v>
      </c>
      <c r="D1010" s="81" t="s">
        <v>1216</v>
      </c>
      <c r="E1010" s="102">
        <v>25000</v>
      </c>
      <c r="F1010" s="47">
        <f t="shared" si="38"/>
        <v>38.112254309352593</v>
      </c>
      <c r="G1010" s="46">
        <f t="shared" si="39"/>
        <v>43.109825556953076</v>
      </c>
      <c r="H1010" s="74">
        <v>579.91420000000005</v>
      </c>
      <c r="I1010" s="103" t="s">
        <v>16</v>
      </c>
      <c r="J1010" s="51" t="s">
        <v>490</v>
      </c>
      <c r="K1010" s="73" t="s">
        <v>1071</v>
      </c>
      <c r="L1010" s="77" t="s">
        <v>1070</v>
      </c>
      <c r="M1010" s="41" t="s">
        <v>491</v>
      </c>
    </row>
    <row r="1011" spans="1:13" x14ac:dyDescent="0.2">
      <c r="A1011" s="71">
        <v>42094</v>
      </c>
      <c r="B1011" s="106" t="s">
        <v>1217</v>
      </c>
      <c r="C1011" s="39" t="s">
        <v>116</v>
      </c>
      <c r="D1011" s="81" t="s">
        <v>15</v>
      </c>
      <c r="E1011" s="102">
        <v>800</v>
      </c>
      <c r="F1011" s="47">
        <f t="shared" si="38"/>
        <v>1.2195921378992831</v>
      </c>
      <c r="G1011" s="46">
        <f t="shared" si="39"/>
        <v>1.3795144178224985</v>
      </c>
      <c r="H1011" s="74">
        <v>579.91420000000005</v>
      </c>
      <c r="I1011" s="103" t="s">
        <v>16</v>
      </c>
      <c r="J1011" s="51" t="s">
        <v>490</v>
      </c>
      <c r="K1011" s="73" t="s">
        <v>1071</v>
      </c>
      <c r="L1011" s="77" t="s">
        <v>1070</v>
      </c>
      <c r="M1011" s="41" t="s">
        <v>491</v>
      </c>
    </row>
    <row r="1012" spans="1:13" x14ac:dyDescent="0.2">
      <c r="A1012" s="71">
        <v>42094</v>
      </c>
      <c r="B1012" s="106" t="s">
        <v>1348</v>
      </c>
      <c r="C1012" s="110" t="s">
        <v>116</v>
      </c>
      <c r="D1012" s="78" t="s">
        <v>8</v>
      </c>
      <c r="E1012" s="102">
        <v>1500</v>
      </c>
      <c r="F1012" s="47">
        <f t="shared" si="38"/>
        <v>2.2867352585611558</v>
      </c>
      <c r="G1012" s="46">
        <f t="shared" si="39"/>
        <v>2.5865895334171847</v>
      </c>
      <c r="H1012" s="74">
        <v>579.91420000000005</v>
      </c>
      <c r="I1012" s="103" t="s">
        <v>12</v>
      </c>
      <c r="J1012" s="51" t="s">
        <v>490</v>
      </c>
      <c r="K1012" s="73" t="s">
        <v>1072</v>
      </c>
      <c r="L1012" s="77" t="s">
        <v>1070</v>
      </c>
      <c r="M1012" s="41" t="s">
        <v>491</v>
      </c>
    </row>
    <row r="1013" spans="1:13" x14ac:dyDescent="0.2">
      <c r="A1013" s="71">
        <v>42094</v>
      </c>
      <c r="B1013" s="106" t="s">
        <v>1349</v>
      </c>
      <c r="C1013" s="110" t="s">
        <v>116</v>
      </c>
      <c r="D1013" s="78" t="s">
        <v>8</v>
      </c>
      <c r="E1013" s="102">
        <v>1000</v>
      </c>
      <c r="F1013" s="47">
        <f t="shared" si="38"/>
        <v>1.5244901723741038</v>
      </c>
      <c r="G1013" s="46">
        <f t="shared" si="39"/>
        <v>1.724393022278123</v>
      </c>
      <c r="H1013" s="74">
        <v>579.91420000000005</v>
      </c>
      <c r="I1013" s="103" t="s">
        <v>12</v>
      </c>
      <c r="J1013" s="51" t="s">
        <v>490</v>
      </c>
      <c r="K1013" s="73" t="s">
        <v>1072</v>
      </c>
      <c r="L1013" s="77" t="s">
        <v>1070</v>
      </c>
      <c r="M1013" s="41" t="s">
        <v>491</v>
      </c>
    </row>
    <row r="1014" spans="1:13" x14ac:dyDescent="0.2">
      <c r="A1014" s="71">
        <v>42094</v>
      </c>
      <c r="B1014" s="106" t="s">
        <v>1350</v>
      </c>
      <c r="C1014" s="110" t="s">
        <v>236</v>
      </c>
      <c r="D1014" s="78" t="s">
        <v>8</v>
      </c>
      <c r="E1014" s="102">
        <v>1300</v>
      </c>
      <c r="F1014" s="47">
        <f t="shared" si="38"/>
        <v>1.9818372240863349</v>
      </c>
      <c r="G1014" s="46">
        <f t="shared" si="39"/>
        <v>2.24171092896156</v>
      </c>
      <c r="H1014" s="74">
        <v>579.91420000000005</v>
      </c>
      <c r="I1014" s="103" t="s">
        <v>12</v>
      </c>
      <c r="J1014" s="51" t="s">
        <v>490</v>
      </c>
      <c r="K1014" s="73" t="s">
        <v>1072</v>
      </c>
      <c r="L1014" s="77" t="s">
        <v>1070</v>
      </c>
      <c r="M1014" s="41" t="s">
        <v>491</v>
      </c>
    </row>
    <row r="1015" spans="1:13" x14ac:dyDescent="0.2">
      <c r="A1015" s="71">
        <v>42095</v>
      </c>
      <c r="B1015" s="134" t="s">
        <v>1141</v>
      </c>
      <c r="C1015" s="81" t="s">
        <v>116</v>
      </c>
      <c r="D1015" s="81" t="s">
        <v>9</v>
      </c>
      <c r="E1015" s="102">
        <v>400</v>
      </c>
      <c r="F1015" s="47">
        <f t="shared" si="38"/>
        <v>0.60979606894964156</v>
      </c>
      <c r="G1015" s="46">
        <f t="shared" si="39"/>
        <v>0.68975720891124925</v>
      </c>
      <c r="H1015" s="74">
        <v>579.91420000000005</v>
      </c>
      <c r="I1015" s="103" t="s">
        <v>57</v>
      </c>
      <c r="J1015" s="51" t="s">
        <v>490</v>
      </c>
      <c r="K1015" s="74" t="s">
        <v>1073</v>
      </c>
      <c r="L1015" s="77" t="s">
        <v>1070</v>
      </c>
      <c r="M1015" s="41" t="s">
        <v>491</v>
      </c>
    </row>
    <row r="1016" spans="1:13" x14ac:dyDescent="0.2">
      <c r="A1016" s="71">
        <v>42095</v>
      </c>
      <c r="B1016" s="134" t="s">
        <v>1142</v>
      </c>
      <c r="C1016" s="39" t="s">
        <v>116</v>
      </c>
      <c r="D1016" s="81" t="s">
        <v>9</v>
      </c>
      <c r="E1016" s="102">
        <v>400</v>
      </c>
      <c r="F1016" s="47">
        <f t="shared" si="38"/>
        <v>0.60979606894964156</v>
      </c>
      <c r="G1016" s="46">
        <f t="shared" si="39"/>
        <v>0.68975720891124925</v>
      </c>
      <c r="H1016" s="74">
        <v>579.91420000000005</v>
      </c>
      <c r="I1016" s="103" t="s">
        <v>57</v>
      </c>
      <c r="J1016" s="51" t="s">
        <v>490</v>
      </c>
      <c r="K1016" s="74" t="s">
        <v>1073</v>
      </c>
      <c r="L1016" s="77" t="s">
        <v>1070</v>
      </c>
      <c r="M1016" s="41" t="s">
        <v>491</v>
      </c>
    </row>
    <row r="1017" spans="1:13" ht="25.5" x14ac:dyDescent="0.2">
      <c r="A1017" s="71">
        <v>42095</v>
      </c>
      <c r="B1017" s="135" t="s">
        <v>1143</v>
      </c>
      <c r="C1017" s="39" t="s">
        <v>157</v>
      </c>
      <c r="D1017" s="81" t="s">
        <v>158</v>
      </c>
      <c r="E1017" s="102">
        <v>65000</v>
      </c>
      <c r="F1017" s="47">
        <f t="shared" si="38"/>
        <v>99.091861204316743</v>
      </c>
      <c r="G1017" s="46">
        <f t="shared" si="39"/>
        <v>112.08554644807801</v>
      </c>
      <c r="H1017" s="74">
        <v>579.91420000000005</v>
      </c>
      <c r="I1017" s="103" t="s">
        <v>57</v>
      </c>
      <c r="J1017" s="51" t="s">
        <v>490</v>
      </c>
      <c r="K1017" s="74" t="s">
        <v>1074</v>
      </c>
      <c r="L1017" s="77" t="s">
        <v>1070</v>
      </c>
      <c r="M1017" s="41" t="s">
        <v>491</v>
      </c>
    </row>
    <row r="1018" spans="1:13" x14ac:dyDescent="0.2">
      <c r="A1018" s="71">
        <v>42095</v>
      </c>
      <c r="B1018" s="106" t="s">
        <v>1351</v>
      </c>
      <c r="C1018" s="110" t="s">
        <v>116</v>
      </c>
      <c r="D1018" s="78" t="s">
        <v>8</v>
      </c>
      <c r="E1018" s="102">
        <v>1200</v>
      </c>
      <c r="F1018" s="47">
        <f t="shared" si="38"/>
        <v>1.8293882068489247</v>
      </c>
      <c r="G1018" s="46">
        <f t="shared" si="39"/>
        <v>2.0692716267337476</v>
      </c>
      <c r="H1018" s="74">
        <v>579.91420000000005</v>
      </c>
      <c r="I1018" s="103" t="s">
        <v>12</v>
      </c>
      <c r="J1018" s="51" t="s">
        <v>490</v>
      </c>
      <c r="K1018" s="73" t="s">
        <v>1075</v>
      </c>
      <c r="L1018" s="77" t="s">
        <v>1070</v>
      </c>
      <c r="M1018" s="41" t="s">
        <v>491</v>
      </c>
    </row>
    <row r="1019" spans="1:13" x14ac:dyDescent="0.2">
      <c r="A1019" s="71">
        <v>42095</v>
      </c>
      <c r="B1019" s="79" t="s">
        <v>1352</v>
      </c>
      <c r="C1019" s="110" t="s">
        <v>116</v>
      </c>
      <c r="D1019" s="78" t="s">
        <v>8</v>
      </c>
      <c r="E1019" s="96">
        <v>100</v>
      </c>
      <c r="F1019" s="47">
        <f t="shared" si="38"/>
        <v>0.15244901723741039</v>
      </c>
      <c r="G1019" s="46">
        <f t="shared" si="39"/>
        <v>0.17243930222781231</v>
      </c>
      <c r="H1019" s="74">
        <v>579.91420000000005</v>
      </c>
      <c r="I1019" s="103" t="s">
        <v>12</v>
      </c>
      <c r="J1019" s="51" t="s">
        <v>490</v>
      </c>
      <c r="K1019" s="73" t="s">
        <v>1075</v>
      </c>
      <c r="L1019" s="77" t="s">
        <v>1070</v>
      </c>
      <c r="M1019" s="41" t="s">
        <v>491</v>
      </c>
    </row>
    <row r="1020" spans="1:13" x14ac:dyDescent="0.2">
      <c r="A1020" s="71">
        <v>42095</v>
      </c>
      <c r="B1020" s="106" t="s">
        <v>1353</v>
      </c>
      <c r="C1020" s="110" t="s">
        <v>116</v>
      </c>
      <c r="D1020" s="78" t="s">
        <v>8</v>
      </c>
      <c r="E1020" s="102">
        <v>1300</v>
      </c>
      <c r="F1020" s="47">
        <f t="shared" si="38"/>
        <v>1.9818372240863349</v>
      </c>
      <c r="G1020" s="46">
        <f t="shared" si="39"/>
        <v>2.24171092896156</v>
      </c>
      <c r="H1020" s="74">
        <v>579.91420000000005</v>
      </c>
      <c r="I1020" s="103" t="s">
        <v>12</v>
      </c>
      <c r="J1020" s="51" t="s">
        <v>490</v>
      </c>
      <c r="K1020" s="73" t="s">
        <v>1075</v>
      </c>
      <c r="L1020" s="77" t="s">
        <v>1070</v>
      </c>
      <c r="M1020" s="41" t="s">
        <v>491</v>
      </c>
    </row>
    <row r="1021" spans="1:13" x14ac:dyDescent="0.2">
      <c r="A1021" s="71">
        <v>42095</v>
      </c>
      <c r="B1021" s="106" t="s">
        <v>1354</v>
      </c>
      <c r="C1021" s="110" t="s">
        <v>236</v>
      </c>
      <c r="D1021" s="78" t="s">
        <v>8</v>
      </c>
      <c r="E1021" s="91">
        <v>1800</v>
      </c>
      <c r="F1021" s="47">
        <f t="shared" si="38"/>
        <v>2.7440823102733867</v>
      </c>
      <c r="G1021" s="46">
        <f t="shared" si="39"/>
        <v>3.1039074401006217</v>
      </c>
      <c r="H1021" s="74">
        <v>579.91420000000005</v>
      </c>
      <c r="I1021" s="103" t="s">
        <v>12</v>
      </c>
      <c r="J1021" s="51" t="s">
        <v>490</v>
      </c>
      <c r="K1021" s="73" t="s">
        <v>1075</v>
      </c>
      <c r="L1021" s="77" t="s">
        <v>1070</v>
      </c>
      <c r="M1021" s="41" t="s">
        <v>491</v>
      </c>
    </row>
    <row r="1022" spans="1:13" x14ac:dyDescent="0.2">
      <c r="A1022" s="71">
        <v>42096</v>
      </c>
      <c r="B1022" s="101" t="s">
        <v>1144</v>
      </c>
      <c r="C1022" s="73" t="s">
        <v>144</v>
      </c>
      <c r="D1022" s="81" t="s">
        <v>9</v>
      </c>
      <c r="E1022" s="102">
        <v>20000</v>
      </c>
      <c r="F1022" s="47">
        <f t="shared" si="38"/>
        <v>30.489803447482075</v>
      </c>
      <c r="G1022" s="46">
        <f t="shared" si="39"/>
        <v>34.487860445562461</v>
      </c>
      <c r="H1022" s="74">
        <v>579.91420000000005</v>
      </c>
      <c r="I1022" s="103" t="s">
        <v>57</v>
      </c>
      <c r="J1022" s="51" t="s">
        <v>490</v>
      </c>
      <c r="K1022" s="74" t="s">
        <v>1076</v>
      </c>
      <c r="L1022" s="77" t="s">
        <v>1070</v>
      </c>
      <c r="M1022" s="41" t="s">
        <v>491</v>
      </c>
    </row>
    <row r="1023" spans="1:13" x14ac:dyDescent="0.2">
      <c r="A1023" s="71">
        <v>42096</v>
      </c>
      <c r="B1023" s="109" t="s">
        <v>1145</v>
      </c>
      <c r="C1023" s="73" t="s">
        <v>157</v>
      </c>
      <c r="D1023" s="81" t="s">
        <v>9</v>
      </c>
      <c r="E1023" s="102">
        <v>80000</v>
      </c>
      <c r="F1023" s="47">
        <f t="shared" si="38"/>
        <v>121.9592137899283</v>
      </c>
      <c r="G1023" s="46">
        <f t="shared" si="39"/>
        <v>137.95144178224984</v>
      </c>
      <c r="H1023" s="74">
        <v>579.91420000000005</v>
      </c>
      <c r="I1023" s="103" t="s">
        <v>57</v>
      </c>
      <c r="J1023" s="51" t="s">
        <v>490</v>
      </c>
      <c r="K1023" s="74" t="s">
        <v>1077</v>
      </c>
      <c r="L1023" s="77" t="s">
        <v>1070</v>
      </c>
      <c r="M1023" s="41" t="s">
        <v>491</v>
      </c>
    </row>
    <row r="1024" spans="1:13" x14ac:dyDescent="0.2">
      <c r="A1024" s="71">
        <v>42096</v>
      </c>
      <c r="B1024" s="107" t="s">
        <v>1355</v>
      </c>
      <c r="C1024" s="110" t="s">
        <v>116</v>
      </c>
      <c r="D1024" s="78" t="s">
        <v>8</v>
      </c>
      <c r="E1024" s="102">
        <v>1500</v>
      </c>
      <c r="F1024" s="47">
        <f t="shared" si="38"/>
        <v>2.2867352585611558</v>
      </c>
      <c r="G1024" s="46">
        <f t="shared" si="39"/>
        <v>2.5865895334171847</v>
      </c>
      <c r="H1024" s="74">
        <v>579.91420000000005</v>
      </c>
      <c r="I1024" s="103" t="s">
        <v>12</v>
      </c>
      <c r="J1024" s="51" t="s">
        <v>490</v>
      </c>
      <c r="K1024" s="73" t="s">
        <v>1077</v>
      </c>
      <c r="L1024" s="77" t="s">
        <v>1070</v>
      </c>
      <c r="M1024" s="41" t="s">
        <v>491</v>
      </c>
    </row>
    <row r="1025" spans="1:13" x14ac:dyDescent="0.2">
      <c r="A1025" s="71">
        <v>42096</v>
      </c>
      <c r="B1025" s="106" t="s">
        <v>1356</v>
      </c>
      <c r="C1025" s="99" t="s">
        <v>116</v>
      </c>
      <c r="D1025" s="78" t="s">
        <v>8</v>
      </c>
      <c r="E1025" s="102">
        <v>1500</v>
      </c>
      <c r="F1025" s="47">
        <f t="shared" si="38"/>
        <v>2.2867352585611558</v>
      </c>
      <c r="G1025" s="46">
        <f t="shared" si="39"/>
        <v>2.5865895334171847</v>
      </c>
      <c r="H1025" s="74">
        <v>579.91420000000005</v>
      </c>
      <c r="I1025" s="103" t="s">
        <v>12</v>
      </c>
      <c r="J1025" s="51" t="s">
        <v>490</v>
      </c>
      <c r="K1025" s="73" t="s">
        <v>1077</v>
      </c>
      <c r="L1025" s="77" t="s">
        <v>1070</v>
      </c>
      <c r="M1025" s="41" t="s">
        <v>491</v>
      </c>
    </row>
    <row r="1026" spans="1:13" x14ac:dyDescent="0.2">
      <c r="A1026" s="71">
        <v>42096</v>
      </c>
      <c r="B1026" s="106" t="s">
        <v>1357</v>
      </c>
      <c r="C1026" s="99" t="s">
        <v>236</v>
      </c>
      <c r="D1026" s="78" t="s">
        <v>8</v>
      </c>
      <c r="E1026" s="102">
        <v>1800</v>
      </c>
      <c r="F1026" s="47">
        <f t="shared" ref="F1026:F1089" si="40">E1026/655.957</f>
        <v>2.7440823102733867</v>
      </c>
      <c r="G1026" s="46">
        <f t="shared" ref="G1026:G1089" si="41">E1026/H1026</f>
        <v>3.1039074401006217</v>
      </c>
      <c r="H1026" s="74">
        <v>579.91420000000005</v>
      </c>
      <c r="I1026" s="103" t="s">
        <v>12</v>
      </c>
      <c r="J1026" s="51" t="s">
        <v>490</v>
      </c>
      <c r="K1026" s="73" t="s">
        <v>1077</v>
      </c>
      <c r="L1026" s="77" t="s">
        <v>1070</v>
      </c>
      <c r="M1026" s="41" t="s">
        <v>491</v>
      </c>
    </row>
    <row r="1027" spans="1:13" x14ac:dyDescent="0.2">
      <c r="A1027" s="71">
        <v>42097</v>
      </c>
      <c r="B1027" s="109" t="s">
        <v>140</v>
      </c>
      <c r="C1027" s="104" t="s">
        <v>124</v>
      </c>
      <c r="D1027" s="81" t="s">
        <v>9</v>
      </c>
      <c r="E1027" s="102">
        <v>2000</v>
      </c>
      <c r="F1027" s="47">
        <f t="shared" si="40"/>
        <v>3.0489803447482076</v>
      </c>
      <c r="G1027" s="46">
        <f t="shared" si="41"/>
        <v>3.4487860445562459</v>
      </c>
      <c r="H1027" s="74">
        <v>579.91420000000005</v>
      </c>
      <c r="I1027" s="103" t="s">
        <v>57</v>
      </c>
      <c r="J1027" s="51" t="s">
        <v>490</v>
      </c>
      <c r="K1027" s="74" t="s">
        <v>1079</v>
      </c>
      <c r="L1027" s="77" t="s">
        <v>1070</v>
      </c>
      <c r="M1027" s="41" t="s">
        <v>491</v>
      </c>
    </row>
    <row r="1028" spans="1:13" x14ac:dyDescent="0.2">
      <c r="A1028" s="71">
        <v>42097</v>
      </c>
      <c r="B1028" s="107" t="s">
        <v>1246</v>
      </c>
      <c r="C1028" s="99" t="s">
        <v>116</v>
      </c>
      <c r="D1028" s="78" t="s">
        <v>8</v>
      </c>
      <c r="E1028" s="102">
        <v>800</v>
      </c>
      <c r="F1028" s="47">
        <f t="shared" si="40"/>
        <v>1.2195921378992831</v>
      </c>
      <c r="G1028" s="46">
        <f t="shared" si="41"/>
        <v>1.3795144178224985</v>
      </c>
      <c r="H1028" s="74">
        <v>579.91420000000005</v>
      </c>
      <c r="I1028" s="103" t="s">
        <v>61</v>
      </c>
      <c r="J1028" s="51" t="s">
        <v>490</v>
      </c>
      <c r="K1028" s="73" t="s">
        <v>1078</v>
      </c>
      <c r="L1028" s="77" t="s">
        <v>1070</v>
      </c>
      <c r="M1028" s="41" t="s">
        <v>491</v>
      </c>
    </row>
    <row r="1029" spans="1:13" x14ac:dyDescent="0.2">
      <c r="A1029" s="71">
        <v>42097</v>
      </c>
      <c r="B1029" s="106" t="s">
        <v>1247</v>
      </c>
      <c r="C1029" s="99" t="s">
        <v>116</v>
      </c>
      <c r="D1029" s="78" t="s">
        <v>8</v>
      </c>
      <c r="E1029" s="102">
        <v>1800</v>
      </c>
      <c r="F1029" s="47">
        <f t="shared" si="40"/>
        <v>2.7440823102733867</v>
      </c>
      <c r="G1029" s="46">
        <f t="shared" si="41"/>
        <v>3.1039074401006217</v>
      </c>
      <c r="H1029" s="74">
        <v>579.91420000000005</v>
      </c>
      <c r="I1029" s="103" t="s">
        <v>61</v>
      </c>
      <c r="J1029" s="51" t="s">
        <v>490</v>
      </c>
      <c r="K1029" s="73" t="s">
        <v>1078</v>
      </c>
      <c r="L1029" s="77" t="s">
        <v>1070</v>
      </c>
      <c r="M1029" s="41" t="s">
        <v>491</v>
      </c>
    </row>
    <row r="1030" spans="1:13" x14ac:dyDescent="0.2">
      <c r="A1030" s="71">
        <v>42097</v>
      </c>
      <c r="B1030" s="106" t="s">
        <v>1248</v>
      </c>
      <c r="C1030" s="99" t="s">
        <v>236</v>
      </c>
      <c r="D1030" s="78" t="s">
        <v>8</v>
      </c>
      <c r="E1030" s="102">
        <v>200</v>
      </c>
      <c r="F1030" s="47">
        <f t="shared" si="40"/>
        <v>0.30489803447482078</v>
      </c>
      <c r="G1030" s="46">
        <f t="shared" si="41"/>
        <v>0.34487860445562463</v>
      </c>
      <c r="H1030" s="74">
        <v>579.91420000000005</v>
      </c>
      <c r="I1030" s="103" t="s">
        <v>61</v>
      </c>
      <c r="J1030" s="51" t="s">
        <v>490</v>
      </c>
      <c r="K1030" s="73" t="s">
        <v>1078</v>
      </c>
      <c r="L1030" s="77" t="s">
        <v>1070</v>
      </c>
      <c r="M1030" s="41" t="s">
        <v>491</v>
      </c>
    </row>
    <row r="1031" spans="1:13" x14ac:dyDescent="0.2">
      <c r="A1031" s="71">
        <v>42097</v>
      </c>
      <c r="B1031" s="106" t="s">
        <v>1248</v>
      </c>
      <c r="C1031" s="99" t="s">
        <v>236</v>
      </c>
      <c r="D1031" s="78" t="s">
        <v>8</v>
      </c>
      <c r="E1031" s="102">
        <v>1800</v>
      </c>
      <c r="F1031" s="47">
        <f t="shared" si="40"/>
        <v>2.7440823102733867</v>
      </c>
      <c r="G1031" s="46">
        <f t="shared" si="41"/>
        <v>3.1039074401006217</v>
      </c>
      <c r="H1031" s="74">
        <v>579.91420000000005</v>
      </c>
      <c r="I1031" s="103" t="s">
        <v>61</v>
      </c>
      <c r="J1031" s="51" t="s">
        <v>490</v>
      </c>
      <c r="K1031" s="73" t="s">
        <v>1078</v>
      </c>
      <c r="L1031" s="77" t="s">
        <v>1070</v>
      </c>
      <c r="M1031" s="41" t="s">
        <v>491</v>
      </c>
    </row>
    <row r="1032" spans="1:13" x14ac:dyDescent="0.2">
      <c r="A1032" s="71">
        <v>42097</v>
      </c>
      <c r="B1032" s="106" t="s">
        <v>1249</v>
      </c>
      <c r="C1032" s="99" t="s">
        <v>116</v>
      </c>
      <c r="D1032" s="78" t="s">
        <v>8</v>
      </c>
      <c r="E1032" s="102">
        <v>1800</v>
      </c>
      <c r="F1032" s="47">
        <f t="shared" si="40"/>
        <v>2.7440823102733867</v>
      </c>
      <c r="G1032" s="46">
        <f t="shared" si="41"/>
        <v>3.1039074401006217</v>
      </c>
      <c r="H1032" s="74">
        <v>579.91420000000005</v>
      </c>
      <c r="I1032" s="103" t="s">
        <v>61</v>
      </c>
      <c r="J1032" s="51" t="s">
        <v>490</v>
      </c>
      <c r="K1032" s="73" t="s">
        <v>1078</v>
      </c>
      <c r="L1032" s="77" t="s">
        <v>1070</v>
      </c>
      <c r="M1032" s="41" t="s">
        <v>491</v>
      </c>
    </row>
    <row r="1033" spans="1:13" x14ac:dyDescent="0.2">
      <c r="A1033" s="71">
        <v>42097</v>
      </c>
      <c r="B1033" s="106" t="s">
        <v>1250</v>
      </c>
      <c r="C1033" s="99" t="s">
        <v>116</v>
      </c>
      <c r="D1033" s="78" t="s">
        <v>8</v>
      </c>
      <c r="E1033" s="102">
        <v>200</v>
      </c>
      <c r="F1033" s="47">
        <f t="shared" si="40"/>
        <v>0.30489803447482078</v>
      </c>
      <c r="G1033" s="46">
        <f t="shared" si="41"/>
        <v>0.34487860445562463</v>
      </c>
      <c r="H1033" s="74">
        <v>579.91420000000005</v>
      </c>
      <c r="I1033" s="103" t="s">
        <v>61</v>
      </c>
      <c r="J1033" s="51" t="s">
        <v>490</v>
      </c>
      <c r="K1033" s="73" t="s">
        <v>1078</v>
      </c>
      <c r="L1033" s="77" t="s">
        <v>1070</v>
      </c>
      <c r="M1033" s="41" t="s">
        <v>491</v>
      </c>
    </row>
    <row r="1034" spans="1:13" x14ac:dyDescent="0.2">
      <c r="A1034" s="71">
        <v>42097</v>
      </c>
      <c r="B1034" s="106" t="s">
        <v>1358</v>
      </c>
      <c r="C1034" s="99" t="s">
        <v>116</v>
      </c>
      <c r="D1034" s="78" t="s">
        <v>8</v>
      </c>
      <c r="E1034" s="102">
        <v>1500</v>
      </c>
      <c r="F1034" s="47">
        <f t="shared" si="40"/>
        <v>2.2867352585611558</v>
      </c>
      <c r="G1034" s="46">
        <f t="shared" si="41"/>
        <v>2.5865895334171847</v>
      </c>
      <c r="H1034" s="74">
        <v>579.91420000000005</v>
      </c>
      <c r="I1034" s="103" t="s">
        <v>12</v>
      </c>
      <c r="J1034" s="51" t="s">
        <v>490</v>
      </c>
      <c r="K1034" s="73" t="s">
        <v>1080</v>
      </c>
      <c r="L1034" s="77" t="s">
        <v>1070</v>
      </c>
      <c r="M1034" s="41" t="s">
        <v>491</v>
      </c>
    </row>
    <row r="1035" spans="1:13" x14ac:dyDescent="0.2">
      <c r="A1035" s="71">
        <v>42097</v>
      </c>
      <c r="B1035" s="106" t="s">
        <v>1359</v>
      </c>
      <c r="C1035" s="99" t="s">
        <v>116</v>
      </c>
      <c r="D1035" s="78" t="s">
        <v>8</v>
      </c>
      <c r="E1035" s="102">
        <v>100</v>
      </c>
      <c r="F1035" s="47">
        <f t="shared" si="40"/>
        <v>0.15244901723741039</v>
      </c>
      <c r="G1035" s="46">
        <f t="shared" si="41"/>
        <v>0.17243930222781231</v>
      </c>
      <c r="H1035" s="74">
        <v>579.91420000000005</v>
      </c>
      <c r="I1035" s="103" t="s">
        <v>12</v>
      </c>
      <c r="J1035" s="51" t="s">
        <v>490</v>
      </c>
      <c r="K1035" s="73" t="s">
        <v>1080</v>
      </c>
      <c r="L1035" s="77" t="s">
        <v>1070</v>
      </c>
      <c r="M1035" s="41" t="s">
        <v>491</v>
      </c>
    </row>
    <row r="1036" spans="1:13" x14ac:dyDescent="0.2">
      <c r="A1036" s="71">
        <v>42097</v>
      </c>
      <c r="B1036" s="106" t="s">
        <v>1360</v>
      </c>
      <c r="C1036" s="99" t="s">
        <v>116</v>
      </c>
      <c r="D1036" s="78" t="s">
        <v>8</v>
      </c>
      <c r="E1036" s="102">
        <v>1100</v>
      </c>
      <c r="F1036" s="47">
        <f t="shared" si="40"/>
        <v>1.6769391896115142</v>
      </c>
      <c r="G1036" s="46">
        <f t="shared" si="41"/>
        <v>1.8968323245059353</v>
      </c>
      <c r="H1036" s="74">
        <v>579.91420000000005</v>
      </c>
      <c r="I1036" s="103" t="s">
        <v>12</v>
      </c>
      <c r="J1036" s="51" t="s">
        <v>490</v>
      </c>
      <c r="K1036" s="73" t="s">
        <v>1080</v>
      </c>
      <c r="L1036" s="77" t="s">
        <v>1070</v>
      </c>
      <c r="M1036" s="41" t="s">
        <v>491</v>
      </c>
    </row>
    <row r="1037" spans="1:13" x14ac:dyDescent="0.2">
      <c r="A1037" s="71">
        <v>42097</v>
      </c>
      <c r="B1037" s="106" t="s">
        <v>1361</v>
      </c>
      <c r="C1037" s="99" t="s">
        <v>236</v>
      </c>
      <c r="D1037" s="78" t="s">
        <v>8</v>
      </c>
      <c r="E1037" s="102">
        <v>1600</v>
      </c>
      <c r="F1037" s="47">
        <f t="shared" si="40"/>
        <v>2.4391842757985662</v>
      </c>
      <c r="G1037" s="46">
        <f t="shared" si="41"/>
        <v>2.759028835644997</v>
      </c>
      <c r="H1037" s="74">
        <v>579.91420000000005</v>
      </c>
      <c r="I1037" s="103" t="s">
        <v>12</v>
      </c>
      <c r="J1037" s="51" t="s">
        <v>490</v>
      </c>
      <c r="K1037" s="73" t="s">
        <v>1080</v>
      </c>
      <c r="L1037" s="77" t="s">
        <v>1070</v>
      </c>
      <c r="M1037" s="41" t="s">
        <v>491</v>
      </c>
    </row>
    <row r="1038" spans="1:13" x14ac:dyDescent="0.2">
      <c r="A1038" s="71">
        <v>42098</v>
      </c>
      <c r="B1038" s="106" t="s">
        <v>1251</v>
      </c>
      <c r="C1038" s="99" t="s">
        <v>116</v>
      </c>
      <c r="D1038" s="78" t="s">
        <v>8</v>
      </c>
      <c r="E1038" s="102">
        <v>1400</v>
      </c>
      <c r="F1038" s="47">
        <f t="shared" si="40"/>
        <v>2.1342862413237453</v>
      </c>
      <c r="G1038" s="46">
        <f t="shared" si="41"/>
        <v>2.4141502311893723</v>
      </c>
      <c r="H1038" s="74">
        <v>579.91420000000005</v>
      </c>
      <c r="I1038" s="103" t="s">
        <v>61</v>
      </c>
      <c r="J1038" s="51" t="s">
        <v>490</v>
      </c>
      <c r="K1038" s="73" t="s">
        <v>1083</v>
      </c>
      <c r="L1038" s="77" t="s">
        <v>1070</v>
      </c>
      <c r="M1038" s="41" t="s">
        <v>491</v>
      </c>
    </row>
    <row r="1039" spans="1:13" x14ac:dyDescent="0.2">
      <c r="A1039" s="71">
        <v>42098</v>
      </c>
      <c r="B1039" s="106" t="s">
        <v>1252</v>
      </c>
      <c r="C1039" s="99" t="s">
        <v>116</v>
      </c>
      <c r="D1039" s="78" t="s">
        <v>8</v>
      </c>
      <c r="E1039" s="102">
        <v>300</v>
      </c>
      <c r="F1039" s="47">
        <f t="shared" si="40"/>
        <v>0.45734705171223117</v>
      </c>
      <c r="G1039" s="46">
        <f t="shared" si="41"/>
        <v>0.51731790668343691</v>
      </c>
      <c r="H1039" s="74">
        <v>579.91420000000005</v>
      </c>
      <c r="I1039" s="103" t="s">
        <v>61</v>
      </c>
      <c r="J1039" s="51" t="s">
        <v>490</v>
      </c>
      <c r="K1039" s="73" t="s">
        <v>1083</v>
      </c>
      <c r="L1039" s="77" t="s">
        <v>1070</v>
      </c>
      <c r="M1039" s="41" t="s">
        <v>491</v>
      </c>
    </row>
    <row r="1040" spans="1:13" x14ac:dyDescent="0.2">
      <c r="A1040" s="71">
        <v>42098</v>
      </c>
      <c r="B1040" s="106" t="s">
        <v>1253</v>
      </c>
      <c r="C1040" s="99" t="s">
        <v>236</v>
      </c>
      <c r="D1040" s="78" t="s">
        <v>8</v>
      </c>
      <c r="E1040" s="102">
        <v>1500</v>
      </c>
      <c r="F1040" s="47">
        <f t="shared" si="40"/>
        <v>2.2867352585611558</v>
      </c>
      <c r="G1040" s="46">
        <f t="shared" si="41"/>
        <v>2.5865895334171847</v>
      </c>
      <c r="H1040" s="74">
        <v>579.91420000000005</v>
      </c>
      <c r="I1040" s="103" t="s">
        <v>61</v>
      </c>
      <c r="J1040" s="51" t="s">
        <v>490</v>
      </c>
      <c r="K1040" s="73" t="s">
        <v>1083</v>
      </c>
      <c r="L1040" s="77" t="s">
        <v>1070</v>
      </c>
      <c r="M1040" s="41" t="s">
        <v>491</v>
      </c>
    </row>
    <row r="1041" spans="1:13" x14ac:dyDescent="0.2">
      <c r="A1041" s="71">
        <v>42098</v>
      </c>
      <c r="B1041" s="106" t="s">
        <v>1254</v>
      </c>
      <c r="C1041" s="99" t="s">
        <v>116</v>
      </c>
      <c r="D1041" s="78" t="s">
        <v>8</v>
      </c>
      <c r="E1041" s="102">
        <v>300</v>
      </c>
      <c r="F1041" s="47">
        <f t="shared" si="40"/>
        <v>0.45734705171223117</v>
      </c>
      <c r="G1041" s="46">
        <f t="shared" si="41"/>
        <v>0.51731790668343691</v>
      </c>
      <c r="H1041" s="74">
        <v>579.91420000000005</v>
      </c>
      <c r="I1041" s="103" t="s">
        <v>61</v>
      </c>
      <c r="J1041" s="51" t="s">
        <v>490</v>
      </c>
      <c r="K1041" s="73" t="s">
        <v>1083</v>
      </c>
      <c r="L1041" s="77" t="s">
        <v>1070</v>
      </c>
      <c r="M1041" s="41" t="s">
        <v>491</v>
      </c>
    </row>
    <row r="1042" spans="1:13" x14ac:dyDescent="0.2">
      <c r="A1042" s="71">
        <v>42098</v>
      </c>
      <c r="B1042" s="106" t="s">
        <v>1255</v>
      </c>
      <c r="C1042" s="99" t="s">
        <v>116</v>
      </c>
      <c r="D1042" s="78" t="s">
        <v>8</v>
      </c>
      <c r="E1042" s="102">
        <v>1400</v>
      </c>
      <c r="F1042" s="47">
        <f t="shared" si="40"/>
        <v>2.1342862413237453</v>
      </c>
      <c r="G1042" s="46">
        <f t="shared" si="41"/>
        <v>2.4141502311893723</v>
      </c>
      <c r="H1042" s="74">
        <v>579.91420000000005</v>
      </c>
      <c r="I1042" s="103" t="s">
        <v>61</v>
      </c>
      <c r="J1042" s="51" t="s">
        <v>490</v>
      </c>
      <c r="K1042" s="73" t="s">
        <v>1083</v>
      </c>
      <c r="L1042" s="77" t="s">
        <v>1070</v>
      </c>
      <c r="M1042" s="41" t="s">
        <v>491</v>
      </c>
    </row>
    <row r="1043" spans="1:13" x14ac:dyDescent="0.2">
      <c r="A1043" s="71">
        <v>42098</v>
      </c>
      <c r="B1043" s="106" t="s">
        <v>1362</v>
      </c>
      <c r="C1043" s="99" t="s">
        <v>116</v>
      </c>
      <c r="D1043" s="78" t="s">
        <v>8</v>
      </c>
      <c r="E1043" s="102">
        <v>1500</v>
      </c>
      <c r="F1043" s="47">
        <f t="shared" si="40"/>
        <v>2.2867352585611558</v>
      </c>
      <c r="G1043" s="46">
        <f t="shared" si="41"/>
        <v>2.5865895334171847</v>
      </c>
      <c r="H1043" s="74">
        <v>579.91420000000005</v>
      </c>
      <c r="I1043" s="103" t="s">
        <v>12</v>
      </c>
      <c r="J1043" s="51" t="s">
        <v>490</v>
      </c>
      <c r="K1043" s="73" t="s">
        <v>1081</v>
      </c>
      <c r="L1043" s="77" t="s">
        <v>1070</v>
      </c>
      <c r="M1043" s="41" t="s">
        <v>491</v>
      </c>
    </row>
    <row r="1044" spans="1:13" x14ac:dyDescent="0.2">
      <c r="A1044" s="71">
        <v>42098</v>
      </c>
      <c r="B1044" s="106" t="s">
        <v>1363</v>
      </c>
      <c r="C1044" s="99" t="s">
        <v>116</v>
      </c>
      <c r="D1044" s="78" t="s">
        <v>8</v>
      </c>
      <c r="E1044" s="102">
        <v>1500</v>
      </c>
      <c r="F1044" s="47">
        <f t="shared" si="40"/>
        <v>2.2867352585611558</v>
      </c>
      <c r="G1044" s="46">
        <f t="shared" si="41"/>
        <v>2.5865895334171847</v>
      </c>
      <c r="H1044" s="74">
        <v>579.91420000000005</v>
      </c>
      <c r="I1044" s="103" t="s">
        <v>12</v>
      </c>
      <c r="J1044" s="51" t="s">
        <v>490</v>
      </c>
      <c r="K1044" s="73" t="s">
        <v>1081</v>
      </c>
      <c r="L1044" s="77" t="s">
        <v>1070</v>
      </c>
      <c r="M1044" s="41" t="s">
        <v>491</v>
      </c>
    </row>
    <row r="1045" spans="1:13" x14ac:dyDescent="0.2">
      <c r="A1045" s="71">
        <v>42098</v>
      </c>
      <c r="B1045" s="106" t="s">
        <v>1364</v>
      </c>
      <c r="C1045" s="99" t="s">
        <v>236</v>
      </c>
      <c r="D1045" s="78" t="s">
        <v>8</v>
      </c>
      <c r="E1045" s="102">
        <v>1300</v>
      </c>
      <c r="F1045" s="47">
        <f t="shared" si="40"/>
        <v>1.9818372240863349</v>
      </c>
      <c r="G1045" s="46">
        <f t="shared" si="41"/>
        <v>2.24171092896156</v>
      </c>
      <c r="H1045" s="74">
        <v>579.91420000000005</v>
      </c>
      <c r="I1045" s="103" t="s">
        <v>12</v>
      </c>
      <c r="J1045" s="51" t="s">
        <v>490</v>
      </c>
      <c r="K1045" s="73" t="s">
        <v>1081</v>
      </c>
      <c r="L1045" s="77" t="s">
        <v>1070</v>
      </c>
      <c r="M1045" s="41" t="s">
        <v>491</v>
      </c>
    </row>
    <row r="1046" spans="1:13" x14ac:dyDescent="0.2">
      <c r="A1046" s="71">
        <v>42099</v>
      </c>
      <c r="B1046" s="106" t="s">
        <v>1256</v>
      </c>
      <c r="C1046" s="99" t="s">
        <v>116</v>
      </c>
      <c r="D1046" s="78" t="s">
        <v>8</v>
      </c>
      <c r="E1046" s="102">
        <v>600</v>
      </c>
      <c r="F1046" s="47">
        <f t="shared" si="40"/>
        <v>0.91469410342446233</v>
      </c>
      <c r="G1046" s="46">
        <f t="shared" si="41"/>
        <v>1.0346358133668738</v>
      </c>
      <c r="H1046" s="74">
        <v>579.91420000000005</v>
      </c>
      <c r="I1046" s="103" t="s">
        <v>61</v>
      </c>
      <c r="J1046" s="51" t="s">
        <v>490</v>
      </c>
      <c r="K1046" s="73" t="s">
        <v>1084</v>
      </c>
      <c r="L1046" s="77" t="s">
        <v>1070</v>
      </c>
      <c r="M1046" s="41" t="s">
        <v>491</v>
      </c>
    </row>
    <row r="1047" spans="1:13" x14ac:dyDescent="0.2">
      <c r="A1047" s="71">
        <v>42099</v>
      </c>
      <c r="B1047" s="106" t="s">
        <v>1257</v>
      </c>
      <c r="C1047" s="99" t="s">
        <v>116</v>
      </c>
      <c r="D1047" s="78" t="s">
        <v>8</v>
      </c>
      <c r="E1047" s="102">
        <v>2000</v>
      </c>
      <c r="F1047" s="47">
        <f t="shared" si="40"/>
        <v>3.0489803447482076</v>
      </c>
      <c r="G1047" s="46">
        <f t="shared" si="41"/>
        <v>3.4487860445562459</v>
      </c>
      <c r="H1047" s="74">
        <v>579.91420000000005</v>
      </c>
      <c r="I1047" s="103" t="s">
        <v>61</v>
      </c>
      <c r="J1047" s="51" t="s">
        <v>490</v>
      </c>
      <c r="K1047" s="73" t="s">
        <v>1084</v>
      </c>
      <c r="L1047" s="77" t="s">
        <v>1070</v>
      </c>
      <c r="M1047" s="41" t="s">
        <v>491</v>
      </c>
    </row>
    <row r="1048" spans="1:13" x14ac:dyDescent="0.2">
      <c r="A1048" s="71">
        <v>42099</v>
      </c>
      <c r="B1048" s="106" t="s">
        <v>1258</v>
      </c>
      <c r="C1048" s="99" t="s">
        <v>116</v>
      </c>
      <c r="D1048" s="78" t="s">
        <v>8</v>
      </c>
      <c r="E1048" s="102">
        <v>200</v>
      </c>
      <c r="F1048" s="47">
        <f t="shared" si="40"/>
        <v>0.30489803447482078</v>
      </c>
      <c r="G1048" s="46">
        <f t="shared" si="41"/>
        <v>0.34487860445562463</v>
      </c>
      <c r="H1048" s="74">
        <v>579.91420000000005</v>
      </c>
      <c r="I1048" s="103" t="s">
        <v>61</v>
      </c>
      <c r="J1048" s="51" t="s">
        <v>490</v>
      </c>
      <c r="K1048" s="73" t="s">
        <v>1084</v>
      </c>
      <c r="L1048" s="77" t="s">
        <v>1070</v>
      </c>
      <c r="M1048" s="41" t="s">
        <v>491</v>
      </c>
    </row>
    <row r="1049" spans="1:13" x14ac:dyDescent="0.2">
      <c r="A1049" s="71">
        <v>42099</v>
      </c>
      <c r="B1049" s="106" t="s">
        <v>1259</v>
      </c>
      <c r="C1049" s="99" t="s">
        <v>116</v>
      </c>
      <c r="D1049" s="78" t="s">
        <v>8</v>
      </c>
      <c r="E1049" s="102">
        <v>300</v>
      </c>
      <c r="F1049" s="47">
        <f t="shared" si="40"/>
        <v>0.45734705171223117</v>
      </c>
      <c r="G1049" s="46">
        <f t="shared" si="41"/>
        <v>0.51731790668343691</v>
      </c>
      <c r="H1049" s="74">
        <v>579.91420000000005</v>
      </c>
      <c r="I1049" s="103" t="s">
        <v>61</v>
      </c>
      <c r="J1049" s="51" t="s">
        <v>490</v>
      </c>
      <c r="K1049" s="73" t="s">
        <v>1084</v>
      </c>
      <c r="L1049" s="77" t="s">
        <v>1070</v>
      </c>
      <c r="M1049" s="41" t="s">
        <v>491</v>
      </c>
    </row>
    <row r="1050" spans="1:13" x14ac:dyDescent="0.2">
      <c r="A1050" s="71">
        <v>42099</v>
      </c>
      <c r="B1050" s="106" t="s">
        <v>1260</v>
      </c>
      <c r="C1050" s="99" t="s">
        <v>116</v>
      </c>
      <c r="D1050" s="78" t="s">
        <v>8</v>
      </c>
      <c r="E1050" s="102">
        <v>400</v>
      </c>
      <c r="F1050" s="47">
        <f t="shared" si="40"/>
        <v>0.60979606894964156</v>
      </c>
      <c r="G1050" s="46">
        <f t="shared" si="41"/>
        <v>0.68975720891124925</v>
      </c>
      <c r="H1050" s="74">
        <v>579.91420000000005</v>
      </c>
      <c r="I1050" s="103" t="s">
        <v>61</v>
      </c>
      <c r="J1050" s="51" t="s">
        <v>490</v>
      </c>
      <c r="K1050" s="73" t="s">
        <v>1084</v>
      </c>
      <c r="L1050" s="77" t="s">
        <v>1070</v>
      </c>
      <c r="M1050" s="41" t="s">
        <v>491</v>
      </c>
    </row>
    <row r="1051" spans="1:13" x14ac:dyDescent="0.2">
      <c r="A1051" s="71">
        <v>42099</v>
      </c>
      <c r="B1051" s="106" t="s">
        <v>1261</v>
      </c>
      <c r="C1051" s="99" t="s">
        <v>236</v>
      </c>
      <c r="D1051" s="78" t="s">
        <v>8</v>
      </c>
      <c r="E1051" s="102">
        <v>1100</v>
      </c>
      <c r="F1051" s="47">
        <f t="shared" si="40"/>
        <v>1.6769391896115142</v>
      </c>
      <c r="G1051" s="46">
        <f t="shared" si="41"/>
        <v>1.8968323245059353</v>
      </c>
      <c r="H1051" s="74">
        <v>579.91420000000005</v>
      </c>
      <c r="I1051" s="103" t="s">
        <v>61</v>
      </c>
      <c r="J1051" s="51" t="s">
        <v>490</v>
      </c>
      <c r="K1051" s="73" t="s">
        <v>1084</v>
      </c>
      <c r="L1051" s="77" t="s">
        <v>1070</v>
      </c>
      <c r="M1051" s="41" t="s">
        <v>491</v>
      </c>
    </row>
    <row r="1052" spans="1:13" x14ac:dyDescent="0.2">
      <c r="A1052" s="71">
        <v>42099</v>
      </c>
      <c r="B1052" s="108" t="s">
        <v>1262</v>
      </c>
      <c r="C1052" s="99" t="s">
        <v>116</v>
      </c>
      <c r="D1052" s="78" t="s">
        <v>8</v>
      </c>
      <c r="E1052" s="102">
        <v>300</v>
      </c>
      <c r="F1052" s="47">
        <f t="shared" si="40"/>
        <v>0.45734705171223117</v>
      </c>
      <c r="G1052" s="46">
        <f t="shared" si="41"/>
        <v>0.51731790668343691</v>
      </c>
      <c r="H1052" s="74">
        <v>579.91420000000005</v>
      </c>
      <c r="I1052" s="103" t="s">
        <v>61</v>
      </c>
      <c r="J1052" s="51" t="s">
        <v>490</v>
      </c>
      <c r="K1052" s="73" t="s">
        <v>1084</v>
      </c>
      <c r="L1052" s="77" t="s">
        <v>1070</v>
      </c>
      <c r="M1052" s="41" t="s">
        <v>491</v>
      </c>
    </row>
    <row r="1053" spans="1:13" x14ac:dyDescent="0.2">
      <c r="A1053" s="71">
        <v>42099</v>
      </c>
      <c r="B1053" s="107" t="s">
        <v>1261</v>
      </c>
      <c r="C1053" s="99" t="s">
        <v>236</v>
      </c>
      <c r="D1053" s="78" t="s">
        <v>8</v>
      </c>
      <c r="E1053" s="102">
        <v>1100</v>
      </c>
      <c r="F1053" s="47">
        <f t="shared" si="40"/>
        <v>1.6769391896115142</v>
      </c>
      <c r="G1053" s="46">
        <f t="shared" si="41"/>
        <v>1.8968323245059353</v>
      </c>
      <c r="H1053" s="74">
        <v>579.91420000000005</v>
      </c>
      <c r="I1053" s="103" t="s">
        <v>61</v>
      </c>
      <c r="J1053" s="51" t="s">
        <v>490</v>
      </c>
      <c r="K1053" s="73" t="s">
        <v>1084</v>
      </c>
      <c r="L1053" s="77" t="s">
        <v>1070</v>
      </c>
      <c r="M1053" s="41" t="s">
        <v>491</v>
      </c>
    </row>
    <row r="1054" spans="1:13" x14ac:dyDescent="0.2">
      <c r="A1054" s="71">
        <v>42099</v>
      </c>
      <c r="B1054" s="106" t="s">
        <v>1263</v>
      </c>
      <c r="C1054" s="99" t="s">
        <v>116</v>
      </c>
      <c r="D1054" s="78" t="s">
        <v>8</v>
      </c>
      <c r="E1054" s="102">
        <v>300</v>
      </c>
      <c r="F1054" s="47">
        <f t="shared" si="40"/>
        <v>0.45734705171223117</v>
      </c>
      <c r="G1054" s="46">
        <f t="shared" si="41"/>
        <v>0.51731790668343691</v>
      </c>
      <c r="H1054" s="74">
        <v>579.91420000000005</v>
      </c>
      <c r="I1054" s="103" t="s">
        <v>61</v>
      </c>
      <c r="J1054" s="51" t="s">
        <v>490</v>
      </c>
      <c r="K1054" s="73" t="s">
        <v>1084</v>
      </c>
      <c r="L1054" s="77" t="s">
        <v>1070</v>
      </c>
      <c r="M1054" s="41" t="s">
        <v>491</v>
      </c>
    </row>
    <row r="1055" spans="1:13" x14ac:dyDescent="0.2">
      <c r="A1055" s="71">
        <v>42099</v>
      </c>
      <c r="B1055" s="106" t="s">
        <v>1264</v>
      </c>
      <c r="C1055" s="99" t="s">
        <v>116</v>
      </c>
      <c r="D1055" s="78" t="s">
        <v>8</v>
      </c>
      <c r="E1055" s="102">
        <v>350</v>
      </c>
      <c r="F1055" s="47">
        <f t="shared" si="40"/>
        <v>0.53357156033093633</v>
      </c>
      <c r="G1055" s="46">
        <f t="shared" si="41"/>
        <v>0.60353755779734308</v>
      </c>
      <c r="H1055" s="74">
        <v>579.91420000000005</v>
      </c>
      <c r="I1055" s="103" t="s">
        <v>61</v>
      </c>
      <c r="J1055" s="51" t="s">
        <v>490</v>
      </c>
      <c r="K1055" s="73" t="s">
        <v>1084</v>
      </c>
      <c r="L1055" s="77" t="s">
        <v>1070</v>
      </c>
      <c r="M1055" s="41" t="s">
        <v>491</v>
      </c>
    </row>
    <row r="1056" spans="1:13" x14ac:dyDescent="0.2">
      <c r="A1056" s="71">
        <v>42099</v>
      </c>
      <c r="B1056" s="106" t="s">
        <v>1261</v>
      </c>
      <c r="C1056" s="99" t="s">
        <v>236</v>
      </c>
      <c r="D1056" s="78" t="s">
        <v>8</v>
      </c>
      <c r="E1056" s="102">
        <v>600</v>
      </c>
      <c r="F1056" s="47">
        <f t="shared" si="40"/>
        <v>0.91469410342446233</v>
      </c>
      <c r="G1056" s="46">
        <f t="shared" si="41"/>
        <v>1.0346358133668738</v>
      </c>
      <c r="H1056" s="74">
        <v>579.91420000000005</v>
      </c>
      <c r="I1056" s="103" t="s">
        <v>61</v>
      </c>
      <c r="J1056" s="51" t="s">
        <v>490</v>
      </c>
      <c r="K1056" s="73" t="s">
        <v>1084</v>
      </c>
      <c r="L1056" s="77" t="s">
        <v>1070</v>
      </c>
      <c r="M1056" s="41" t="s">
        <v>491</v>
      </c>
    </row>
    <row r="1057" spans="1:13" x14ac:dyDescent="0.2">
      <c r="A1057" s="71">
        <v>42099</v>
      </c>
      <c r="B1057" s="106" t="s">
        <v>1265</v>
      </c>
      <c r="C1057" s="99" t="s">
        <v>116</v>
      </c>
      <c r="D1057" s="78" t="s">
        <v>8</v>
      </c>
      <c r="E1057" s="102">
        <v>350</v>
      </c>
      <c r="F1057" s="47">
        <f t="shared" si="40"/>
        <v>0.53357156033093633</v>
      </c>
      <c r="G1057" s="46">
        <f t="shared" si="41"/>
        <v>0.60353755779734308</v>
      </c>
      <c r="H1057" s="74">
        <v>579.91420000000005</v>
      </c>
      <c r="I1057" s="103" t="s">
        <v>61</v>
      </c>
      <c r="J1057" s="51" t="s">
        <v>490</v>
      </c>
      <c r="K1057" s="73" t="s">
        <v>1084</v>
      </c>
      <c r="L1057" s="77" t="s">
        <v>1070</v>
      </c>
      <c r="M1057" s="41" t="s">
        <v>491</v>
      </c>
    </row>
    <row r="1058" spans="1:13" x14ac:dyDescent="0.2">
      <c r="A1058" s="71">
        <v>42099</v>
      </c>
      <c r="B1058" s="106" t="s">
        <v>1412</v>
      </c>
      <c r="C1058" s="99" t="s">
        <v>270</v>
      </c>
      <c r="D1058" s="78" t="s">
        <v>8</v>
      </c>
      <c r="E1058" s="102">
        <v>5000</v>
      </c>
      <c r="F1058" s="47">
        <f t="shared" si="40"/>
        <v>7.6224508618705187</v>
      </c>
      <c r="G1058" s="46">
        <f t="shared" si="41"/>
        <v>8.6219651113906153</v>
      </c>
      <c r="H1058" s="74">
        <v>579.91420000000005</v>
      </c>
      <c r="I1058" s="103" t="s">
        <v>61</v>
      </c>
      <c r="J1058" s="51" t="s">
        <v>490</v>
      </c>
      <c r="K1058" s="73" t="s">
        <v>1084</v>
      </c>
      <c r="L1058" s="77" t="s">
        <v>1070</v>
      </c>
      <c r="M1058" s="41" t="s">
        <v>491</v>
      </c>
    </row>
    <row r="1059" spans="1:13" x14ac:dyDescent="0.2">
      <c r="A1059" s="71">
        <v>42099</v>
      </c>
      <c r="B1059" s="108" t="s">
        <v>1266</v>
      </c>
      <c r="C1059" s="99" t="s">
        <v>270</v>
      </c>
      <c r="D1059" s="78" t="s">
        <v>8</v>
      </c>
      <c r="E1059" s="102">
        <v>3000</v>
      </c>
      <c r="F1059" s="47">
        <f t="shared" si="40"/>
        <v>4.5734705171223116</v>
      </c>
      <c r="G1059" s="46">
        <f t="shared" si="41"/>
        <v>5.1731790668343693</v>
      </c>
      <c r="H1059" s="74">
        <v>579.91420000000005</v>
      </c>
      <c r="I1059" s="103" t="s">
        <v>61</v>
      </c>
      <c r="J1059" s="51" t="s">
        <v>490</v>
      </c>
      <c r="K1059" s="73" t="s">
        <v>1084</v>
      </c>
      <c r="L1059" s="77" t="s">
        <v>1070</v>
      </c>
      <c r="M1059" s="41" t="s">
        <v>491</v>
      </c>
    </row>
    <row r="1060" spans="1:13" x14ac:dyDescent="0.2">
      <c r="A1060" s="71">
        <v>42099</v>
      </c>
      <c r="B1060" s="108" t="s">
        <v>1365</v>
      </c>
      <c r="C1060" s="99" t="s">
        <v>116</v>
      </c>
      <c r="D1060" s="78" t="s">
        <v>8</v>
      </c>
      <c r="E1060" s="102">
        <v>4700</v>
      </c>
      <c r="F1060" s="47">
        <f t="shared" si="40"/>
        <v>7.1651038101582882</v>
      </c>
      <c r="G1060" s="46">
        <f t="shared" si="41"/>
        <v>8.1046472047071791</v>
      </c>
      <c r="H1060" s="74">
        <v>579.91420000000005</v>
      </c>
      <c r="I1060" s="103" t="s">
        <v>12</v>
      </c>
      <c r="J1060" s="51" t="s">
        <v>490</v>
      </c>
      <c r="K1060" s="73" t="s">
        <v>1082</v>
      </c>
      <c r="L1060" s="77" t="s">
        <v>1070</v>
      </c>
      <c r="M1060" s="41" t="s">
        <v>491</v>
      </c>
    </row>
    <row r="1061" spans="1:13" x14ac:dyDescent="0.2">
      <c r="A1061" s="71">
        <v>42099</v>
      </c>
      <c r="B1061" s="108" t="s">
        <v>1415</v>
      </c>
      <c r="C1061" s="99" t="s">
        <v>270</v>
      </c>
      <c r="D1061" s="78" t="s">
        <v>8</v>
      </c>
      <c r="E1061" s="102">
        <v>5000</v>
      </c>
      <c r="F1061" s="47">
        <f t="shared" si="40"/>
        <v>7.6224508618705187</v>
      </c>
      <c r="G1061" s="46">
        <f t="shared" si="41"/>
        <v>8.6219651113906153</v>
      </c>
      <c r="H1061" s="74">
        <v>579.91420000000005</v>
      </c>
      <c r="I1061" s="103" t="s">
        <v>12</v>
      </c>
      <c r="J1061" s="51" t="s">
        <v>490</v>
      </c>
      <c r="K1061" s="73" t="s">
        <v>1082</v>
      </c>
      <c r="L1061" s="77" t="s">
        <v>1070</v>
      </c>
      <c r="M1061" s="41" t="s">
        <v>491</v>
      </c>
    </row>
    <row r="1062" spans="1:13" x14ac:dyDescent="0.2">
      <c r="A1062" s="71">
        <v>42099</v>
      </c>
      <c r="B1062" s="108" t="s">
        <v>1366</v>
      </c>
      <c r="C1062" s="99" t="s">
        <v>116</v>
      </c>
      <c r="D1062" s="78" t="s">
        <v>8</v>
      </c>
      <c r="E1062" s="102">
        <v>4700</v>
      </c>
      <c r="F1062" s="47">
        <f t="shared" si="40"/>
        <v>7.1651038101582882</v>
      </c>
      <c r="G1062" s="46">
        <f t="shared" si="41"/>
        <v>8.1046472047071791</v>
      </c>
      <c r="H1062" s="74">
        <v>579.91420000000005</v>
      </c>
      <c r="I1062" s="103" t="s">
        <v>12</v>
      </c>
      <c r="J1062" s="51" t="s">
        <v>490</v>
      </c>
      <c r="K1062" s="73" t="s">
        <v>1082</v>
      </c>
      <c r="L1062" s="77" t="s">
        <v>1070</v>
      </c>
      <c r="M1062" s="41" t="s">
        <v>491</v>
      </c>
    </row>
    <row r="1063" spans="1:13" x14ac:dyDescent="0.2">
      <c r="A1063" s="71">
        <v>42099</v>
      </c>
      <c r="B1063" s="106" t="s">
        <v>1367</v>
      </c>
      <c r="C1063" s="99" t="s">
        <v>125</v>
      </c>
      <c r="D1063" s="78" t="s">
        <v>8</v>
      </c>
      <c r="E1063" s="102">
        <v>1000</v>
      </c>
      <c r="F1063" s="47">
        <f t="shared" si="40"/>
        <v>1.5244901723741038</v>
      </c>
      <c r="G1063" s="46">
        <f t="shared" si="41"/>
        <v>1.724393022278123</v>
      </c>
      <c r="H1063" s="74">
        <v>579.91420000000005</v>
      </c>
      <c r="I1063" s="103" t="s">
        <v>12</v>
      </c>
      <c r="J1063" s="51" t="s">
        <v>490</v>
      </c>
      <c r="K1063" s="73" t="s">
        <v>1082</v>
      </c>
      <c r="L1063" s="77" t="s">
        <v>1070</v>
      </c>
      <c r="M1063" s="41" t="s">
        <v>491</v>
      </c>
    </row>
    <row r="1064" spans="1:13" x14ac:dyDescent="0.2">
      <c r="A1064" s="71">
        <v>42099</v>
      </c>
      <c r="B1064" s="106" t="s">
        <v>1368</v>
      </c>
      <c r="C1064" s="99" t="s">
        <v>270</v>
      </c>
      <c r="D1064" s="78" t="s">
        <v>8</v>
      </c>
      <c r="E1064" s="102">
        <v>1000</v>
      </c>
      <c r="F1064" s="47">
        <f t="shared" si="40"/>
        <v>1.5244901723741038</v>
      </c>
      <c r="G1064" s="46">
        <f t="shared" si="41"/>
        <v>1.724393022278123</v>
      </c>
      <c r="H1064" s="74">
        <v>579.91420000000005</v>
      </c>
      <c r="I1064" s="103" t="s">
        <v>12</v>
      </c>
      <c r="J1064" s="51" t="s">
        <v>490</v>
      </c>
      <c r="K1064" s="73" t="s">
        <v>1082</v>
      </c>
      <c r="L1064" s="77" t="s">
        <v>1070</v>
      </c>
      <c r="M1064" s="41" t="s">
        <v>491</v>
      </c>
    </row>
    <row r="1065" spans="1:13" x14ac:dyDescent="0.2">
      <c r="A1065" s="71">
        <v>42100</v>
      </c>
      <c r="B1065" s="106" t="s">
        <v>1264</v>
      </c>
      <c r="C1065" s="99" t="s">
        <v>116</v>
      </c>
      <c r="D1065" s="78" t="s">
        <v>8</v>
      </c>
      <c r="E1065" s="102">
        <v>350</v>
      </c>
      <c r="F1065" s="47">
        <f t="shared" si="40"/>
        <v>0.53357156033093633</v>
      </c>
      <c r="G1065" s="46">
        <f t="shared" si="41"/>
        <v>0.60353755779734308</v>
      </c>
      <c r="H1065" s="74">
        <v>579.91420000000005</v>
      </c>
      <c r="I1065" s="103" t="s">
        <v>61</v>
      </c>
      <c r="J1065" s="51" t="s">
        <v>490</v>
      </c>
      <c r="K1065" s="73" t="s">
        <v>1084</v>
      </c>
      <c r="L1065" s="77" t="s">
        <v>1070</v>
      </c>
      <c r="M1065" s="41" t="s">
        <v>491</v>
      </c>
    </row>
    <row r="1066" spans="1:13" x14ac:dyDescent="0.2">
      <c r="A1066" s="71">
        <v>42100</v>
      </c>
      <c r="B1066" s="106" t="s">
        <v>1267</v>
      </c>
      <c r="C1066" s="99" t="s">
        <v>116</v>
      </c>
      <c r="D1066" s="78" t="s">
        <v>8</v>
      </c>
      <c r="E1066" s="102">
        <v>200</v>
      </c>
      <c r="F1066" s="47">
        <f t="shared" si="40"/>
        <v>0.30489803447482078</v>
      </c>
      <c r="G1066" s="46">
        <f t="shared" si="41"/>
        <v>0.34487860445562463</v>
      </c>
      <c r="H1066" s="74">
        <v>579.91420000000005</v>
      </c>
      <c r="I1066" s="103" t="s">
        <v>61</v>
      </c>
      <c r="J1066" s="51" t="s">
        <v>490</v>
      </c>
      <c r="K1066" s="73" t="s">
        <v>1084</v>
      </c>
      <c r="L1066" s="77" t="s">
        <v>1070</v>
      </c>
      <c r="M1066" s="41" t="s">
        <v>491</v>
      </c>
    </row>
    <row r="1067" spans="1:13" x14ac:dyDescent="0.2">
      <c r="A1067" s="71">
        <v>42100</v>
      </c>
      <c r="B1067" s="106" t="s">
        <v>1268</v>
      </c>
      <c r="C1067" s="99" t="s">
        <v>116</v>
      </c>
      <c r="D1067" s="78" t="s">
        <v>8</v>
      </c>
      <c r="E1067" s="102">
        <v>200</v>
      </c>
      <c r="F1067" s="47">
        <f t="shared" si="40"/>
        <v>0.30489803447482078</v>
      </c>
      <c r="G1067" s="46">
        <f t="shared" si="41"/>
        <v>0.34487860445562463</v>
      </c>
      <c r="H1067" s="74">
        <v>579.91420000000005</v>
      </c>
      <c r="I1067" s="103" t="s">
        <v>61</v>
      </c>
      <c r="J1067" s="51" t="s">
        <v>490</v>
      </c>
      <c r="K1067" s="73" t="s">
        <v>1084</v>
      </c>
      <c r="L1067" s="77" t="s">
        <v>1070</v>
      </c>
      <c r="M1067" s="41" t="s">
        <v>491</v>
      </c>
    </row>
    <row r="1068" spans="1:13" x14ac:dyDescent="0.2">
      <c r="A1068" s="71">
        <v>42100</v>
      </c>
      <c r="B1068" s="106" t="s">
        <v>1261</v>
      </c>
      <c r="C1068" s="99" t="s">
        <v>236</v>
      </c>
      <c r="D1068" s="78" t="s">
        <v>8</v>
      </c>
      <c r="E1068" s="102">
        <v>1100</v>
      </c>
      <c r="F1068" s="47">
        <f t="shared" si="40"/>
        <v>1.6769391896115142</v>
      </c>
      <c r="G1068" s="46">
        <f t="shared" si="41"/>
        <v>1.8968323245059353</v>
      </c>
      <c r="H1068" s="74">
        <v>579.91420000000005</v>
      </c>
      <c r="I1068" s="103" t="s">
        <v>61</v>
      </c>
      <c r="J1068" s="51" t="s">
        <v>490</v>
      </c>
      <c r="K1068" s="73" t="s">
        <v>1084</v>
      </c>
      <c r="L1068" s="77" t="s">
        <v>1070</v>
      </c>
      <c r="M1068" s="41" t="s">
        <v>491</v>
      </c>
    </row>
    <row r="1069" spans="1:13" x14ac:dyDescent="0.2">
      <c r="A1069" s="71">
        <v>42100</v>
      </c>
      <c r="B1069" s="106" t="s">
        <v>1265</v>
      </c>
      <c r="C1069" s="99" t="s">
        <v>116</v>
      </c>
      <c r="D1069" s="78" t="s">
        <v>8</v>
      </c>
      <c r="E1069" s="102">
        <v>350</v>
      </c>
      <c r="F1069" s="47">
        <f t="shared" si="40"/>
        <v>0.53357156033093633</v>
      </c>
      <c r="G1069" s="46">
        <f t="shared" si="41"/>
        <v>0.60353755779734308</v>
      </c>
      <c r="H1069" s="74">
        <v>579.91420000000005</v>
      </c>
      <c r="I1069" s="103" t="s">
        <v>61</v>
      </c>
      <c r="J1069" s="51" t="s">
        <v>490</v>
      </c>
      <c r="K1069" s="73" t="s">
        <v>1084</v>
      </c>
      <c r="L1069" s="77" t="s">
        <v>1070</v>
      </c>
      <c r="M1069" s="41" t="s">
        <v>491</v>
      </c>
    </row>
    <row r="1070" spans="1:13" x14ac:dyDescent="0.2">
      <c r="A1070" s="71">
        <v>42100</v>
      </c>
      <c r="B1070" s="106" t="s">
        <v>1269</v>
      </c>
      <c r="C1070" s="99" t="s">
        <v>116</v>
      </c>
      <c r="D1070" s="78" t="s">
        <v>8</v>
      </c>
      <c r="E1070" s="102">
        <v>200</v>
      </c>
      <c r="F1070" s="47">
        <f t="shared" si="40"/>
        <v>0.30489803447482078</v>
      </c>
      <c r="G1070" s="46">
        <f t="shared" si="41"/>
        <v>0.34487860445562463</v>
      </c>
      <c r="H1070" s="74">
        <v>579.91420000000005</v>
      </c>
      <c r="I1070" s="103" t="s">
        <v>61</v>
      </c>
      <c r="J1070" s="51" t="s">
        <v>490</v>
      </c>
      <c r="K1070" s="73" t="s">
        <v>1084</v>
      </c>
      <c r="L1070" s="77" t="s">
        <v>1070</v>
      </c>
      <c r="M1070" s="41" t="s">
        <v>491</v>
      </c>
    </row>
    <row r="1071" spans="1:13" x14ac:dyDescent="0.2">
      <c r="A1071" s="71">
        <v>42100</v>
      </c>
      <c r="B1071" s="106" t="s">
        <v>1266</v>
      </c>
      <c r="C1071" s="99" t="s">
        <v>270</v>
      </c>
      <c r="D1071" s="78" t="s">
        <v>8</v>
      </c>
      <c r="E1071" s="102">
        <v>3000</v>
      </c>
      <c r="F1071" s="47">
        <f t="shared" si="40"/>
        <v>4.5734705171223116</v>
      </c>
      <c r="G1071" s="46">
        <f t="shared" si="41"/>
        <v>5.1731790668343693</v>
      </c>
      <c r="H1071" s="74">
        <v>579.91420000000005</v>
      </c>
      <c r="I1071" s="103" t="s">
        <v>61</v>
      </c>
      <c r="J1071" s="51" t="s">
        <v>490</v>
      </c>
      <c r="K1071" s="73" t="s">
        <v>1084</v>
      </c>
      <c r="L1071" s="77" t="s">
        <v>1070</v>
      </c>
      <c r="M1071" s="41" t="s">
        <v>491</v>
      </c>
    </row>
    <row r="1072" spans="1:13" x14ac:dyDescent="0.2">
      <c r="A1072" s="71">
        <v>42100</v>
      </c>
      <c r="B1072" s="106" t="s">
        <v>1270</v>
      </c>
      <c r="C1072" s="99" t="s">
        <v>116</v>
      </c>
      <c r="D1072" s="78" t="s">
        <v>8</v>
      </c>
      <c r="E1072" s="102">
        <v>2000</v>
      </c>
      <c r="F1072" s="47">
        <f t="shared" si="40"/>
        <v>3.0489803447482076</v>
      </c>
      <c r="G1072" s="46">
        <f t="shared" si="41"/>
        <v>3.4487860445562459</v>
      </c>
      <c r="H1072" s="74">
        <v>579.91420000000005</v>
      </c>
      <c r="I1072" s="103" t="s">
        <v>61</v>
      </c>
      <c r="J1072" s="51" t="s">
        <v>490</v>
      </c>
      <c r="K1072" s="73" t="s">
        <v>1084</v>
      </c>
      <c r="L1072" s="77" t="s">
        <v>1070</v>
      </c>
      <c r="M1072" s="41" t="s">
        <v>491</v>
      </c>
    </row>
    <row r="1073" spans="1:13" x14ac:dyDescent="0.2">
      <c r="A1073" s="71">
        <v>42100</v>
      </c>
      <c r="B1073" s="79" t="s">
        <v>1271</v>
      </c>
      <c r="C1073" s="110" t="s">
        <v>116</v>
      </c>
      <c r="D1073" s="78" t="s">
        <v>8</v>
      </c>
      <c r="E1073" s="102">
        <v>600</v>
      </c>
      <c r="F1073" s="47">
        <f t="shared" si="40"/>
        <v>0.91469410342446233</v>
      </c>
      <c r="G1073" s="46">
        <f t="shared" si="41"/>
        <v>1.0346358133668738</v>
      </c>
      <c r="H1073" s="74">
        <v>579.91420000000005</v>
      </c>
      <c r="I1073" s="103" t="s">
        <v>61</v>
      </c>
      <c r="J1073" s="51" t="s">
        <v>490</v>
      </c>
      <c r="K1073" s="73" t="s">
        <v>1084</v>
      </c>
      <c r="L1073" s="77" t="s">
        <v>1070</v>
      </c>
      <c r="M1073" s="41" t="s">
        <v>491</v>
      </c>
    </row>
    <row r="1074" spans="1:13" x14ac:dyDescent="0.2">
      <c r="A1074" s="71">
        <v>42100</v>
      </c>
      <c r="B1074" s="79" t="s">
        <v>1368</v>
      </c>
      <c r="C1074" s="110" t="s">
        <v>270</v>
      </c>
      <c r="D1074" s="78" t="s">
        <v>8</v>
      </c>
      <c r="E1074" s="102">
        <v>1000</v>
      </c>
      <c r="F1074" s="47">
        <f t="shared" si="40"/>
        <v>1.5244901723741038</v>
      </c>
      <c r="G1074" s="46">
        <f t="shared" si="41"/>
        <v>1.724393022278123</v>
      </c>
      <c r="H1074" s="74">
        <v>579.91420000000005</v>
      </c>
      <c r="I1074" s="103" t="s">
        <v>12</v>
      </c>
      <c r="J1074" s="51" t="s">
        <v>490</v>
      </c>
      <c r="K1074" s="73" t="s">
        <v>1082</v>
      </c>
      <c r="L1074" s="77" t="s">
        <v>1070</v>
      </c>
      <c r="M1074" s="41" t="s">
        <v>491</v>
      </c>
    </row>
    <row r="1075" spans="1:13" x14ac:dyDescent="0.2">
      <c r="A1075" s="71">
        <v>42101</v>
      </c>
      <c r="B1075" s="39" t="s">
        <v>1195</v>
      </c>
      <c r="C1075" s="73" t="s">
        <v>116</v>
      </c>
      <c r="D1075" s="73" t="s">
        <v>11</v>
      </c>
      <c r="E1075" s="102">
        <v>800</v>
      </c>
      <c r="F1075" s="47">
        <f t="shared" si="40"/>
        <v>1.2195921378992831</v>
      </c>
      <c r="G1075" s="46">
        <f t="shared" si="41"/>
        <v>1.3795144178224985</v>
      </c>
      <c r="H1075" s="74">
        <v>579.91420000000005</v>
      </c>
      <c r="I1075" s="103" t="s">
        <v>60</v>
      </c>
      <c r="J1075" s="51" t="s">
        <v>490</v>
      </c>
      <c r="K1075" s="73" t="s">
        <v>1085</v>
      </c>
      <c r="L1075" s="77" t="s">
        <v>1070</v>
      </c>
      <c r="M1075" s="41" t="s">
        <v>491</v>
      </c>
    </row>
    <row r="1076" spans="1:13" x14ac:dyDescent="0.2">
      <c r="A1076" s="71">
        <v>42101</v>
      </c>
      <c r="B1076" s="39" t="s">
        <v>1203</v>
      </c>
      <c r="C1076" s="104" t="s">
        <v>116</v>
      </c>
      <c r="D1076" s="73" t="s">
        <v>11</v>
      </c>
      <c r="E1076" s="102">
        <v>800</v>
      </c>
      <c r="F1076" s="47">
        <f t="shared" si="40"/>
        <v>1.2195921378992831</v>
      </c>
      <c r="G1076" s="46">
        <f t="shared" si="41"/>
        <v>1.3795144178224985</v>
      </c>
      <c r="H1076" s="74">
        <v>579.91420000000005</v>
      </c>
      <c r="I1076" s="103" t="s">
        <v>60</v>
      </c>
      <c r="J1076" s="51" t="s">
        <v>490</v>
      </c>
      <c r="K1076" s="73" t="s">
        <v>1085</v>
      </c>
      <c r="L1076" s="77" t="s">
        <v>1070</v>
      </c>
      <c r="M1076" s="41" t="s">
        <v>491</v>
      </c>
    </row>
    <row r="1077" spans="1:13" x14ac:dyDescent="0.2">
      <c r="A1077" s="71">
        <v>42102</v>
      </c>
      <c r="B1077" s="39" t="s">
        <v>1146</v>
      </c>
      <c r="C1077" s="73" t="s">
        <v>116</v>
      </c>
      <c r="D1077" s="81" t="s">
        <v>9</v>
      </c>
      <c r="E1077" s="102">
        <v>1400</v>
      </c>
      <c r="F1077" s="47">
        <f t="shared" si="40"/>
        <v>2.1342862413237453</v>
      </c>
      <c r="G1077" s="46">
        <f t="shared" si="41"/>
        <v>2.4141502311893723</v>
      </c>
      <c r="H1077" s="74">
        <v>579.91420000000005</v>
      </c>
      <c r="I1077" s="103" t="s">
        <v>57</v>
      </c>
      <c r="J1077" s="51" t="s">
        <v>490</v>
      </c>
      <c r="K1077" s="74" t="s">
        <v>1087</v>
      </c>
      <c r="L1077" s="77" t="s">
        <v>1070</v>
      </c>
      <c r="M1077" s="41" t="s">
        <v>491</v>
      </c>
    </row>
    <row r="1078" spans="1:13" x14ac:dyDescent="0.2">
      <c r="A1078" s="71">
        <v>42102</v>
      </c>
      <c r="B1078" s="79" t="s">
        <v>1369</v>
      </c>
      <c r="C1078" s="110" t="s">
        <v>116</v>
      </c>
      <c r="D1078" s="78" t="s">
        <v>8</v>
      </c>
      <c r="E1078" s="102">
        <v>600</v>
      </c>
      <c r="F1078" s="47">
        <f t="shared" si="40"/>
        <v>0.91469410342446233</v>
      </c>
      <c r="G1078" s="46">
        <f t="shared" si="41"/>
        <v>1.0346358133668738</v>
      </c>
      <c r="H1078" s="74">
        <v>579.91420000000005</v>
      </c>
      <c r="I1078" s="103" t="s">
        <v>12</v>
      </c>
      <c r="J1078" s="51" t="s">
        <v>490</v>
      </c>
      <c r="K1078" s="73" t="s">
        <v>1086</v>
      </c>
      <c r="L1078" s="77" t="s">
        <v>1070</v>
      </c>
      <c r="M1078" s="41" t="s">
        <v>491</v>
      </c>
    </row>
    <row r="1079" spans="1:13" x14ac:dyDescent="0.2">
      <c r="A1079" s="71">
        <v>42102</v>
      </c>
      <c r="B1079" s="79" t="s">
        <v>1370</v>
      </c>
      <c r="C1079" s="99" t="s">
        <v>116</v>
      </c>
      <c r="D1079" s="78" t="s">
        <v>8</v>
      </c>
      <c r="E1079" s="102">
        <v>5000</v>
      </c>
      <c r="F1079" s="47">
        <f t="shared" si="40"/>
        <v>7.6224508618705187</v>
      </c>
      <c r="G1079" s="46">
        <f t="shared" si="41"/>
        <v>8.6219651113906153</v>
      </c>
      <c r="H1079" s="74">
        <v>579.91420000000005</v>
      </c>
      <c r="I1079" s="103" t="s">
        <v>12</v>
      </c>
      <c r="J1079" s="51" t="s">
        <v>490</v>
      </c>
      <c r="K1079" s="73" t="s">
        <v>1086</v>
      </c>
      <c r="L1079" s="77" t="s">
        <v>1070</v>
      </c>
      <c r="M1079" s="41" t="s">
        <v>491</v>
      </c>
    </row>
    <row r="1080" spans="1:13" x14ac:dyDescent="0.2">
      <c r="A1080" s="71">
        <v>42102</v>
      </c>
      <c r="B1080" s="79" t="s">
        <v>1371</v>
      </c>
      <c r="C1080" s="110" t="s">
        <v>116</v>
      </c>
      <c r="D1080" s="78" t="s">
        <v>8</v>
      </c>
      <c r="E1080" s="102">
        <v>200</v>
      </c>
      <c r="F1080" s="47">
        <f t="shared" si="40"/>
        <v>0.30489803447482078</v>
      </c>
      <c r="G1080" s="46">
        <f t="shared" si="41"/>
        <v>0.34487860445562463</v>
      </c>
      <c r="H1080" s="74">
        <v>579.91420000000005</v>
      </c>
      <c r="I1080" s="103" t="s">
        <v>12</v>
      </c>
      <c r="J1080" s="51" t="s">
        <v>490</v>
      </c>
      <c r="K1080" s="73" t="s">
        <v>1086</v>
      </c>
      <c r="L1080" s="77" t="s">
        <v>1070</v>
      </c>
      <c r="M1080" s="41" t="s">
        <v>491</v>
      </c>
    </row>
    <row r="1081" spans="1:13" x14ac:dyDescent="0.2">
      <c r="A1081" s="71">
        <v>42102</v>
      </c>
      <c r="B1081" s="79" t="s">
        <v>1372</v>
      </c>
      <c r="C1081" s="110" t="s">
        <v>116</v>
      </c>
      <c r="D1081" s="78" t="s">
        <v>8</v>
      </c>
      <c r="E1081" s="102">
        <v>1400</v>
      </c>
      <c r="F1081" s="47">
        <f t="shared" si="40"/>
        <v>2.1342862413237453</v>
      </c>
      <c r="G1081" s="46">
        <f t="shared" si="41"/>
        <v>2.4141502311893723</v>
      </c>
      <c r="H1081" s="74">
        <v>579.91420000000005</v>
      </c>
      <c r="I1081" s="103" t="s">
        <v>12</v>
      </c>
      <c r="J1081" s="51" t="s">
        <v>490</v>
      </c>
      <c r="K1081" s="73" t="s">
        <v>1086</v>
      </c>
      <c r="L1081" s="77" t="s">
        <v>1070</v>
      </c>
      <c r="M1081" s="41" t="s">
        <v>491</v>
      </c>
    </row>
    <row r="1082" spans="1:13" x14ac:dyDescent="0.2">
      <c r="A1082" s="71">
        <v>42102</v>
      </c>
      <c r="B1082" s="79" t="s">
        <v>1373</v>
      </c>
      <c r="C1082" s="110" t="s">
        <v>270</v>
      </c>
      <c r="D1082" s="78" t="s">
        <v>8</v>
      </c>
      <c r="E1082" s="102">
        <v>3000</v>
      </c>
      <c r="F1082" s="47">
        <f t="shared" si="40"/>
        <v>4.5734705171223116</v>
      </c>
      <c r="G1082" s="46">
        <f t="shared" si="41"/>
        <v>5.1731790668343693</v>
      </c>
      <c r="H1082" s="74">
        <v>579.91420000000005</v>
      </c>
      <c r="I1082" s="103" t="s">
        <v>12</v>
      </c>
      <c r="J1082" s="51" t="s">
        <v>490</v>
      </c>
      <c r="K1082" s="73" t="s">
        <v>1086</v>
      </c>
      <c r="L1082" s="77" t="s">
        <v>1070</v>
      </c>
      <c r="M1082" s="41" t="s">
        <v>491</v>
      </c>
    </row>
    <row r="1083" spans="1:13" x14ac:dyDescent="0.2">
      <c r="A1083" s="71">
        <v>42102</v>
      </c>
      <c r="B1083" s="79" t="s">
        <v>1374</v>
      </c>
      <c r="C1083" s="110" t="s">
        <v>236</v>
      </c>
      <c r="D1083" s="78" t="s">
        <v>8</v>
      </c>
      <c r="E1083" s="102">
        <v>1800</v>
      </c>
      <c r="F1083" s="47">
        <f t="shared" si="40"/>
        <v>2.7440823102733867</v>
      </c>
      <c r="G1083" s="46">
        <f t="shared" si="41"/>
        <v>3.1039074401006217</v>
      </c>
      <c r="H1083" s="74">
        <v>579.91420000000005</v>
      </c>
      <c r="I1083" s="103" t="s">
        <v>12</v>
      </c>
      <c r="J1083" s="51" t="s">
        <v>490</v>
      </c>
      <c r="K1083" s="73" t="s">
        <v>1086</v>
      </c>
      <c r="L1083" s="77" t="s">
        <v>1070</v>
      </c>
      <c r="M1083" s="41" t="s">
        <v>491</v>
      </c>
    </row>
    <row r="1084" spans="1:13" x14ac:dyDescent="0.2">
      <c r="A1084" s="71">
        <v>42102</v>
      </c>
      <c r="B1084" s="79" t="s">
        <v>1416</v>
      </c>
      <c r="C1084" s="110" t="s">
        <v>270</v>
      </c>
      <c r="D1084" s="78" t="s">
        <v>8</v>
      </c>
      <c r="E1084" s="102">
        <v>5000</v>
      </c>
      <c r="F1084" s="47">
        <f t="shared" si="40"/>
        <v>7.6224508618705187</v>
      </c>
      <c r="G1084" s="46">
        <f t="shared" si="41"/>
        <v>8.6219651113906153</v>
      </c>
      <c r="H1084" s="74">
        <v>579.91420000000005</v>
      </c>
      <c r="I1084" s="103" t="s">
        <v>12</v>
      </c>
      <c r="J1084" s="51" t="s">
        <v>490</v>
      </c>
      <c r="K1084" s="73" t="s">
        <v>1086</v>
      </c>
      <c r="L1084" s="77" t="s">
        <v>1070</v>
      </c>
      <c r="M1084" s="41" t="s">
        <v>491</v>
      </c>
    </row>
    <row r="1085" spans="1:13" x14ac:dyDescent="0.2">
      <c r="A1085" s="71">
        <v>42103</v>
      </c>
      <c r="B1085" s="95" t="s">
        <v>1147</v>
      </c>
      <c r="C1085" s="39" t="s">
        <v>124</v>
      </c>
      <c r="D1085" s="81" t="s">
        <v>9</v>
      </c>
      <c r="E1085" s="102">
        <v>36000</v>
      </c>
      <c r="F1085" s="47">
        <f t="shared" si="40"/>
        <v>54.881646205467739</v>
      </c>
      <c r="G1085" s="46">
        <f t="shared" si="41"/>
        <v>62.078148802012429</v>
      </c>
      <c r="H1085" s="74">
        <v>579.91420000000005</v>
      </c>
      <c r="I1085" s="103" t="s">
        <v>57</v>
      </c>
      <c r="J1085" s="51" t="s">
        <v>490</v>
      </c>
      <c r="K1085" s="74" t="s">
        <v>1089</v>
      </c>
      <c r="L1085" s="77" t="s">
        <v>1070</v>
      </c>
      <c r="M1085" s="41" t="s">
        <v>491</v>
      </c>
    </row>
    <row r="1086" spans="1:13" x14ac:dyDescent="0.2">
      <c r="A1086" s="71">
        <v>42103</v>
      </c>
      <c r="B1086" s="95" t="s">
        <v>1148</v>
      </c>
      <c r="C1086" s="39" t="s">
        <v>116</v>
      </c>
      <c r="D1086" s="81" t="s">
        <v>9</v>
      </c>
      <c r="E1086" s="102">
        <v>700</v>
      </c>
      <c r="F1086" s="47">
        <f t="shared" si="40"/>
        <v>1.0671431206618727</v>
      </c>
      <c r="G1086" s="46">
        <f t="shared" si="41"/>
        <v>1.2070751155946862</v>
      </c>
      <c r="H1086" s="74">
        <v>579.91420000000005</v>
      </c>
      <c r="I1086" s="103" t="s">
        <v>57</v>
      </c>
      <c r="J1086" s="51" t="s">
        <v>490</v>
      </c>
      <c r="K1086" s="74" t="s">
        <v>1089</v>
      </c>
      <c r="L1086" s="77" t="s">
        <v>1070</v>
      </c>
      <c r="M1086" s="41" t="s">
        <v>491</v>
      </c>
    </row>
    <row r="1087" spans="1:13" x14ac:dyDescent="0.2">
      <c r="A1087" s="71">
        <v>42103</v>
      </c>
      <c r="B1087" s="95" t="s">
        <v>1149</v>
      </c>
      <c r="C1087" s="39" t="s">
        <v>116</v>
      </c>
      <c r="D1087" s="81" t="s">
        <v>9</v>
      </c>
      <c r="E1087" s="102">
        <v>700</v>
      </c>
      <c r="F1087" s="47">
        <f t="shared" si="40"/>
        <v>1.0671431206618727</v>
      </c>
      <c r="G1087" s="46">
        <f t="shared" si="41"/>
        <v>1.2070751155946862</v>
      </c>
      <c r="H1087" s="74">
        <v>579.91420000000005</v>
      </c>
      <c r="I1087" s="103" t="s">
        <v>57</v>
      </c>
      <c r="J1087" s="51" t="s">
        <v>490</v>
      </c>
      <c r="K1087" s="74" t="s">
        <v>1089</v>
      </c>
      <c r="L1087" s="77" t="s">
        <v>1070</v>
      </c>
      <c r="M1087" s="41" t="s">
        <v>491</v>
      </c>
    </row>
    <row r="1088" spans="1:13" x14ac:dyDescent="0.2">
      <c r="A1088" s="71">
        <v>42103</v>
      </c>
      <c r="B1088" s="95" t="s">
        <v>1150</v>
      </c>
      <c r="C1088" s="39" t="s">
        <v>124</v>
      </c>
      <c r="D1088" s="81" t="s">
        <v>9</v>
      </c>
      <c r="E1088" s="102">
        <v>37100</v>
      </c>
      <c r="F1088" s="47">
        <f t="shared" si="40"/>
        <v>56.558585395079248</v>
      </c>
      <c r="G1088" s="46">
        <f t="shared" si="41"/>
        <v>63.974981126518365</v>
      </c>
      <c r="H1088" s="74">
        <v>579.91420000000005</v>
      </c>
      <c r="I1088" s="103" t="s">
        <v>57</v>
      </c>
      <c r="J1088" s="51" t="s">
        <v>490</v>
      </c>
      <c r="K1088" s="74" t="s">
        <v>1090</v>
      </c>
      <c r="L1088" s="77" t="s">
        <v>1070</v>
      </c>
      <c r="M1088" s="41" t="s">
        <v>491</v>
      </c>
    </row>
    <row r="1089" spans="1:13" x14ac:dyDescent="0.2">
      <c r="A1089" s="71">
        <v>42103</v>
      </c>
      <c r="B1089" s="95" t="s">
        <v>1151</v>
      </c>
      <c r="C1089" s="39" t="s">
        <v>116</v>
      </c>
      <c r="D1089" s="81" t="s">
        <v>9</v>
      </c>
      <c r="E1089" s="102">
        <v>800</v>
      </c>
      <c r="F1089" s="47">
        <f t="shared" si="40"/>
        <v>1.2195921378992831</v>
      </c>
      <c r="G1089" s="46">
        <f t="shared" si="41"/>
        <v>1.3795144178224985</v>
      </c>
      <c r="H1089" s="74">
        <v>579.91420000000005</v>
      </c>
      <c r="I1089" s="103" t="s">
        <v>57</v>
      </c>
      <c r="J1089" s="51" t="s">
        <v>490</v>
      </c>
      <c r="K1089" s="74" t="s">
        <v>1090</v>
      </c>
      <c r="L1089" s="77" t="s">
        <v>1070</v>
      </c>
      <c r="M1089" s="41" t="s">
        <v>491</v>
      </c>
    </row>
    <row r="1090" spans="1:13" x14ac:dyDescent="0.2">
      <c r="A1090" s="71">
        <v>42103</v>
      </c>
      <c r="B1090" s="95" t="s">
        <v>1152</v>
      </c>
      <c r="C1090" s="39" t="s">
        <v>116</v>
      </c>
      <c r="D1090" s="81" t="s">
        <v>9</v>
      </c>
      <c r="E1090" s="102">
        <v>400</v>
      </c>
      <c r="F1090" s="47">
        <f t="shared" ref="F1090:F1153" si="42">E1090/655.957</f>
        <v>0.60979606894964156</v>
      </c>
      <c r="G1090" s="46">
        <f t="shared" ref="G1090:G1153" si="43">E1090/H1090</f>
        <v>0.68975720891124925</v>
      </c>
      <c r="H1090" s="74">
        <v>579.91420000000005</v>
      </c>
      <c r="I1090" s="103" t="s">
        <v>57</v>
      </c>
      <c r="J1090" s="51" t="s">
        <v>490</v>
      </c>
      <c r="K1090" s="74" t="s">
        <v>1094</v>
      </c>
      <c r="L1090" s="77" t="s">
        <v>1070</v>
      </c>
      <c r="M1090" s="41" t="s">
        <v>491</v>
      </c>
    </row>
    <row r="1091" spans="1:13" x14ac:dyDescent="0.2">
      <c r="A1091" s="71">
        <v>42103</v>
      </c>
      <c r="B1091" s="95" t="s">
        <v>1153</v>
      </c>
      <c r="C1091" s="111" t="s">
        <v>116</v>
      </c>
      <c r="D1091" s="81" t="s">
        <v>9</v>
      </c>
      <c r="E1091" s="102">
        <v>400</v>
      </c>
      <c r="F1091" s="47">
        <f t="shared" si="42"/>
        <v>0.60979606894964156</v>
      </c>
      <c r="G1091" s="46">
        <f t="shared" si="43"/>
        <v>0.68975720891124925</v>
      </c>
      <c r="H1091" s="74">
        <v>579.91420000000005</v>
      </c>
      <c r="I1091" s="103" t="s">
        <v>57</v>
      </c>
      <c r="J1091" s="51" t="s">
        <v>490</v>
      </c>
      <c r="K1091" s="74" t="s">
        <v>1094</v>
      </c>
      <c r="L1091" s="77" t="s">
        <v>1070</v>
      </c>
      <c r="M1091" s="41" t="s">
        <v>491</v>
      </c>
    </row>
    <row r="1092" spans="1:13" x14ac:dyDescent="0.2">
      <c r="A1092" s="71">
        <v>42103</v>
      </c>
      <c r="B1092" s="95" t="s">
        <v>1154</v>
      </c>
      <c r="C1092" s="111" t="s">
        <v>116</v>
      </c>
      <c r="D1092" s="81" t="s">
        <v>9</v>
      </c>
      <c r="E1092" s="102">
        <v>800</v>
      </c>
      <c r="F1092" s="47">
        <f t="shared" si="42"/>
        <v>1.2195921378992831</v>
      </c>
      <c r="G1092" s="46">
        <f t="shared" si="43"/>
        <v>1.3795144178224985</v>
      </c>
      <c r="H1092" s="74">
        <v>579.91420000000005</v>
      </c>
      <c r="I1092" s="103" t="s">
        <v>57</v>
      </c>
      <c r="J1092" s="51" t="s">
        <v>490</v>
      </c>
      <c r="K1092" s="74" t="s">
        <v>1095</v>
      </c>
      <c r="L1092" s="77" t="s">
        <v>1070</v>
      </c>
      <c r="M1092" s="41" t="s">
        <v>491</v>
      </c>
    </row>
    <row r="1093" spans="1:13" x14ac:dyDescent="0.2">
      <c r="A1093" s="71">
        <v>42103</v>
      </c>
      <c r="B1093" s="95" t="s">
        <v>1155</v>
      </c>
      <c r="C1093" s="111" t="s">
        <v>116</v>
      </c>
      <c r="D1093" s="81" t="s">
        <v>9</v>
      </c>
      <c r="E1093" s="102">
        <v>1000</v>
      </c>
      <c r="F1093" s="47">
        <f t="shared" si="42"/>
        <v>1.5244901723741038</v>
      </c>
      <c r="G1093" s="46">
        <f t="shared" si="43"/>
        <v>1.724393022278123</v>
      </c>
      <c r="H1093" s="74">
        <v>579.91420000000005</v>
      </c>
      <c r="I1093" s="103" t="s">
        <v>57</v>
      </c>
      <c r="J1093" s="51" t="s">
        <v>490</v>
      </c>
      <c r="K1093" s="74" t="s">
        <v>1095</v>
      </c>
      <c r="L1093" s="77" t="s">
        <v>1070</v>
      </c>
      <c r="M1093" s="41" t="s">
        <v>491</v>
      </c>
    </row>
    <row r="1094" spans="1:13" x14ac:dyDescent="0.2">
      <c r="A1094" s="71">
        <v>42103</v>
      </c>
      <c r="B1094" s="95" t="s">
        <v>1156</v>
      </c>
      <c r="C1094" s="111" t="s">
        <v>116</v>
      </c>
      <c r="D1094" s="81" t="s">
        <v>9</v>
      </c>
      <c r="E1094" s="102">
        <v>700</v>
      </c>
      <c r="F1094" s="47">
        <f t="shared" si="42"/>
        <v>1.0671431206618727</v>
      </c>
      <c r="G1094" s="46">
        <f t="shared" si="43"/>
        <v>1.2070751155946862</v>
      </c>
      <c r="H1094" s="74">
        <v>579.91420000000005</v>
      </c>
      <c r="I1094" s="103" t="s">
        <v>57</v>
      </c>
      <c r="J1094" s="51" t="s">
        <v>490</v>
      </c>
      <c r="K1094" s="74" t="s">
        <v>1095</v>
      </c>
      <c r="L1094" s="77" t="s">
        <v>1070</v>
      </c>
      <c r="M1094" s="41" t="s">
        <v>491</v>
      </c>
    </row>
    <row r="1095" spans="1:13" x14ac:dyDescent="0.2">
      <c r="A1095" s="71">
        <v>42103</v>
      </c>
      <c r="B1095" s="95" t="s">
        <v>811</v>
      </c>
      <c r="C1095" s="111" t="s">
        <v>139</v>
      </c>
      <c r="D1095" s="81" t="s">
        <v>9</v>
      </c>
      <c r="E1095" s="102">
        <v>6670</v>
      </c>
      <c r="F1095" s="47">
        <f t="shared" si="42"/>
        <v>10.168349449735272</v>
      </c>
      <c r="G1095" s="46">
        <f t="shared" si="43"/>
        <v>11.501701458595081</v>
      </c>
      <c r="H1095" s="74">
        <v>579.91420000000005</v>
      </c>
      <c r="I1095" s="103" t="s">
        <v>57</v>
      </c>
      <c r="J1095" s="51" t="s">
        <v>490</v>
      </c>
      <c r="K1095" s="74" t="s">
        <v>1096</v>
      </c>
      <c r="L1095" s="77" t="s">
        <v>1070</v>
      </c>
      <c r="M1095" s="41" t="s">
        <v>491</v>
      </c>
    </row>
    <row r="1096" spans="1:13" x14ac:dyDescent="0.2">
      <c r="A1096" s="71">
        <v>42103</v>
      </c>
      <c r="B1096" s="39" t="s">
        <v>1196</v>
      </c>
      <c r="C1096" s="73" t="s">
        <v>116</v>
      </c>
      <c r="D1096" s="73" t="s">
        <v>11</v>
      </c>
      <c r="E1096" s="102">
        <v>700</v>
      </c>
      <c r="F1096" s="47">
        <f t="shared" si="42"/>
        <v>1.0671431206618727</v>
      </c>
      <c r="G1096" s="46">
        <f t="shared" si="43"/>
        <v>1.2070751155946862</v>
      </c>
      <c r="H1096" s="74">
        <v>579.91420000000005</v>
      </c>
      <c r="I1096" s="103" t="s">
        <v>60</v>
      </c>
      <c r="J1096" s="51" t="s">
        <v>490</v>
      </c>
      <c r="K1096" s="73" t="s">
        <v>1093</v>
      </c>
      <c r="L1096" s="77" t="s">
        <v>1070</v>
      </c>
      <c r="M1096" s="41" t="s">
        <v>491</v>
      </c>
    </row>
    <row r="1097" spans="1:13" x14ac:dyDescent="0.2">
      <c r="A1097" s="71">
        <v>42103</v>
      </c>
      <c r="B1097" s="39" t="s">
        <v>1204</v>
      </c>
      <c r="C1097" s="73" t="s">
        <v>116</v>
      </c>
      <c r="D1097" s="73" t="s">
        <v>11</v>
      </c>
      <c r="E1097" s="102">
        <v>700</v>
      </c>
      <c r="F1097" s="47">
        <f t="shared" si="42"/>
        <v>1.0671431206618727</v>
      </c>
      <c r="G1097" s="46">
        <f t="shared" si="43"/>
        <v>1.2070751155946862</v>
      </c>
      <c r="H1097" s="74">
        <v>579.91420000000005</v>
      </c>
      <c r="I1097" s="103" t="s">
        <v>60</v>
      </c>
      <c r="J1097" s="51" t="s">
        <v>490</v>
      </c>
      <c r="K1097" s="73" t="s">
        <v>1093</v>
      </c>
      <c r="L1097" s="77" t="s">
        <v>1070</v>
      </c>
      <c r="M1097" s="41" t="s">
        <v>491</v>
      </c>
    </row>
    <row r="1098" spans="1:13" x14ac:dyDescent="0.2">
      <c r="A1098" s="71">
        <v>42103</v>
      </c>
      <c r="B1098" s="79" t="s">
        <v>1210</v>
      </c>
      <c r="C1098" s="110" t="s">
        <v>116</v>
      </c>
      <c r="D1098" s="73" t="s">
        <v>11</v>
      </c>
      <c r="E1098" s="102">
        <v>400</v>
      </c>
      <c r="F1098" s="47">
        <f t="shared" si="42"/>
        <v>0.60979606894964156</v>
      </c>
      <c r="G1098" s="46">
        <f t="shared" si="43"/>
        <v>0.68975720891124925</v>
      </c>
      <c r="H1098" s="74">
        <v>579.91420000000005</v>
      </c>
      <c r="I1098" s="103" t="s">
        <v>109</v>
      </c>
      <c r="J1098" s="51" t="s">
        <v>490</v>
      </c>
      <c r="K1098" s="73" t="s">
        <v>1091</v>
      </c>
      <c r="L1098" s="77" t="s">
        <v>1070</v>
      </c>
      <c r="M1098" s="41" t="s">
        <v>491</v>
      </c>
    </row>
    <row r="1099" spans="1:13" x14ac:dyDescent="0.2">
      <c r="A1099" s="71">
        <v>42103</v>
      </c>
      <c r="B1099" s="79" t="s">
        <v>1211</v>
      </c>
      <c r="C1099" s="110" t="s">
        <v>116</v>
      </c>
      <c r="D1099" s="73" t="s">
        <v>11</v>
      </c>
      <c r="E1099" s="102">
        <v>400</v>
      </c>
      <c r="F1099" s="47">
        <f t="shared" si="42"/>
        <v>0.60979606894964156</v>
      </c>
      <c r="G1099" s="46">
        <f t="shared" si="43"/>
        <v>0.68975720891124925</v>
      </c>
      <c r="H1099" s="74">
        <v>579.91420000000005</v>
      </c>
      <c r="I1099" s="103" t="s">
        <v>109</v>
      </c>
      <c r="J1099" s="51" t="s">
        <v>490</v>
      </c>
      <c r="K1099" s="73" t="s">
        <v>1091</v>
      </c>
      <c r="L1099" s="77" t="s">
        <v>1070</v>
      </c>
      <c r="M1099" s="41" t="s">
        <v>491</v>
      </c>
    </row>
    <row r="1100" spans="1:13" x14ac:dyDescent="0.2">
      <c r="A1100" s="71">
        <v>42103</v>
      </c>
      <c r="B1100" s="79" t="s">
        <v>1212</v>
      </c>
      <c r="C1100" s="110" t="s">
        <v>124</v>
      </c>
      <c r="D1100" s="73" t="s">
        <v>9</v>
      </c>
      <c r="E1100" s="102">
        <v>17500</v>
      </c>
      <c r="F1100" s="47">
        <f t="shared" si="42"/>
        <v>26.678578016546815</v>
      </c>
      <c r="G1100" s="46">
        <f t="shared" si="43"/>
        <v>30.176877889867153</v>
      </c>
      <c r="H1100" s="74">
        <v>579.91420000000005</v>
      </c>
      <c r="I1100" s="103" t="s">
        <v>109</v>
      </c>
      <c r="J1100" s="51" t="s">
        <v>490</v>
      </c>
      <c r="K1100" s="73" t="s">
        <v>1091</v>
      </c>
      <c r="L1100" s="77" t="s">
        <v>1070</v>
      </c>
      <c r="M1100" s="41" t="s">
        <v>491</v>
      </c>
    </row>
    <row r="1101" spans="1:13" x14ac:dyDescent="0.2">
      <c r="A1101" s="71">
        <v>42103</v>
      </c>
      <c r="B1101" s="79" t="s">
        <v>1218</v>
      </c>
      <c r="C1101" s="39" t="s">
        <v>116</v>
      </c>
      <c r="D1101" s="81" t="s">
        <v>15</v>
      </c>
      <c r="E1101" s="102">
        <v>700</v>
      </c>
      <c r="F1101" s="47">
        <f t="shared" si="42"/>
        <v>1.0671431206618727</v>
      </c>
      <c r="G1101" s="46">
        <f t="shared" si="43"/>
        <v>1.2070751155946862</v>
      </c>
      <c r="H1101" s="74">
        <v>579.91420000000005</v>
      </c>
      <c r="I1101" s="103" t="s">
        <v>16</v>
      </c>
      <c r="J1101" s="51" t="s">
        <v>490</v>
      </c>
      <c r="K1101" s="73" t="s">
        <v>1097</v>
      </c>
      <c r="L1101" s="77" t="s">
        <v>1070</v>
      </c>
      <c r="M1101" s="41" t="s">
        <v>491</v>
      </c>
    </row>
    <row r="1102" spans="1:13" x14ac:dyDescent="0.2">
      <c r="A1102" s="71">
        <v>42103</v>
      </c>
      <c r="B1102" s="79" t="s">
        <v>1219</v>
      </c>
      <c r="C1102" s="39" t="s">
        <v>116</v>
      </c>
      <c r="D1102" s="81" t="s">
        <v>15</v>
      </c>
      <c r="E1102" s="102">
        <v>900</v>
      </c>
      <c r="F1102" s="47">
        <f t="shared" si="42"/>
        <v>1.3720411551366933</v>
      </c>
      <c r="G1102" s="46">
        <f t="shared" si="43"/>
        <v>1.5519537200503108</v>
      </c>
      <c r="H1102" s="74">
        <v>579.91420000000005</v>
      </c>
      <c r="I1102" s="103" t="s">
        <v>16</v>
      </c>
      <c r="J1102" s="51" t="s">
        <v>490</v>
      </c>
      <c r="K1102" s="73" t="s">
        <v>1097</v>
      </c>
      <c r="L1102" s="77" t="s">
        <v>1070</v>
      </c>
      <c r="M1102" s="41" t="s">
        <v>491</v>
      </c>
    </row>
    <row r="1103" spans="1:13" x14ac:dyDescent="0.2">
      <c r="A1103" s="71">
        <v>42103</v>
      </c>
      <c r="B1103" s="79" t="s">
        <v>1244</v>
      </c>
      <c r="C1103" s="79" t="s">
        <v>157</v>
      </c>
      <c r="D1103" s="81" t="s">
        <v>15</v>
      </c>
      <c r="E1103" s="102">
        <v>50000</v>
      </c>
      <c r="F1103" s="47">
        <f t="shared" si="42"/>
        <v>76.224508618705187</v>
      </c>
      <c r="G1103" s="46">
        <f t="shared" si="43"/>
        <v>86.219651113906153</v>
      </c>
      <c r="H1103" s="74">
        <v>579.91420000000005</v>
      </c>
      <c r="I1103" s="103" t="s">
        <v>16</v>
      </c>
      <c r="J1103" s="51" t="s">
        <v>490</v>
      </c>
      <c r="K1103" s="73" t="s">
        <v>1092</v>
      </c>
      <c r="L1103" s="77" t="s">
        <v>1070</v>
      </c>
      <c r="M1103" s="41" t="s">
        <v>491</v>
      </c>
    </row>
    <row r="1104" spans="1:13" x14ac:dyDescent="0.2">
      <c r="A1104" s="71">
        <v>42103</v>
      </c>
      <c r="B1104" s="79" t="s">
        <v>1272</v>
      </c>
      <c r="C1104" s="110" t="s">
        <v>116</v>
      </c>
      <c r="D1104" s="78" t="s">
        <v>8</v>
      </c>
      <c r="E1104" s="102">
        <v>600</v>
      </c>
      <c r="F1104" s="47">
        <f t="shared" si="42"/>
        <v>0.91469410342446233</v>
      </c>
      <c r="G1104" s="46">
        <f t="shared" si="43"/>
        <v>1.0346358133668738</v>
      </c>
      <c r="H1104" s="74">
        <v>579.91420000000005</v>
      </c>
      <c r="I1104" s="103" t="s">
        <v>61</v>
      </c>
      <c r="J1104" s="51" t="s">
        <v>490</v>
      </c>
      <c r="K1104" s="73" t="s">
        <v>1088</v>
      </c>
      <c r="L1104" s="77" t="s">
        <v>1070</v>
      </c>
      <c r="M1104" s="41" t="s">
        <v>491</v>
      </c>
    </row>
    <row r="1105" spans="1:13" x14ac:dyDescent="0.2">
      <c r="A1105" s="71">
        <v>42103</v>
      </c>
      <c r="B1105" s="79" t="s">
        <v>1273</v>
      </c>
      <c r="C1105" s="110" t="s">
        <v>116</v>
      </c>
      <c r="D1105" s="78" t="s">
        <v>8</v>
      </c>
      <c r="E1105" s="102">
        <v>1000</v>
      </c>
      <c r="F1105" s="47">
        <f t="shared" si="42"/>
        <v>1.5244901723741038</v>
      </c>
      <c r="G1105" s="46">
        <f t="shared" si="43"/>
        <v>1.724393022278123</v>
      </c>
      <c r="H1105" s="74">
        <v>579.91420000000005</v>
      </c>
      <c r="I1105" s="103" t="s">
        <v>61</v>
      </c>
      <c r="J1105" s="51" t="s">
        <v>490</v>
      </c>
      <c r="K1105" s="73" t="s">
        <v>1088</v>
      </c>
      <c r="L1105" s="77" t="s">
        <v>1070</v>
      </c>
      <c r="M1105" s="41" t="s">
        <v>491</v>
      </c>
    </row>
    <row r="1106" spans="1:13" x14ac:dyDescent="0.2">
      <c r="A1106" s="71">
        <v>42103</v>
      </c>
      <c r="B1106" s="79" t="s">
        <v>1274</v>
      </c>
      <c r="C1106" s="110" t="s">
        <v>116</v>
      </c>
      <c r="D1106" s="78" t="s">
        <v>8</v>
      </c>
      <c r="E1106" s="102">
        <v>200</v>
      </c>
      <c r="F1106" s="47">
        <f t="shared" si="42"/>
        <v>0.30489803447482078</v>
      </c>
      <c r="G1106" s="46">
        <f t="shared" si="43"/>
        <v>0.34487860445562463</v>
      </c>
      <c r="H1106" s="74">
        <v>579.91420000000005</v>
      </c>
      <c r="I1106" s="103" t="s">
        <v>61</v>
      </c>
      <c r="J1106" s="51" t="s">
        <v>490</v>
      </c>
      <c r="K1106" s="73" t="s">
        <v>1088</v>
      </c>
      <c r="L1106" s="77" t="s">
        <v>1070</v>
      </c>
      <c r="M1106" s="41" t="s">
        <v>491</v>
      </c>
    </row>
    <row r="1107" spans="1:13" x14ac:dyDescent="0.2">
      <c r="A1107" s="71">
        <v>42103</v>
      </c>
      <c r="B1107" s="79" t="s">
        <v>1275</v>
      </c>
      <c r="C1107" s="110" t="s">
        <v>116</v>
      </c>
      <c r="D1107" s="78" t="s">
        <v>8</v>
      </c>
      <c r="E1107" s="102">
        <v>400</v>
      </c>
      <c r="F1107" s="47">
        <f t="shared" si="42"/>
        <v>0.60979606894964156</v>
      </c>
      <c r="G1107" s="46">
        <f t="shared" si="43"/>
        <v>0.68975720891124925</v>
      </c>
      <c r="H1107" s="74">
        <v>579.91420000000005</v>
      </c>
      <c r="I1107" s="103" t="s">
        <v>61</v>
      </c>
      <c r="J1107" s="51" t="s">
        <v>490</v>
      </c>
      <c r="K1107" s="73" t="s">
        <v>1088</v>
      </c>
      <c r="L1107" s="77" t="s">
        <v>1070</v>
      </c>
      <c r="M1107" s="41" t="s">
        <v>491</v>
      </c>
    </row>
    <row r="1108" spans="1:13" x14ac:dyDescent="0.2">
      <c r="A1108" s="71">
        <v>42103</v>
      </c>
      <c r="B1108" s="79" t="s">
        <v>1276</v>
      </c>
      <c r="C1108" s="110" t="s">
        <v>236</v>
      </c>
      <c r="D1108" s="78" t="s">
        <v>8</v>
      </c>
      <c r="E1108" s="102">
        <v>1100</v>
      </c>
      <c r="F1108" s="47">
        <f t="shared" si="42"/>
        <v>1.6769391896115142</v>
      </c>
      <c r="G1108" s="46">
        <f t="shared" si="43"/>
        <v>1.8968323245059353</v>
      </c>
      <c r="H1108" s="74">
        <v>579.91420000000005</v>
      </c>
      <c r="I1108" s="103" t="s">
        <v>61</v>
      </c>
      <c r="J1108" s="51" t="s">
        <v>490</v>
      </c>
      <c r="K1108" s="73" t="s">
        <v>1088</v>
      </c>
      <c r="L1108" s="77" t="s">
        <v>1070</v>
      </c>
      <c r="M1108" s="41" t="s">
        <v>491</v>
      </c>
    </row>
    <row r="1109" spans="1:13" x14ac:dyDescent="0.2">
      <c r="A1109" s="71">
        <v>42103</v>
      </c>
      <c r="B1109" s="79" t="s">
        <v>1277</v>
      </c>
      <c r="C1109" s="110" t="s">
        <v>116</v>
      </c>
      <c r="D1109" s="78" t="s">
        <v>8</v>
      </c>
      <c r="E1109" s="102">
        <v>300</v>
      </c>
      <c r="F1109" s="47">
        <f t="shared" si="42"/>
        <v>0.45734705171223117</v>
      </c>
      <c r="G1109" s="46">
        <f t="shared" si="43"/>
        <v>0.51731790668343691</v>
      </c>
      <c r="H1109" s="74">
        <v>579.91420000000005</v>
      </c>
      <c r="I1109" s="103" t="s">
        <v>61</v>
      </c>
      <c r="J1109" s="51" t="s">
        <v>490</v>
      </c>
      <c r="K1109" s="73" t="s">
        <v>1088</v>
      </c>
      <c r="L1109" s="77" t="s">
        <v>1070</v>
      </c>
      <c r="M1109" s="41" t="s">
        <v>491</v>
      </c>
    </row>
    <row r="1110" spans="1:13" x14ac:dyDescent="0.2">
      <c r="A1110" s="71">
        <v>42103</v>
      </c>
      <c r="B1110" s="79" t="s">
        <v>1278</v>
      </c>
      <c r="C1110" s="110" t="s">
        <v>116</v>
      </c>
      <c r="D1110" s="78" t="s">
        <v>8</v>
      </c>
      <c r="E1110" s="102">
        <v>300</v>
      </c>
      <c r="F1110" s="47">
        <f t="shared" si="42"/>
        <v>0.45734705171223117</v>
      </c>
      <c r="G1110" s="46">
        <f t="shared" si="43"/>
        <v>0.51731790668343691</v>
      </c>
      <c r="H1110" s="74">
        <v>579.91420000000005</v>
      </c>
      <c r="I1110" s="103" t="s">
        <v>61</v>
      </c>
      <c r="J1110" s="51" t="s">
        <v>490</v>
      </c>
      <c r="K1110" s="73" t="s">
        <v>1088</v>
      </c>
      <c r="L1110" s="77" t="s">
        <v>1070</v>
      </c>
      <c r="M1110" s="41" t="s">
        <v>491</v>
      </c>
    </row>
    <row r="1111" spans="1:13" x14ac:dyDescent="0.2">
      <c r="A1111" s="71">
        <v>42103</v>
      </c>
      <c r="B1111" s="79" t="s">
        <v>1279</v>
      </c>
      <c r="C1111" s="110" t="s">
        <v>116</v>
      </c>
      <c r="D1111" s="78" t="s">
        <v>8</v>
      </c>
      <c r="E1111" s="102">
        <v>300</v>
      </c>
      <c r="F1111" s="47">
        <f t="shared" si="42"/>
        <v>0.45734705171223117</v>
      </c>
      <c r="G1111" s="46">
        <f t="shared" si="43"/>
        <v>0.51731790668343691</v>
      </c>
      <c r="H1111" s="74">
        <v>579.91420000000005</v>
      </c>
      <c r="I1111" s="103" t="s">
        <v>61</v>
      </c>
      <c r="J1111" s="51" t="s">
        <v>490</v>
      </c>
      <c r="K1111" s="73" t="s">
        <v>1088</v>
      </c>
      <c r="L1111" s="77" t="s">
        <v>1070</v>
      </c>
      <c r="M1111" s="41" t="s">
        <v>491</v>
      </c>
    </row>
    <row r="1112" spans="1:13" x14ac:dyDescent="0.2">
      <c r="A1112" s="71">
        <v>42103</v>
      </c>
      <c r="B1112" s="79" t="s">
        <v>1280</v>
      </c>
      <c r="C1112" s="110" t="s">
        <v>116</v>
      </c>
      <c r="D1112" s="78" t="s">
        <v>8</v>
      </c>
      <c r="E1112" s="102">
        <v>300</v>
      </c>
      <c r="F1112" s="47">
        <f t="shared" si="42"/>
        <v>0.45734705171223117</v>
      </c>
      <c r="G1112" s="46">
        <f t="shared" si="43"/>
        <v>0.51731790668343691</v>
      </c>
      <c r="H1112" s="74">
        <v>579.91420000000005</v>
      </c>
      <c r="I1112" s="103" t="s">
        <v>61</v>
      </c>
      <c r="J1112" s="51" t="s">
        <v>490</v>
      </c>
      <c r="K1112" s="73" t="s">
        <v>1088</v>
      </c>
      <c r="L1112" s="77" t="s">
        <v>1070</v>
      </c>
      <c r="M1112" s="41" t="s">
        <v>491</v>
      </c>
    </row>
    <row r="1113" spans="1:13" x14ac:dyDescent="0.2">
      <c r="A1113" s="71">
        <v>42103</v>
      </c>
      <c r="B1113" s="79" t="s">
        <v>1276</v>
      </c>
      <c r="C1113" s="110" t="s">
        <v>236</v>
      </c>
      <c r="D1113" s="78" t="s">
        <v>8</v>
      </c>
      <c r="E1113" s="102">
        <v>1100</v>
      </c>
      <c r="F1113" s="47">
        <f t="shared" si="42"/>
        <v>1.6769391896115142</v>
      </c>
      <c r="G1113" s="46">
        <f t="shared" si="43"/>
        <v>1.8968323245059353</v>
      </c>
      <c r="H1113" s="74">
        <v>579.91420000000005</v>
      </c>
      <c r="I1113" s="103" t="s">
        <v>61</v>
      </c>
      <c r="J1113" s="51" t="s">
        <v>490</v>
      </c>
      <c r="K1113" s="73" t="s">
        <v>1088</v>
      </c>
      <c r="L1113" s="77" t="s">
        <v>1070</v>
      </c>
      <c r="M1113" s="41" t="s">
        <v>491</v>
      </c>
    </row>
    <row r="1114" spans="1:13" x14ac:dyDescent="0.2">
      <c r="A1114" s="71">
        <v>42103</v>
      </c>
      <c r="B1114" s="79" t="s">
        <v>1281</v>
      </c>
      <c r="C1114" s="110" t="s">
        <v>270</v>
      </c>
      <c r="D1114" s="78" t="s">
        <v>8</v>
      </c>
      <c r="E1114" s="102">
        <v>3000</v>
      </c>
      <c r="F1114" s="47">
        <f t="shared" si="42"/>
        <v>4.5734705171223116</v>
      </c>
      <c r="G1114" s="46">
        <f t="shared" si="43"/>
        <v>5.1731790668343693</v>
      </c>
      <c r="H1114" s="74">
        <v>579.91420000000005</v>
      </c>
      <c r="I1114" s="103" t="s">
        <v>61</v>
      </c>
      <c r="J1114" s="51" t="s">
        <v>490</v>
      </c>
      <c r="K1114" s="73" t="s">
        <v>1088</v>
      </c>
      <c r="L1114" s="77" t="s">
        <v>1070</v>
      </c>
      <c r="M1114" s="41" t="s">
        <v>491</v>
      </c>
    </row>
    <row r="1115" spans="1:13" x14ac:dyDescent="0.2">
      <c r="A1115" s="71">
        <v>42103</v>
      </c>
      <c r="B1115" s="79" t="s">
        <v>1413</v>
      </c>
      <c r="C1115" s="110" t="s">
        <v>270</v>
      </c>
      <c r="D1115" s="78" t="s">
        <v>8</v>
      </c>
      <c r="E1115" s="102">
        <v>5000</v>
      </c>
      <c r="F1115" s="47">
        <f t="shared" si="42"/>
        <v>7.6224508618705187</v>
      </c>
      <c r="G1115" s="46">
        <f t="shared" si="43"/>
        <v>8.6219651113906153</v>
      </c>
      <c r="H1115" s="74">
        <v>579.91420000000005</v>
      </c>
      <c r="I1115" s="103" t="s">
        <v>61</v>
      </c>
      <c r="J1115" s="51" t="s">
        <v>490</v>
      </c>
      <c r="K1115" s="73" t="s">
        <v>1088</v>
      </c>
      <c r="L1115" s="77" t="s">
        <v>1070</v>
      </c>
      <c r="M1115" s="41" t="s">
        <v>491</v>
      </c>
    </row>
    <row r="1116" spans="1:13" x14ac:dyDescent="0.2">
      <c r="A1116" s="71">
        <v>42103</v>
      </c>
      <c r="B1116" s="79" t="s">
        <v>1372</v>
      </c>
      <c r="C1116" s="110" t="s">
        <v>116</v>
      </c>
      <c r="D1116" s="78" t="s">
        <v>8</v>
      </c>
      <c r="E1116" s="102">
        <v>3400</v>
      </c>
      <c r="F1116" s="47">
        <f t="shared" si="42"/>
        <v>5.1832665860719533</v>
      </c>
      <c r="G1116" s="46">
        <f t="shared" si="43"/>
        <v>5.8629362757456187</v>
      </c>
      <c r="H1116" s="74">
        <v>579.91420000000005</v>
      </c>
      <c r="I1116" s="103" t="s">
        <v>12</v>
      </c>
      <c r="J1116" s="51" t="s">
        <v>490</v>
      </c>
      <c r="K1116" s="73" t="s">
        <v>1086</v>
      </c>
      <c r="L1116" s="77" t="s">
        <v>1070</v>
      </c>
      <c r="M1116" s="41" t="s">
        <v>491</v>
      </c>
    </row>
    <row r="1117" spans="1:13" x14ac:dyDescent="0.2">
      <c r="A1117" s="71">
        <v>42103</v>
      </c>
      <c r="B1117" s="79" t="s">
        <v>1373</v>
      </c>
      <c r="C1117" s="110" t="s">
        <v>270</v>
      </c>
      <c r="D1117" s="78" t="s">
        <v>8</v>
      </c>
      <c r="E1117" s="102">
        <v>3000</v>
      </c>
      <c r="F1117" s="47">
        <f t="shared" si="42"/>
        <v>4.5734705171223116</v>
      </c>
      <c r="G1117" s="46">
        <f t="shared" si="43"/>
        <v>5.1731790668343693</v>
      </c>
      <c r="H1117" s="74">
        <v>579.91420000000005</v>
      </c>
      <c r="I1117" s="103" t="s">
        <v>12</v>
      </c>
      <c r="J1117" s="51" t="s">
        <v>490</v>
      </c>
      <c r="K1117" s="73" t="s">
        <v>1086</v>
      </c>
      <c r="L1117" s="77" t="s">
        <v>1070</v>
      </c>
      <c r="M1117" s="41" t="s">
        <v>491</v>
      </c>
    </row>
    <row r="1118" spans="1:13" x14ac:dyDescent="0.2">
      <c r="A1118" s="71">
        <v>42103</v>
      </c>
      <c r="B1118" s="79" t="s">
        <v>1416</v>
      </c>
      <c r="C1118" s="110" t="s">
        <v>270</v>
      </c>
      <c r="D1118" s="78" t="s">
        <v>8</v>
      </c>
      <c r="E1118" s="102">
        <v>5000</v>
      </c>
      <c r="F1118" s="47">
        <f t="shared" si="42"/>
        <v>7.6224508618705187</v>
      </c>
      <c r="G1118" s="46">
        <f t="shared" si="43"/>
        <v>8.6219651113906153</v>
      </c>
      <c r="H1118" s="74">
        <v>579.91420000000005</v>
      </c>
      <c r="I1118" s="103" t="s">
        <v>12</v>
      </c>
      <c r="J1118" s="51" t="s">
        <v>490</v>
      </c>
      <c r="K1118" s="73" t="s">
        <v>1086</v>
      </c>
      <c r="L1118" s="77" t="s">
        <v>1070</v>
      </c>
      <c r="M1118" s="41" t="s">
        <v>491</v>
      </c>
    </row>
    <row r="1119" spans="1:13" x14ac:dyDescent="0.2">
      <c r="A1119" s="71">
        <v>42103</v>
      </c>
      <c r="B1119" s="79" t="s">
        <v>1374</v>
      </c>
      <c r="C1119" s="110" t="s">
        <v>236</v>
      </c>
      <c r="D1119" s="78" t="s">
        <v>8</v>
      </c>
      <c r="E1119" s="102">
        <v>4800</v>
      </c>
      <c r="F1119" s="47">
        <f t="shared" si="42"/>
        <v>7.3175528273956987</v>
      </c>
      <c r="G1119" s="46">
        <f t="shared" si="43"/>
        <v>8.2770865069349906</v>
      </c>
      <c r="H1119" s="74">
        <v>579.91420000000005</v>
      </c>
      <c r="I1119" s="103" t="s">
        <v>12</v>
      </c>
      <c r="J1119" s="51" t="s">
        <v>490</v>
      </c>
      <c r="K1119" s="73" t="s">
        <v>1086</v>
      </c>
      <c r="L1119" s="77" t="s">
        <v>1070</v>
      </c>
      <c r="M1119" s="41" t="s">
        <v>491</v>
      </c>
    </row>
    <row r="1120" spans="1:13" x14ac:dyDescent="0.2">
      <c r="A1120" s="71">
        <v>42104</v>
      </c>
      <c r="B1120" s="79" t="s">
        <v>1282</v>
      </c>
      <c r="C1120" s="110" t="s">
        <v>116</v>
      </c>
      <c r="D1120" s="78" t="s">
        <v>8</v>
      </c>
      <c r="E1120" s="102">
        <v>200</v>
      </c>
      <c r="F1120" s="47">
        <f t="shared" si="42"/>
        <v>0.30489803447482078</v>
      </c>
      <c r="G1120" s="46">
        <f t="shared" si="43"/>
        <v>0.34487860445562463</v>
      </c>
      <c r="H1120" s="74">
        <v>579.91420000000005</v>
      </c>
      <c r="I1120" s="103" t="s">
        <v>61</v>
      </c>
      <c r="J1120" s="51" t="s">
        <v>490</v>
      </c>
      <c r="K1120" s="73" t="s">
        <v>1088</v>
      </c>
      <c r="L1120" s="77" t="s">
        <v>1070</v>
      </c>
      <c r="M1120" s="41" t="s">
        <v>491</v>
      </c>
    </row>
    <row r="1121" spans="1:13" x14ac:dyDescent="0.2">
      <c r="A1121" s="71">
        <v>42104</v>
      </c>
      <c r="B1121" s="79" t="s">
        <v>1283</v>
      </c>
      <c r="C1121" s="110" t="s">
        <v>116</v>
      </c>
      <c r="D1121" s="78" t="s">
        <v>8</v>
      </c>
      <c r="E1121" s="102">
        <v>800</v>
      </c>
      <c r="F1121" s="47">
        <f t="shared" si="42"/>
        <v>1.2195921378992831</v>
      </c>
      <c r="G1121" s="46">
        <f t="shared" si="43"/>
        <v>1.3795144178224985</v>
      </c>
      <c r="H1121" s="74">
        <v>579.91420000000005</v>
      </c>
      <c r="I1121" s="103" t="s">
        <v>61</v>
      </c>
      <c r="J1121" s="51" t="s">
        <v>490</v>
      </c>
      <c r="K1121" s="73" t="s">
        <v>1088</v>
      </c>
      <c r="L1121" s="77" t="s">
        <v>1070</v>
      </c>
      <c r="M1121" s="41" t="s">
        <v>491</v>
      </c>
    </row>
    <row r="1122" spans="1:13" x14ac:dyDescent="0.2">
      <c r="A1122" s="71">
        <v>42104</v>
      </c>
      <c r="B1122" s="79" t="s">
        <v>1284</v>
      </c>
      <c r="C1122" s="110" t="s">
        <v>116</v>
      </c>
      <c r="D1122" s="78" t="s">
        <v>8</v>
      </c>
      <c r="E1122" s="102">
        <v>200</v>
      </c>
      <c r="F1122" s="47">
        <f t="shared" si="42"/>
        <v>0.30489803447482078</v>
      </c>
      <c r="G1122" s="46">
        <f t="shared" si="43"/>
        <v>0.34487860445562463</v>
      </c>
      <c r="H1122" s="74">
        <v>579.91420000000005</v>
      </c>
      <c r="I1122" s="103" t="s">
        <v>61</v>
      </c>
      <c r="J1122" s="51" t="s">
        <v>490</v>
      </c>
      <c r="K1122" s="73" t="s">
        <v>1088</v>
      </c>
      <c r="L1122" s="77" t="s">
        <v>1070</v>
      </c>
      <c r="M1122" s="41" t="s">
        <v>491</v>
      </c>
    </row>
    <row r="1123" spans="1:13" x14ac:dyDescent="0.2">
      <c r="A1123" s="71">
        <v>42104</v>
      </c>
      <c r="B1123" s="79" t="s">
        <v>1285</v>
      </c>
      <c r="C1123" s="110" t="s">
        <v>116</v>
      </c>
      <c r="D1123" s="78" t="s">
        <v>8</v>
      </c>
      <c r="E1123" s="102">
        <v>200</v>
      </c>
      <c r="F1123" s="47">
        <f t="shared" si="42"/>
        <v>0.30489803447482078</v>
      </c>
      <c r="G1123" s="46">
        <f t="shared" si="43"/>
        <v>0.34487860445562463</v>
      </c>
      <c r="H1123" s="74">
        <v>579.91420000000005</v>
      </c>
      <c r="I1123" s="103" t="s">
        <v>61</v>
      </c>
      <c r="J1123" s="51" t="s">
        <v>490</v>
      </c>
      <c r="K1123" s="73" t="s">
        <v>1088</v>
      </c>
      <c r="L1123" s="77" t="s">
        <v>1070</v>
      </c>
      <c r="M1123" s="41" t="s">
        <v>491</v>
      </c>
    </row>
    <row r="1124" spans="1:13" x14ac:dyDescent="0.2">
      <c r="A1124" s="71">
        <v>42104</v>
      </c>
      <c r="B1124" s="79" t="s">
        <v>1276</v>
      </c>
      <c r="C1124" s="110" t="s">
        <v>236</v>
      </c>
      <c r="D1124" s="78" t="s">
        <v>8</v>
      </c>
      <c r="E1124" s="102">
        <v>1400</v>
      </c>
      <c r="F1124" s="47">
        <f t="shared" si="42"/>
        <v>2.1342862413237453</v>
      </c>
      <c r="G1124" s="46">
        <f t="shared" si="43"/>
        <v>2.4141502311893723</v>
      </c>
      <c r="H1124" s="74">
        <v>579.91420000000005</v>
      </c>
      <c r="I1124" s="103" t="s">
        <v>61</v>
      </c>
      <c r="J1124" s="51" t="s">
        <v>490</v>
      </c>
      <c r="K1124" s="73" t="s">
        <v>1088</v>
      </c>
      <c r="L1124" s="77" t="s">
        <v>1070</v>
      </c>
      <c r="M1124" s="41" t="s">
        <v>491</v>
      </c>
    </row>
    <row r="1125" spans="1:13" x14ac:dyDescent="0.2">
      <c r="A1125" s="71">
        <v>42104</v>
      </c>
      <c r="B1125" s="79" t="s">
        <v>1286</v>
      </c>
      <c r="C1125" s="110" t="s">
        <v>116</v>
      </c>
      <c r="D1125" s="78" t="s">
        <v>8</v>
      </c>
      <c r="E1125" s="102">
        <v>200</v>
      </c>
      <c r="F1125" s="47">
        <f t="shared" si="42"/>
        <v>0.30489803447482078</v>
      </c>
      <c r="G1125" s="46">
        <f t="shared" si="43"/>
        <v>0.34487860445562463</v>
      </c>
      <c r="H1125" s="74">
        <v>579.91420000000005</v>
      </c>
      <c r="I1125" s="103" t="s">
        <v>61</v>
      </c>
      <c r="J1125" s="51" t="s">
        <v>490</v>
      </c>
      <c r="K1125" s="73" t="s">
        <v>1088</v>
      </c>
      <c r="L1125" s="77" t="s">
        <v>1070</v>
      </c>
      <c r="M1125" s="41" t="s">
        <v>491</v>
      </c>
    </row>
    <row r="1126" spans="1:13" x14ac:dyDescent="0.2">
      <c r="A1126" s="71">
        <v>42104</v>
      </c>
      <c r="B1126" s="79" t="s">
        <v>1287</v>
      </c>
      <c r="C1126" s="110" t="s">
        <v>116</v>
      </c>
      <c r="D1126" s="78" t="s">
        <v>8</v>
      </c>
      <c r="E1126" s="102">
        <v>200</v>
      </c>
      <c r="F1126" s="47">
        <f t="shared" si="42"/>
        <v>0.30489803447482078</v>
      </c>
      <c r="G1126" s="46">
        <f t="shared" si="43"/>
        <v>0.34487860445562463</v>
      </c>
      <c r="H1126" s="74">
        <v>579.91420000000005</v>
      </c>
      <c r="I1126" s="103" t="s">
        <v>61</v>
      </c>
      <c r="J1126" s="51" t="s">
        <v>490</v>
      </c>
      <c r="K1126" s="73" t="s">
        <v>1088</v>
      </c>
      <c r="L1126" s="77" t="s">
        <v>1070</v>
      </c>
      <c r="M1126" s="41" t="s">
        <v>491</v>
      </c>
    </row>
    <row r="1127" spans="1:13" x14ac:dyDescent="0.2">
      <c r="A1127" s="71">
        <v>42104</v>
      </c>
      <c r="B1127" s="79" t="s">
        <v>1276</v>
      </c>
      <c r="C1127" s="110" t="s">
        <v>236</v>
      </c>
      <c r="D1127" s="78" t="s">
        <v>8</v>
      </c>
      <c r="E1127" s="102">
        <v>1100</v>
      </c>
      <c r="F1127" s="47">
        <f t="shared" si="42"/>
        <v>1.6769391896115142</v>
      </c>
      <c r="G1127" s="46">
        <f t="shared" si="43"/>
        <v>1.8968323245059353</v>
      </c>
      <c r="H1127" s="74">
        <v>579.91420000000005</v>
      </c>
      <c r="I1127" s="103" t="s">
        <v>61</v>
      </c>
      <c r="J1127" s="51" t="s">
        <v>490</v>
      </c>
      <c r="K1127" s="73" t="s">
        <v>1088</v>
      </c>
      <c r="L1127" s="77" t="s">
        <v>1070</v>
      </c>
      <c r="M1127" s="41" t="s">
        <v>491</v>
      </c>
    </row>
    <row r="1128" spans="1:13" x14ac:dyDescent="0.2">
      <c r="A1128" s="71">
        <v>42104</v>
      </c>
      <c r="B1128" s="79" t="s">
        <v>1288</v>
      </c>
      <c r="C1128" s="110" t="s">
        <v>116</v>
      </c>
      <c r="D1128" s="78" t="s">
        <v>8</v>
      </c>
      <c r="E1128" s="102">
        <v>800</v>
      </c>
      <c r="F1128" s="47">
        <f t="shared" si="42"/>
        <v>1.2195921378992831</v>
      </c>
      <c r="G1128" s="46">
        <f t="shared" si="43"/>
        <v>1.3795144178224985</v>
      </c>
      <c r="H1128" s="74">
        <v>579.91420000000005</v>
      </c>
      <c r="I1128" s="103" t="s">
        <v>61</v>
      </c>
      <c r="J1128" s="51" t="s">
        <v>490</v>
      </c>
      <c r="K1128" s="73" t="s">
        <v>1088</v>
      </c>
      <c r="L1128" s="77" t="s">
        <v>1070</v>
      </c>
      <c r="M1128" s="41" t="s">
        <v>491</v>
      </c>
    </row>
    <row r="1129" spans="1:13" x14ac:dyDescent="0.2">
      <c r="A1129" s="71">
        <v>42104</v>
      </c>
      <c r="B1129" s="79" t="s">
        <v>1289</v>
      </c>
      <c r="C1129" s="110" t="s">
        <v>116</v>
      </c>
      <c r="D1129" s="78" t="s">
        <v>8</v>
      </c>
      <c r="E1129" s="102">
        <v>200</v>
      </c>
      <c r="F1129" s="47">
        <f t="shared" si="42"/>
        <v>0.30489803447482078</v>
      </c>
      <c r="G1129" s="46">
        <f t="shared" si="43"/>
        <v>0.34487860445562463</v>
      </c>
      <c r="H1129" s="74">
        <v>579.91420000000005</v>
      </c>
      <c r="I1129" s="103" t="s">
        <v>61</v>
      </c>
      <c r="J1129" s="51" t="s">
        <v>490</v>
      </c>
      <c r="K1129" s="73" t="s">
        <v>1088</v>
      </c>
      <c r="L1129" s="77" t="s">
        <v>1070</v>
      </c>
      <c r="M1129" s="41" t="s">
        <v>491</v>
      </c>
    </row>
    <row r="1130" spans="1:13" x14ac:dyDescent="0.2">
      <c r="A1130" s="71">
        <v>42104</v>
      </c>
      <c r="B1130" s="79" t="s">
        <v>1281</v>
      </c>
      <c r="C1130" s="110" t="s">
        <v>270</v>
      </c>
      <c r="D1130" s="78" t="s">
        <v>8</v>
      </c>
      <c r="E1130" s="102">
        <v>3000</v>
      </c>
      <c r="F1130" s="47">
        <f t="shared" si="42"/>
        <v>4.5734705171223116</v>
      </c>
      <c r="G1130" s="46">
        <f t="shared" si="43"/>
        <v>5.1731790668343693</v>
      </c>
      <c r="H1130" s="74">
        <v>579.91420000000005</v>
      </c>
      <c r="I1130" s="103" t="s">
        <v>61</v>
      </c>
      <c r="J1130" s="51" t="s">
        <v>490</v>
      </c>
      <c r="K1130" s="73" t="s">
        <v>1088</v>
      </c>
      <c r="L1130" s="77" t="s">
        <v>1070</v>
      </c>
      <c r="M1130" s="41" t="s">
        <v>491</v>
      </c>
    </row>
    <row r="1131" spans="1:13" x14ac:dyDescent="0.2">
      <c r="A1131" s="71">
        <v>42104</v>
      </c>
      <c r="B1131" s="79" t="s">
        <v>1413</v>
      </c>
      <c r="C1131" s="110" t="s">
        <v>270</v>
      </c>
      <c r="D1131" s="78" t="s">
        <v>8</v>
      </c>
      <c r="E1131" s="102">
        <v>5000</v>
      </c>
      <c r="F1131" s="47">
        <f t="shared" si="42"/>
        <v>7.6224508618705187</v>
      </c>
      <c r="G1131" s="46">
        <f t="shared" si="43"/>
        <v>8.6219651113906153</v>
      </c>
      <c r="H1131" s="74">
        <v>579.91420000000005</v>
      </c>
      <c r="I1131" s="103" t="s">
        <v>61</v>
      </c>
      <c r="J1131" s="51" t="s">
        <v>490</v>
      </c>
      <c r="K1131" s="73" t="s">
        <v>1088</v>
      </c>
      <c r="L1131" s="77" t="s">
        <v>1070</v>
      </c>
      <c r="M1131" s="41" t="s">
        <v>491</v>
      </c>
    </row>
    <row r="1132" spans="1:13" x14ac:dyDescent="0.2">
      <c r="A1132" s="71">
        <v>42104</v>
      </c>
      <c r="B1132" s="79" t="s">
        <v>1372</v>
      </c>
      <c r="C1132" s="110" t="s">
        <v>116</v>
      </c>
      <c r="D1132" s="78" t="s">
        <v>8</v>
      </c>
      <c r="E1132" s="102">
        <v>1000</v>
      </c>
      <c r="F1132" s="47">
        <f t="shared" si="42"/>
        <v>1.5244901723741038</v>
      </c>
      <c r="G1132" s="46">
        <f t="shared" si="43"/>
        <v>1.724393022278123</v>
      </c>
      <c r="H1132" s="74">
        <v>579.91420000000005</v>
      </c>
      <c r="I1132" s="103" t="s">
        <v>12</v>
      </c>
      <c r="J1132" s="51" t="s">
        <v>490</v>
      </c>
      <c r="K1132" s="73" t="s">
        <v>1086</v>
      </c>
      <c r="L1132" s="77" t="s">
        <v>1070</v>
      </c>
      <c r="M1132" s="41" t="s">
        <v>491</v>
      </c>
    </row>
    <row r="1133" spans="1:13" x14ac:dyDescent="0.2">
      <c r="A1133" s="71">
        <v>42104</v>
      </c>
      <c r="B1133" s="79" t="s">
        <v>1373</v>
      </c>
      <c r="C1133" s="110" t="s">
        <v>270</v>
      </c>
      <c r="D1133" s="78" t="s">
        <v>8</v>
      </c>
      <c r="E1133" s="102">
        <v>3000</v>
      </c>
      <c r="F1133" s="47">
        <f t="shared" si="42"/>
        <v>4.5734705171223116</v>
      </c>
      <c r="G1133" s="46">
        <f t="shared" si="43"/>
        <v>5.1731790668343693</v>
      </c>
      <c r="H1133" s="74">
        <v>579.91420000000005</v>
      </c>
      <c r="I1133" s="103" t="s">
        <v>12</v>
      </c>
      <c r="J1133" s="51" t="s">
        <v>490</v>
      </c>
      <c r="K1133" s="73" t="s">
        <v>1086</v>
      </c>
      <c r="L1133" s="77" t="s">
        <v>1070</v>
      </c>
      <c r="M1133" s="41" t="s">
        <v>491</v>
      </c>
    </row>
    <row r="1134" spans="1:13" x14ac:dyDescent="0.2">
      <c r="A1134" s="71">
        <v>42104</v>
      </c>
      <c r="B1134" s="79" t="s">
        <v>1375</v>
      </c>
      <c r="C1134" s="110" t="s">
        <v>116</v>
      </c>
      <c r="D1134" s="78" t="s">
        <v>8</v>
      </c>
      <c r="E1134" s="102">
        <v>1200</v>
      </c>
      <c r="F1134" s="47">
        <f t="shared" si="42"/>
        <v>1.8293882068489247</v>
      </c>
      <c r="G1134" s="46">
        <f t="shared" si="43"/>
        <v>2.0692716267337476</v>
      </c>
      <c r="H1134" s="74">
        <v>579.91420000000005</v>
      </c>
      <c r="I1134" s="103" t="s">
        <v>12</v>
      </c>
      <c r="J1134" s="51" t="s">
        <v>490</v>
      </c>
      <c r="K1134" s="73" t="s">
        <v>1086</v>
      </c>
      <c r="L1134" s="77" t="s">
        <v>1070</v>
      </c>
      <c r="M1134" s="41" t="s">
        <v>491</v>
      </c>
    </row>
    <row r="1135" spans="1:13" x14ac:dyDescent="0.2">
      <c r="A1135" s="71">
        <v>42104</v>
      </c>
      <c r="B1135" s="79" t="s">
        <v>1376</v>
      </c>
      <c r="C1135" s="110" t="s">
        <v>116</v>
      </c>
      <c r="D1135" s="78" t="s">
        <v>8</v>
      </c>
      <c r="E1135" s="102">
        <v>1200</v>
      </c>
      <c r="F1135" s="47">
        <f t="shared" si="42"/>
        <v>1.8293882068489247</v>
      </c>
      <c r="G1135" s="46">
        <f t="shared" si="43"/>
        <v>2.0692716267337476</v>
      </c>
      <c r="H1135" s="74">
        <v>579.91420000000005</v>
      </c>
      <c r="I1135" s="103" t="s">
        <v>12</v>
      </c>
      <c r="J1135" s="51" t="s">
        <v>490</v>
      </c>
      <c r="K1135" s="73" t="s">
        <v>1086</v>
      </c>
      <c r="L1135" s="77" t="s">
        <v>1070</v>
      </c>
      <c r="M1135" s="41" t="s">
        <v>491</v>
      </c>
    </row>
    <row r="1136" spans="1:13" x14ac:dyDescent="0.2">
      <c r="A1136" s="71">
        <v>42104</v>
      </c>
      <c r="B1136" s="79" t="s">
        <v>1374</v>
      </c>
      <c r="C1136" s="110" t="s">
        <v>236</v>
      </c>
      <c r="D1136" s="78" t="s">
        <v>8</v>
      </c>
      <c r="E1136" s="102">
        <v>1800</v>
      </c>
      <c r="F1136" s="47">
        <f t="shared" si="42"/>
        <v>2.7440823102733867</v>
      </c>
      <c r="G1136" s="46">
        <f t="shared" si="43"/>
        <v>3.1039074401006217</v>
      </c>
      <c r="H1136" s="74">
        <v>579.91420000000005</v>
      </c>
      <c r="I1136" s="103" t="s">
        <v>12</v>
      </c>
      <c r="J1136" s="51" t="s">
        <v>490</v>
      </c>
      <c r="K1136" s="73" t="s">
        <v>1086</v>
      </c>
      <c r="L1136" s="77" t="s">
        <v>1070</v>
      </c>
      <c r="M1136" s="41" t="s">
        <v>491</v>
      </c>
    </row>
    <row r="1137" spans="1:13" x14ac:dyDescent="0.2">
      <c r="A1137" s="71">
        <v>42104</v>
      </c>
      <c r="B1137" s="79" t="s">
        <v>1416</v>
      </c>
      <c r="C1137" s="110" t="s">
        <v>270</v>
      </c>
      <c r="D1137" s="78" t="s">
        <v>8</v>
      </c>
      <c r="E1137" s="102">
        <v>5000</v>
      </c>
      <c r="F1137" s="47">
        <f t="shared" si="42"/>
        <v>7.6224508618705187</v>
      </c>
      <c r="G1137" s="46">
        <f t="shared" si="43"/>
        <v>8.6219651113906153</v>
      </c>
      <c r="H1137" s="74">
        <v>579.91420000000005</v>
      </c>
      <c r="I1137" s="103" t="s">
        <v>12</v>
      </c>
      <c r="J1137" s="51" t="s">
        <v>490</v>
      </c>
      <c r="K1137" s="73" t="s">
        <v>1086</v>
      </c>
      <c r="L1137" s="77" t="s">
        <v>1070</v>
      </c>
      <c r="M1137" s="41" t="s">
        <v>491</v>
      </c>
    </row>
    <row r="1138" spans="1:13" x14ac:dyDescent="0.2">
      <c r="A1138" s="71">
        <v>42104</v>
      </c>
      <c r="B1138" s="39" t="s">
        <v>1431</v>
      </c>
      <c r="C1138" s="73" t="s">
        <v>157</v>
      </c>
      <c r="D1138" s="73" t="s">
        <v>9</v>
      </c>
      <c r="E1138" s="102">
        <v>329063</v>
      </c>
      <c r="F1138" s="47">
        <f t="shared" si="42"/>
        <v>501.65330959193972</v>
      </c>
      <c r="G1138" s="46">
        <f t="shared" si="43"/>
        <v>567.43394108990606</v>
      </c>
      <c r="H1138" s="74">
        <v>579.91420000000005</v>
      </c>
      <c r="I1138" s="103" t="s">
        <v>238</v>
      </c>
      <c r="J1138" s="51" t="s">
        <v>490</v>
      </c>
      <c r="K1138" s="73" t="s">
        <v>564</v>
      </c>
      <c r="L1138" s="77" t="s">
        <v>1070</v>
      </c>
      <c r="M1138" s="41" t="s">
        <v>491</v>
      </c>
    </row>
    <row r="1139" spans="1:13" x14ac:dyDescent="0.2">
      <c r="A1139" s="71">
        <v>42105</v>
      </c>
      <c r="B1139" s="95" t="s">
        <v>1157</v>
      </c>
      <c r="C1139" s="39" t="s">
        <v>116</v>
      </c>
      <c r="D1139" s="81" t="s">
        <v>9</v>
      </c>
      <c r="E1139" s="102">
        <v>750</v>
      </c>
      <c r="F1139" s="47">
        <f t="shared" si="42"/>
        <v>1.1433676292805779</v>
      </c>
      <c r="G1139" s="46">
        <f t="shared" si="43"/>
        <v>1.2932947667085923</v>
      </c>
      <c r="H1139" s="74">
        <v>579.91420000000005</v>
      </c>
      <c r="I1139" s="103" t="s">
        <v>57</v>
      </c>
      <c r="J1139" s="51" t="s">
        <v>490</v>
      </c>
      <c r="K1139" s="74" t="s">
        <v>1099</v>
      </c>
      <c r="L1139" s="77" t="s">
        <v>1070</v>
      </c>
      <c r="M1139" s="41" t="s">
        <v>491</v>
      </c>
    </row>
    <row r="1140" spans="1:13" x14ac:dyDescent="0.2">
      <c r="A1140" s="71">
        <v>42105</v>
      </c>
      <c r="B1140" s="95" t="s">
        <v>853</v>
      </c>
      <c r="C1140" s="39" t="s">
        <v>116</v>
      </c>
      <c r="D1140" s="81" t="s">
        <v>9</v>
      </c>
      <c r="E1140" s="102">
        <v>600</v>
      </c>
      <c r="F1140" s="47">
        <f t="shared" si="42"/>
        <v>0.91469410342446233</v>
      </c>
      <c r="G1140" s="46">
        <f t="shared" si="43"/>
        <v>1.0346358133668738</v>
      </c>
      <c r="H1140" s="74">
        <v>579.91420000000005</v>
      </c>
      <c r="I1140" s="103" t="s">
        <v>57</v>
      </c>
      <c r="J1140" s="51" t="s">
        <v>490</v>
      </c>
      <c r="K1140" s="74" t="s">
        <v>1099</v>
      </c>
      <c r="L1140" s="77" t="s">
        <v>1070</v>
      </c>
      <c r="M1140" s="41" t="s">
        <v>491</v>
      </c>
    </row>
    <row r="1141" spans="1:13" x14ac:dyDescent="0.2">
      <c r="A1141" s="71">
        <v>42105</v>
      </c>
      <c r="B1141" s="95" t="s">
        <v>1158</v>
      </c>
      <c r="C1141" s="73" t="s">
        <v>116</v>
      </c>
      <c r="D1141" s="81" t="s">
        <v>9</v>
      </c>
      <c r="E1141" s="102">
        <v>400</v>
      </c>
      <c r="F1141" s="47">
        <f t="shared" si="42"/>
        <v>0.60979606894964156</v>
      </c>
      <c r="G1141" s="46">
        <f t="shared" si="43"/>
        <v>0.68975720891124925</v>
      </c>
      <c r="H1141" s="74">
        <v>579.91420000000005</v>
      </c>
      <c r="I1141" s="103" t="s">
        <v>57</v>
      </c>
      <c r="J1141" s="51" t="s">
        <v>490</v>
      </c>
      <c r="K1141" s="74" t="s">
        <v>1099</v>
      </c>
      <c r="L1141" s="77" t="s">
        <v>1070</v>
      </c>
      <c r="M1141" s="41" t="s">
        <v>491</v>
      </c>
    </row>
    <row r="1142" spans="1:13" x14ac:dyDescent="0.2">
      <c r="A1142" s="71">
        <v>42105</v>
      </c>
      <c r="B1142" s="79" t="s">
        <v>1220</v>
      </c>
      <c r="C1142" s="39" t="s">
        <v>116</v>
      </c>
      <c r="D1142" s="81" t="s">
        <v>15</v>
      </c>
      <c r="E1142" s="102">
        <v>800</v>
      </c>
      <c r="F1142" s="47">
        <f t="shared" si="42"/>
        <v>1.2195921378992831</v>
      </c>
      <c r="G1142" s="46">
        <f t="shared" si="43"/>
        <v>1.3795144178224985</v>
      </c>
      <c r="H1142" s="74">
        <v>579.91420000000005</v>
      </c>
      <c r="I1142" s="103" t="s">
        <v>16</v>
      </c>
      <c r="J1142" s="51" t="s">
        <v>490</v>
      </c>
      <c r="K1142" s="73" t="s">
        <v>1098</v>
      </c>
      <c r="L1142" s="77" t="s">
        <v>1070</v>
      </c>
      <c r="M1142" s="41" t="s">
        <v>491</v>
      </c>
    </row>
    <row r="1143" spans="1:13" x14ac:dyDescent="0.2">
      <c r="A1143" s="71">
        <v>42105</v>
      </c>
      <c r="B1143" s="79" t="s">
        <v>1221</v>
      </c>
      <c r="C1143" s="39" t="s">
        <v>116</v>
      </c>
      <c r="D1143" s="81" t="s">
        <v>15</v>
      </c>
      <c r="E1143" s="102">
        <v>700</v>
      </c>
      <c r="F1143" s="47">
        <f t="shared" si="42"/>
        <v>1.0671431206618727</v>
      </c>
      <c r="G1143" s="46">
        <f t="shared" si="43"/>
        <v>1.2070751155946862</v>
      </c>
      <c r="H1143" s="74">
        <v>579.91420000000005</v>
      </c>
      <c r="I1143" s="103" t="s">
        <v>16</v>
      </c>
      <c r="J1143" s="51" t="s">
        <v>490</v>
      </c>
      <c r="K1143" s="73" t="s">
        <v>1098</v>
      </c>
      <c r="L1143" s="77" t="s">
        <v>1070</v>
      </c>
      <c r="M1143" s="41" t="s">
        <v>491</v>
      </c>
    </row>
    <row r="1144" spans="1:13" x14ac:dyDescent="0.2">
      <c r="A1144" s="71">
        <v>42105</v>
      </c>
      <c r="B1144" s="79" t="s">
        <v>1245</v>
      </c>
      <c r="C1144" s="98" t="s">
        <v>157</v>
      </c>
      <c r="D1144" s="81" t="s">
        <v>10</v>
      </c>
      <c r="E1144" s="102">
        <v>30000</v>
      </c>
      <c r="F1144" s="47">
        <f t="shared" si="42"/>
        <v>45.734705171223112</v>
      </c>
      <c r="G1144" s="46">
        <f t="shared" si="43"/>
        <v>51.731790668343692</v>
      </c>
      <c r="H1144" s="74">
        <v>579.91420000000005</v>
      </c>
      <c r="I1144" s="103" t="s">
        <v>58</v>
      </c>
      <c r="J1144" s="51" t="s">
        <v>490</v>
      </c>
      <c r="K1144" s="73" t="s">
        <v>1100</v>
      </c>
      <c r="L1144" s="77" t="s">
        <v>1070</v>
      </c>
      <c r="M1144" s="41" t="s">
        <v>491</v>
      </c>
    </row>
    <row r="1145" spans="1:13" x14ac:dyDescent="0.2">
      <c r="A1145" s="71">
        <v>42105</v>
      </c>
      <c r="B1145" s="79" t="s">
        <v>1282</v>
      </c>
      <c r="C1145" s="110" t="s">
        <v>116</v>
      </c>
      <c r="D1145" s="78" t="s">
        <v>8</v>
      </c>
      <c r="E1145" s="102">
        <v>200</v>
      </c>
      <c r="F1145" s="47">
        <f t="shared" si="42"/>
        <v>0.30489803447482078</v>
      </c>
      <c r="G1145" s="46">
        <f t="shared" si="43"/>
        <v>0.34487860445562463</v>
      </c>
      <c r="H1145" s="74">
        <v>579.91420000000005</v>
      </c>
      <c r="I1145" s="103" t="s">
        <v>61</v>
      </c>
      <c r="J1145" s="51" t="s">
        <v>490</v>
      </c>
      <c r="K1145" s="73" t="s">
        <v>1088</v>
      </c>
      <c r="L1145" s="77" t="s">
        <v>1070</v>
      </c>
      <c r="M1145" s="41" t="s">
        <v>491</v>
      </c>
    </row>
    <row r="1146" spans="1:13" x14ac:dyDescent="0.2">
      <c r="A1146" s="71">
        <v>42105</v>
      </c>
      <c r="B1146" s="79" t="s">
        <v>1283</v>
      </c>
      <c r="C1146" s="110" t="s">
        <v>116</v>
      </c>
      <c r="D1146" s="78" t="s">
        <v>8</v>
      </c>
      <c r="E1146" s="102">
        <v>800</v>
      </c>
      <c r="F1146" s="47">
        <f t="shared" si="42"/>
        <v>1.2195921378992831</v>
      </c>
      <c r="G1146" s="46">
        <f t="shared" si="43"/>
        <v>1.3795144178224985</v>
      </c>
      <c r="H1146" s="74">
        <v>579.91420000000005</v>
      </c>
      <c r="I1146" s="103" t="s">
        <v>61</v>
      </c>
      <c r="J1146" s="51" t="s">
        <v>490</v>
      </c>
      <c r="K1146" s="73" t="s">
        <v>1088</v>
      </c>
      <c r="L1146" s="77" t="s">
        <v>1070</v>
      </c>
      <c r="M1146" s="41" t="s">
        <v>491</v>
      </c>
    </row>
    <row r="1147" spans="1:13" x14ac:dyDescent="0.2">
      <c r="A1147" s="71">
        <v>42105</v>
      </c>
      <c r="B1147" s="79" t="s">
        <v>1288</v>
      </c>
      <c r="C1147" s="110" t="s">
        <v>116</v>
      </c>
      <c r="D1147" s="78" t="s">
        <v>8</v>
      </c>
      <c r="E1147" s="102">
        <v>800</v>
      </c>
      <c r="F1147" s="47">
        <f t="shared" si="42"/>
        <v>1.2195921378992831</v>
      </c>
      <c r="G1147" s="46">
        <f t="shared" si="43"/>
        <v>1.3795144178224985</v>
      </c>
      <c r="H1147" s="74">
        <v>579.91420000000005</v>
      </c>
      <c r="I1147" s="103" t="s">
        <v>61</v>
      </c>
      <c r="J1147" s="51" t="s">
        <v>490</v>
      </c>
      <c r="K1147" s="73" t="s">
        <v>1088</v>
      </c>
      <c r="L1147" s="77" t="s">
        <v>1070</v>
      </c>
      <c r="M1147" s="41" t="s">
        <v>491</v>
      </c>
    </row>
    <row r="1148" spans="1:13" x14ac:dyDescent="0.2">
      <c r="A1148" s="71">
        <v>42105</v>
      </c>
      <c r="B1148" s="79" t="s">
        <v>1276</v>
      </c>
      <c r="C1148" s="110" t="s">
        <v>236</v>
      </c>
      <c r="D1148" s="78" t="s">
        <v>8</v>
      </c>
      <c r="E1148" s="102">
        <v>1400</v>
      </c>
      <c r="F1148" s="47">
        <f t="shared" si="42"/>
        <v>2.1342862413237453</v>
      </c>
      <c r="G1148" s="46">
        <f t="shared" si="43"/>
        <v>2.4141502311893723</v>
      </c>
      <c r="H1148" s="74">
        <v>579.91420000000005</v>
      </c>
      <c r="I1148" s="103" t="s">
        <v>61</v>
      </c>
      <c r="J1148" s="51" t="s">
        <v>490</v>
      </c>
      <c r="K1148" s="73" t="s">
        <v>1088</v>
      </c>
      <c r="L1148" s="77" t="s">
        <v>1070</v>
      </c>
      <c r="M1148" s="41" t="s">
        <v>491</v>
      </c>
    </row>
    <row r="1149" spans="1:13" x14ac:dyDescent="0.2">
      <c r="A1149" s="71">
        <v>42105</v>
      </c>
      <c r="B1149" s="79" t="s">
        <v>1274</v>
      </c>
      <c r="C1149" s="110" t="s">
        <v>116</v>
      </c>
      <c r="D1149" s="78" t="s">
        <v>8</v>
      </c>
      <c r="E1149" s="102">
        <v>200</v>
      </c>
      <c r="F1149" s="47">
        <f t="shared" si="42"/>
        <v>0.30489803447482078</v>
      </c>
      <c r="G1149" s="46">
        <f t="shared" si="43"/>
        <v>0.34487860445562463</v>
      </c>
      <c r="H1149" s="74">
        <v>579.91420000000005</v>
      </c>
      <c r="I1149" s="103" t="s">
        <v>61</v>
      </c>
      <c r="J1149" s="51" t="s">
        <v>490</v>
      </c>
      <c r="K1149" s="73" t="s">
        <v>1088</v>
      </c>
      <c r="L1149" s="77" t="s">
        <v>1070</v>
      </c>
      <c r="M1149" s="41" t="s">
        <v>491</v>
      </c>
    </row>
    <row r="1150" spans="1:13" x14ac:dyDescent="0.2">
      <c r="A1150" s="71">
        <v>42105</v>
      </c>
      <c r="B1150" s="79" t="s">
        <v>1282</v>
      </c>
      <c r="C1150" s="110" t="s">
        <v>116</v>
      </c>
      <c r="D1150" s="78" t="s">
        <v>8</v>
      </c>
      <c r="E1150" s="102">
        <v>200</v>
      </c>
      <c r="F1150" s="47">
        <f t="shared" si="42"/>
        <v>0.30489803447482078</v>
      </c>
      <c r="G1150" s="46">
        <f t="shared" si="43"/>
        <v>0.34487860445562463</v>
      </c>
      <c r="H1150" s="74">
        <v>579.91420000000005</v>
      </c>
      <c r="I1150" s="103" t="s">
        <v>61</v>
      </c>
      <c r="J1150" s="51" t="s">
        <v>490</v>
      </c>
      <c r="K1150" s="73" t="s">
        <v>1088</v>
      </c>
      <c r="L1150" s="77" t="s">
        <v>1070</v>
      </c>
      <c r="M1150" s="41" t="s">
        <v>491</v>
      </c>
    </row>
    <row r="1151" spans="1:13" x14ac:dyDescent="0.2">
      <c r="A1151" s="71">
        <v>42105</v>
      </c>
      <c r="B1151" s="79" t="s">
        <v>1290</v>
      </c>
      <c r="C1151" s="110" t="s">
        <v>116</v>
      </c>
      <c r="D1151" s="78" t="s">
        <v>8</v>
      </c>
      <c r="E1151" s="102">
        <v>1000</v>
      </c>
      <c r="F1151" s="47">
        <f t="shared" si="42"/>
        <v>1.5244901723741038</v>
      </c>
      <c r="G1151" s="46">
        <f t="shared" si="43"/>
        <v>1.724393022278123</v>
      </c>
      <c r="H1151" s="74">
        <v>579.91420000000005</v>
      </c>
      <c r="I1151" s="103" t="s">
        <v>61</v>
      </c>
      <c r="J1151" s="51" t="s">
        <v>490</v>
      </c>
      <c r="K1151" s="73" t="s">
        <v>1088</v>
      </c>
      <c r="L1151" s="77" t="s">
        <v>1070</v>
      </c>
      <c r="M1151" s="41" t="s">
        <v>491</v>
      </c>
    </row>
    <row r="1152" spans="1:13" x14ac:dyDescent="0.2">
      <c r="A1152" s="71">
        <v>42105</v>
      </c>
      <c r="B1152" s="79" t="s">
        <v>1291</v>
      </c>
      <c r="C1152" s="110" t="s">
        <v>116</v>
      </c>
      <c r="D1152" s="78" t="s">
        <v>8</v>
      </c>
      <c r="E1152" s="102">
        <v>600</v>
      </c>
      <c r="F1152" s="47">
        <f t="shared" si="42"/>
        <v>0.91469410342446233</v>
      </c>
      <c r="G1152" s="46">
        <f t="shared" si="43"/>
        <v>1.0346358133668738</v>
      </c>
      <c r="H1152" s="74">
        <v>579.91420000000005</v>
      </c>
      <c r="I1152" s="103" t="s">
        <v>61</v>
      </c>
      <c r="J1152" s="51" t="s">
        <v>490</v>
      </c>
      <c r="K1152" s="73" t="s">
        <v>1088</v>
      </c>
      <c r="L1152" s="77" t="s">
        <v>1070</v>
      </c>
      <c r="M1152" s="41" t="s">
        <v>491</v>
      </c>
    </row>
    <row r="1153" spans="1:13" x14ac:dyDescent="0.2">
      <c r="A1153" s="71">
        <v>42105</v>
      </c>
      <c r="B1153" s="79" t="s">
        <v>1281</v>
      </c>
      <c r="C1153" s="110" t="s">
        <v>270</v>
      </c>
      <c r="D1153" s="78" t="s">
        <v>8</v>
      </c>
      <c r="E1153" s="102">
        <v>3000</v>
      </c>
      <c r="F1153" s="47">
        <f t="shared" si="42"/>
        <v>4.5734705171223116</v>
      </c>
      <c r="G1153" s="46">
        <f t="shared" si="43"/>
        <v>5.1731790668343693</v>
      </c>
      <c r="H1153" s="74">
        <v>579.91420000000005</v>
      </c>
      <c r="I1153" s="103" t="s">
        <v>61</v>
      </c>
      <c r="J1153" s="51" t="s">
        <v>490</v>
      </c>
      <c r="K1153" s="73" t="s">
        <v>1088</v>
      </c>
      <c r="L1153" s="77" t="s">
        <v>1070</v>
      </c>
      <c r="M1153" s="41" t="s">
        <v>491</v>
      </c>
    </row>
    <row r="1154" spans="1:13" x14ac:dyDescent="0.2">
      <c r="A1154" s="71">
        <v>42105</v>
      </c>
      <c r="B1154" s="79" t="s">
        <v>1377</v>
      </c>
      <c r="C1154" s="110" t="s">
        <v>116</v>
      </c>
      <c r="D1154" s="78" t="s">
        <v>8</v>
      </c>
      <c r="E1154" s="102">
        <v>200</v>
      </c>
      <c r="F1154" s="47">
        <f t="shared" ref="F1154:F1217" si="44">E1154/655.957</f>
        <v>0.30489803447482078</v>
      </c>
      <c r="G1154" s="46">
        <f t="shared" ref="G1154:G1217" si="45">E1154/H1154</f>
        <v>0.34487860445562463</v>
      </c>
      <c r="H1154" s="74">
        <v>579.91420000000005</v>
      </c>
      <c r="I1154" s="103" t="s">
        <v>12</v>
      </c>
      <c r="J1154" s="51" t="s">
        <v>490</v>
      </c>
      <c r="K1154" s="73" t="s">
        <v>1086</v>
      </c>
      <c r="L1154" s="77" t="s">
        <v>1070</v>
      </c>
      <c r="M1154" s="41" t="s">
        <v>491</v>
      </c>
    </row>
    <row r="1155" spans="1:13" x14ac:dyDescent="0.2">
      <c r="A1155" s="71">
        <v>42105</v>
      </c>
      <c r="B1155" s="79" t="s">
        <v>1378</v>
      </c>
      <c r="C1155" s="99" t="s">
        <v>116</v>
      </c>
      <c r="D1155" s="100" t="s">
        <v>8</v>
      </c>
      <c r="E1155" s="102">
        <v>5000</v>
      </c>
      <c r="F1155" s="47">
        <f t="shared" si="44"/>
        <v>7.6224508618705187</v>
      </c>
      <c r="G1155" s="46">
        <f t="shared" si="45"/>
        <v>8.6219651113906153</v>
      </c>
      <c r="H1155" s="74">
        <v>579.91420000000005</v>
      </c>
      <c r="I1155" s="103" t="s">
        <v>12</v>
      </c>
      <c r="J1155" s="51" t="s">
        <v>490</v>
      </c>
      <c r="K1155" s="73" t="s">
        <v>1086</v>
      </c>
      <c r="L1155" s="77" t="s">
        <v>1070</v>
      </c>
      <c r="M1155" s="41" t="s">
        <v>491</v>
      </c>
    </row>
    <row r="1156" spans="1:13" x14ac:dyDescent="0.2">
      <c r="A1156" s="71">
        <v>42105</v>
      </c>
      <c r="B1156" s="79" t="s">
        <v>1379</v>
      </c>
      <c r="C1156" s="99" t="s">
        <v>116</v>
      </c>
      <c r="D1156" s="100" t="s">
        <v>8</v>
      </c>
      <c r="E1156" s="102">
        <v>600</v>
      </c>
      <c r="F1156" s="47">
        <f t="shared" si="44"/>
        <v>0.91469410342446233</v>
      </c>
      <c r="G1156" s="46">
        <f t="shared" si="45"/>
        <v>1.0346358133668738</v>
      </c>
      <c r="H1156" s="74">
        <v>579.91420000000005</v>
      </c>
      <c r="I1156" s="103" t="s">
        <v>12</v>
      </c>
      <c r="J1156" s="51" t="s">
        <v>490</v>
      </c>
      <c r="K1156" s="73" t="s">
        <v>1086</v>
      </c>
      <c r="L1156" s="77" t="s">
        <v>1070</v>
      </c>
      <c r="M1156" s="41" t="s">
        <v>491</v>
      </c>
    </row>
    <row r="1157" spans="1:13" x14ac:dyDescent="0.2">
      <c r="A1157" s="71">
        <v>42105</v>
      </c>
      <c r="B1157" s="79" t="s">
        <v>1373</v>
      </c>
      <c r="C1157" s="99" t="s">
        <v>270</v>
      </c>
      <c r="D1157" s="100" t="s">
        <v>8</v>
      </c>
      <c r="E1157" s="102">
        <v>3000</v>
      </c>
      <c r="F1157" s="47">
        <f t="shared" si="44"/>
        <v>4.5734705171223116</v>
      </c>
      <c r="G1157" s="46">
        <f t="shared" si="45"/>
        <v>5.1731790668343693</v>
      </c>
      <c r="H1157" s="74">
        <v>579.91420000000005</v>
      </c>
      <c r="I1157" s="103" t="s">
        <v>12</v>
      </c>
      <c r="J1157" s="51" t="s">
        <v>490</v>
      </c>
      <c r="K1157" s="73" t="s">
        <v>1086</v>
      </c>
      <c r="L1157" s="77" t="s">
        <v>1070</v>
      </c>
      <c r="M1157" s="41" t="s">
        <v>491</v>
      </c>
    </row>
    <row r="1158" spans="1:13" x14ac:dyDescent="0.2">
      <c r="A1158" s="71">
        <v>42108</v>
      </c>
      <c r="B1158" s="95" t="s">
        <v>1159</v>
      </c>
      <c r="C1158" s="104" t="s">
        <v>135</v>
      </c>
      <c r="D1158" s="115" t="s">
        <v>9</v>
      </c>
      <c r="E1158" s="102">
        <v>1000</v>
      </c>
      <c r="F1158" s="47">
        <f t="shared" si="44"/>
        <v>1.5244901723741038</v>
      </c>
      <c r="G1158" s="46">
        <f t="shared" si="45"/>
        <v>1.724393022278123</v>
      </c>
      <c r="H1158" s="74">
        <v>579.91420000000005</v>
      </c>
      <c r="I1158" s="103" t="s">
        <v>57</v>
      </c>
      <c r="J1158" s="51" t="s">
        <v>490</v>
      </c>
      <c r="K1158" s="74" t="s">
        <v>1103</v>
      </c>
      <c r="L1158" s="77" t="s">
        <v>1070</v>
      </c>
      <c r="M1158" s="41" t="s">
        <v>491</v>
      </c>
    </row>
    <row r="1159" spans="1:13" x14ac:dyDescent="0.2">
      <c r="A1159" s="71">
        <v>42108</v>
      </c>
      <c r="B1159" s="39" t="s">
        <v>1194</v>
      </c>
      <c r="C1159" s="104" t="s">
        <v>116</v>
      </c>
      <c r="D1159" s="115" t="s">
        <v>9</v>
      </c>
      <c r="E1159" s="102">
        <v>700</v>
      </c>
      <c r="F1159" s="47">
        <f t="shared" si="44"/>
        <v>1.0671431206618727</v>
      </c>
      <c r="G1159" s="46">
        <f t="shared" si="45"/>
        <v>1.2070751155946862</v>
      </c>
      <c r="H1159" s="74">
        <v>579.91420000000005</v>
      </c>
      <c r="I1159" s="103" t="s">
        <v>57</v>
      </c>
      <c r="J1159" s="51" t="s">
        <v>490</v>
      </c>
      <c r="K1159" s="74" t="s">
        <v>1104</v>
      </c>
      <c r="L1159" s="77" t="s">
        <v>1070</v>
      </c>
      <c r="M1159" s="41" t="s">
        <v>491</v>
      </c>
    </row>
    <row r="1160" spans="1:13" x14ac:dyDescent="0.2">
      <c r="A1160" s="71">
        <v>42108</v>
      </c>
      <c r="B1160" s="39" t="s">
        <v>1160</v>
      </c>
      <c r="C1160" s="104" t="s">
        <v>116</v>
      </c>
      <c r="D1160" s="115" t="s">
        <v>9</v>
      </c>
      <c r="E1160" s="102">
        <v>400</v>
      </c>
      <c r="F1160" s="47">
        <f t="shared" si="44"/>
        <v>0.60979606894964156</v>
      </c>
      <c r="G1160" s="46">
        <f t="shared" si="45"/>
        <v>0.68975720891124925</v>
      </c>
      <c r="H1160" s="74">
        <v>579.91420000000005</v>
      </c>
      <c r="I1160" s="103" t="s">
        <v>57</v>
      </c>
      <c r="J1160" s="51" t="s">
        <v>490</v>
      </c>
      <c r="K1160" s="74" t="s">
        <v>1104</v>
      </c>
      <c r="L1160" s="77" t="s">
        <v>1070</v>
      </c>
      <c r="M1160" s="41" t="s">
        <v>491</v>
      </c>
    </row>
    <row r="1161" spans="1:13" x14ac:dyDescent="0.2">
      <c r="A1161" s="71">
        <v>42108</v>
      </c>
      <c r="B1161" s="95" t="s">
        <v>1161</v>
      </c>
      <c r="C1161" s="111" t="s">
        <v>116</v>
      </c>
      <c r="D1161" s="115" t="s">
        <v>9</v>
      </c>
      <c r="E1161" s="102">
        <v>1600</v>
      </c>
      <c r="F1161" s="47">
        <f t="shared" si="44"/>
        <v>2.4391842757985662</v>
      </c>
      <c r="G1161" s="46">
        <f t="shared" si="45"/>
        <v>2.759028835644997</v>
      </c>
      <c r="H1161" s="74">
        <v>579.91420000000005</v>
      </c>
      <c r="I1161" s="103" t="s">
        <v>57</v>
      </c>
      <c r="J1161" s="51" t="s">
        <v>490</v>
      </c>
      <c r="K1161" s="74" t="s">
        <v>1105</v>
      </c>
      <c r="L1161" s="77" t="s">
        <v>1070</v>
      </c>
      <c r="M1161" s="41" t="s">
        <v>491</v>
      </c>
    </row>
    <row r="1162" spans="1:13" x14ac:dyDescent="0.2">
      <c r="A1162" s="71">
        <v>42108</v>
      </c>
      <c r="B1162" s="95" t="s">
        <v>1162</v>
      </c>
      <c r="C1162" s="111" t="s">
        <v>116</v>
      </c>
      <c r="D1162" s="115" t="s">
        <v>9</v>
      </c>
      <c r="E1162" s="102">
        <v>1000</v>
      </c>
      <c r="F1162" s="47">
        <f t="shared" si="44"/>
        <v>1.5244901723741038</v>
      </c>
      <c r="G1162" s="46">
        <f t="shared" si="45"/>
        <v>1.724393022278123</v>
      </c>
      <c r="H1162" s="74">
        <v>579.91420000000005</v>
      </c>
      <c r="I1162" s="103" t="s">
        <v>57</v>
      </c>
      <c r="J1162" s="51" t="s">
        <v>490</v>
      </c>
      <c r="K1162" s="74" t="s">
        <v>1105</v>
      </c>
      <c r="L1162" s="77" t="s">
        <v>1070</v>
      </c>
      <c r="M1162" s="41" t="s">
        <v>491</v>
      </c>
    </row>
    <row r="1163" spans="1:13" x14ac:dyDescent="0.2">
      <c r="A1163" s="71">
        <v>42108</v>
      </c>
      <c r="B1163" s="81" t="s">
        <v>1163</v>
      </c>
      <c r="C1163" s="111" t="s">
        <v>116</v>
      </c>
      <c r="D1163" s="115" t="s">
        <v>9</v>
      </c>
      <c r="E1163" s="102">
        <v>700</v>
      </c>
      <c r="F1163" s="47">
        <f t="shared" si="44"/>
        <v>1.0671431206618727</v>
      </c>
      <c r="G1163" s="46">
        <f t="shared" si="45"/>
        <v>1.2070751155946862</v>
      </c>
      <c r="H1163" s="74">
        <v>579.91420000000005</v>
      </c>
      <c r="I1163" s="103" t="s">
        <v>57</v>
      </c>
      <c r="J1163" s="51" t="s">
        <v>490</v>
      </c>
      <c r="K1163" s="74" t="s">
        <v>1105</v>
      </c>
      <c r="L1163" s="77" t="s">
        <v>1070</v>
      </c>
      <c r="M1163" s="41" t="s">
        <v>491</v>
      </c>
    </row>
    <row r="1164" spans="1:13" x14ac:dyDescent="0.2">
      <c r="A1164" s="71">
        <v>42108</v>
      </c>
      <c r="B1164" s="39" t="s">
        <v>793</v>
      </c>
      <c r="C1164" s="104" t="s">
        <v>125</v>
      </c>
      <c r="D1164" s="115" t="s">
        <v>9</v>
      </c>
      <c r="E1164" s="102">
        <v>100000</v>
      </c>
      <c r="F1164" s="47">
        <f t="shared" si="44"/>
        <v>152.44901723741037</v>
      </c>
      <c r="G1164" s="46">
        <f t="shared" si="45"/>
        <v>172.43930222781231</v>
      </c>
      <c r="H1164" s="74">
        <v>579.91420000000005</v>
      </c>
      <c r="I1164" s="103" t="s">
        <v>57</v>
      </c>
      <c r="J1164" s="51" t="s">
        <v>490</v>
      </c>
      <c r="K1164" s="74" t="s">
        <v>1106</v>
      </c>
      <c r="L1164" s="77" t="s">
        <v>1070</v>
      </c>
      <c r="M1164" s="41" t="s">
        <v>491</v>
      </c>
    </row>
    <row r="1165" spans="1:13" x14ac:dyDescent="0.2">
      <c r="A1165" s="71">
        <v>42108</v>
      </c>
      <c r="B1165" s="39" t="s">
        <v>1164</v>
      </c>
      <c r="C1165" s="104" t="s">
        <v>116</v>
      </c>
      <c r="D1165" s="115" t="s">
        <v>9</v>
      </c>
      <c r="E1165" s="102">
        <v>700</v>
      </c>
      <c r="F1165" s="47">
        <f t="shared" si="44"/>
        <v>1.0671431206618727</v>
      </c>
      <c r="G1165" s="46">
        <f t="shared" si="45"/>
        <v>1.2070751155946862</v>
      </c>
      <c r="H1165" s="74">
        <v>579.91420000000005</v>
      </c>
      <c r="I1165" s="103" t="s">
        <v>57</v>
      </c>
      <c r="J1165" s="51" t="s">
        <v>490</v>
      </c>
      <c r="K1165" s="74" t="s">
        <v>1106</v>
      </c>
      <c r="L1165" s="77" t="s">
        <v>1070</v>
      </c>
      <c r="M1165" s="41" t="s">
        <v>491</v>
      </c>
    </row>
    <row r="1166" spans="1:13" x14ac:dyDescent="0.2">
      <c r="A1166" s="71">
        <v>42108</v>
      </c>
      <c r="B1166" s="39" t="s">
        <v>1166</v>
      </c>
      <c r="C1166" s="104" t="s">
        <v>116</v>
      </c>
      <c r="D1166" s="115" t="s">
        <v>9</v>
      </c>
      <c r="E1166" s="102">
        <v>400</v>
      </c>
      <c r="F1166" s="47">
        <f t="shared" si="44"/>
        <v>0.60979606894964156</v>
      </c>
      <c r="G1166" s="46">
        <f t="shared" si="45"/>
        <v>0.68975720891124925</v>
      </c>
      <c r="H1166" s="74">
        <v>579.91420000000005</v>
      </c>
      <c r="I1166" s="103" t="s">
        <v>57</v>
      </c>
      <c r="J1166" s="51" t="s">
        <v>490</v>
      </c>
      <c r="K1166" s="74" t="s">
        <v>1106</v>
      </c>
      <c r="L1166" s="77" t="s">
        <v>1070</v>
      </c>
      <c r="M1166" s="41" t="s">
        <v>491</v>
      </c>
    </row>
    <row r="1167" spans="1:13" x14ac:dyDescent="0.2">
      <c r="A1167" s="71">
        <v>42108</v>
      </c>
      <c r="B1167" s="39" t="s">
        <v>1165</v>
      </c>
      <c r="C1167" s="104" t="s">
        <v>116</v>
      </c>
      <c r="D1167" s="115" t="s">
        <v>9</v>
      </c>
      <c r="E1167" s="102">
        <v>800</v>
      </c>
      <c r="F1167" s="47">
        <f t="shared" si="44"/>
        <v>1.2195921378992831</v>
      </c>
      <c r="G1167" s="46">
        <f t="shared" si="45"/>
        <v>1.3795144178224985</v>
      </c>
      <c r="H1167" s="74">
        <v>579.91420000000005</v>
      </c>
      <c r="I1167" s="103" t="s">
        <v>57</v>
      </c>
      <c r="J1167" s="51" t="s">
        <v>490</v>
      </c>
      <c r="K1167" s="74" t="s">
        <v>1106</v>
      </c>
      <c r="L1167" s="77" t="s">
        <v>1070</v>
      </c>
      <c r="M1167" s="41" t="s">
        <v>491</v>
      </c>
    </row>
    <row r="1168" spans="1:13" x14ac:dyDescent="0.2">
      <c r="A1168" s="71">
        <v>42108</v>
      </c>
      <c r="B1168" s="39" t="s">
        <v>1167</v>
      </c>
      <c r="C1168" s="104" t="s">
        <v>838</v>
      </c>
      <c r="D1168" s="115" t="s">
        <v>9</v>
      </c>
      <c r="E1168" s="102">
        <v>28000</v>
      </c>
      <c r="F1168" s="47">
        <f t="shared" si="44"/>
        <v>42.685724826474903</v>
      </c>
      <c r="G1168" s="46">
        <f t="shared" si="45"/>
        <v>48.283004623787448</v>
      </c>
      <c r="H1168" s="74">
        <v>579.91420000000005</v>
      </c>
      <c r="I1168" s="103" t="s">
        <v>57</v>
      </c>
      <c r="J1168" s="51" t="s">
        <v>490</v>
      </c>
      <c r="K1168" s="74" t="s">
        <v>1107</v>
      </c>
      <c r="L1168" s="77" t="s">
        <v>1070</v>
      </c>
      <c r="M1168" s="41" t="s">
        <v>491</v>
      </c>
    </row>
    <row r="1169" spans="1:13" x14ac:dyDescent="0.2">
      <c r="A1169" s="71">
        <v>42108</v>
      </c>
      <c r="B1169" s="39" t="s">
        <v>1197</v>
      </c>
      <c r="C1169" s="104" t="s">
        <v>116</v>
      </c>
      <c r="D1169" s="104" t="s">
        <v>11</v>
      </c>
      <c r="E1169" s="102">
        <v>800</v>
      </c>
      <c r="F1169" s="47">
        <f t="shared" si="44"/>
        <v>1.2195921378992831</v>
      </c>
      <c r="G1169" s="46">
        <f t="shared" si="45"/>
        <v>1.3795144178224985</v>
      </c>
      <c r="H1169" s="74">
        <v>579.91420000000005</v>
      </c>
      <c r="I1169" s="103" t="s">
        <v>60</v>
      </c>
      <c r="J1169" s="51" t="s">
        <v>490</v>
      </c>
      <c r="K1169" s="73" t="s">
        <v>1101</v>
      </c>
      <c r="L1169" s="77" t="s">
        <v>1070</v>
      </c>
      <c r="M1169" s="41" t="s">
        <v>491</v>
      </c>
    </row>
    <row r="1170" spans="1:13" x14ac:dyDescent="0.2">
      <c r="A1170" s="71">
        <v>42108</v>
      </c>
      <c r="B1170" s="39" t="s">
        <v>1205</v>
      </c>
      <c r="C1170" s="104" t="s">
        <v>116</v>
      </c>
      <c r="D1170" s="104" t="s">
        <v>11</v>
      </c>
      <c r="E1170" s="102">
        <v>600</v>
      </c>
      <c r="F1170" s="47">
        <f t="shared" si="44"/>
        <v>0.91469410342446233</v>
      </c>
      <c r="G1170" s="46">
        <f t="shared" si="45"/>
        <v>1.0346358133668738</v>
      </c>
      <c r="H1170" s="74">
        <v>579.91420000000005</v>
      </c>
      <c r="I1170" s="103" t="s">
        <v>60</v>
      </c>
      <c r="J1170" s="51" t="s">
        <v>490</v>
      </c>
      <c r="K1170" s="73" t="s">
        <v>1101</v>
      </c>
      <c r="L1170" s="77" t="s">
        <v>1070</v>
      </c>
      <c r="M1170" s="41" t="s">
        <v>491</v>
      </c>
    </row>
    <row r="1171" spans="1:13" x14ac:dyDescent="0.2">
      <c r="A1171" s="71">
        <v>42108</v>
      </c>
      <c r="B1171" s="39" t="s">
        <v>632</v>
      </c>
      <c r="C1171" s="39" t="s">
        <v>788</v>
      </c>
      <c r="D1171" s="104" t="s">
        <v>11</v>
      </c>
      <c r="E1171" s="102">
        <v>4000</v>
      </c>
      <c r="F1171" s="47">
        <f t="shared" si="44"/>
        <v>6.0979606894964151</v>
      </c>
      <c r="G1171" s="46">
        <f t="shared" si="45"/>
        <v>6.8975720891124919</v>
      </c>
      <c r="H1171" s="74">
        <v>579.91420000000005</v>
      </c>
      <c r="I1171" s="103" t="s">
        <v>60</v>
      </c>
      <c r="J1171" s="51" t="s">
        <v>490</v>
      </c>
      <c r="K1171" s="73" t="s">
        <v>1101</v>
      </c>
      <c r="L1171" s="77" t="s">
        <v>1070</v>
      </c>
      <c r="M1171" s="41" t="s">
        <v>491</v>
      </c>
    </row>
    <row r="1172" spans="1:13" x14ac:dyDescent="0.2">
      <c r="A1172" s="71">
        <v>42108</v>
      </c>
      <c r="B1172" s="39" t="s">
        <v>666</v>
      </c>
      <c r="C1172" s="39" t="s">
        <v>788</v>
      </c>
      <c r="D1172" s="104" t="s">
        <v>11</v>
      </c>
      <c r="E1172" s="102">
        <v>1000</v>
      </c>
      <c r="F1172" s="47">
        <f t="shared" si="44"/>
        <v>1.5244901723741038</v>
      </c>
      <c r="G1172" s="46">
        <f t="shared" si="45"/>
        <v>1.724393022278123</v>
      </c>
      <c r="H1172" s="74">
        <v>579.91420000000005</v>
      </c>
      <c r="I1172" s="103" t="s">
        <v>60</v>
      </c>
      <c r="J1172" s="51" t="s">
        <v>490</v>
      </c>
      <c r="K1172" s="73" t="s">
        <v>1101</v>
      </c>
      <c r="L1172" s="77" t="s">
        <v>1070</v>
      </c>
      <c r="M1172" s="41" t="s">
        <v>491</v>
      </c>
    </row>
    <row r="1173" spans="1:13" x14ac:dyDescent="0.2">
      <c r="A1173" s="71">
        <v>42109</v>
      </c>
      <c r="B1173" s="79" t="s">
        <v>1292</v>
      </c>
      <c r="C1173" s="99" t="s">
        <v>116</v>
      </c>
      <c r="D1173" s="100" t="s">
        <v>8</v>
      </c>
      <c r="E1173" s="102">
        <v>600</v>
      </c>
      <c r="F1173" s="47">
        <f t="shared" si="44"/>
        <v>0.91469410342446233</v>
      </c>
      <c r="G1173" s="46">
        <f t="shared" si="45"/>
        <v>1.0346358133668738</v>
      </c>
      <c r="H1173" s="74">
        <v>579.91420000000005</v>
      </c>
      <c r="I1173" s="103" t="s">
        <v>61</v>
      </c>
      <c r="J1173" s="51" t="s">
        <v>490</v>
      </c>
      <c r="K1173" s="73" t="s">
        <v>1108</v>
      </c>
      <c r="L1173" s="77" t="s">
        <v>1070</v>
      </c>
      <c r="M1173" s="41" t="s">
        <v>491</v>
      </c>
    </row>
    <row r="1174" spans="1:13" x14ac:dyDescent="0.2">
      <c r="A1174" s="71">
        <v>42109</v>
      </c>
      <c r="B1174" s="79" t="s">
        <v>1293</v>
      </c>
      <c r="C1174" s="99" t="s">
        <v>116</v>
      </c>
      <c r="D1174" s="100" t="s">
        <v>8</v>
      </c>
      <c r="E1174" s="102">
        <v>2500</v>
      </c>
      <c r="F1174" s="47">
        <f t="shared" si="44"/>
        <v>3.8112254309352593</v>
      </c>
      <c r="G1174" s="46">
        <f t="shared" si="45"/>
        <v>4.3109825556953076</v>
      </c>
      <c r="H1174" s="74">
        <v>579.91420000000005</v>
      </c>
      <c r="I1174" s="103" t="s">
        <v>61</v>
      </c>
      <c r="J1174" s="51" t="s">
        <v>490</v>
      </c>
      <c r="K1174" s="73" t="s">
        <v>1108</v>
      </c>
      <c r="L1174" s="77" t="s">
        <v>1070</v>
      </c>
      <c r="M1174" s="41" t="s">
        <v>491</v>
      </c>
    </row>
    <row r="1175" spans="1:13" x14ac:dyDescent="0.2">
      <c r="A1175" s="71">
        <v>42109</v>
      </c>
      <c r="B1175" s="79" t="s">
        <v>1294</v>
      </c>
      <c r="C1175" s="99" t="s">
        <v>116</v>
      </c>
      <c r="D1175" s="100" t="s">
        <v>8</v>
      </c>
      <c r="E1175" s="102">
        <v>500</v>
      </c>
      <c r="F1175" s="47">
        <f t="shared" si="44"/>
        <v>0.76224508618705189</v>
      </c>
      <c r="G1175" s="46">
        <f t="shared" si="45"/>
        <v>0.86219651113906148</v>
      </c>
      <c r="H1175" s="74">
        <v>579.91420000000005</v>
      </c>
      <c r="I1175" s="103" t="s">
        <v>61</v>
      </c>
      <c r="J1175" s="51" t="s">
        <v>490</v>
      </c>
      <c r="K1175" s="73" t="s">
        <v>1108</v>
      </c>
      <c r="L1175" s="77" t="s">
        <v>1070</v>
      </c>
      <c r="M1175" s="41" t="s">
        <v>491</v>
      </c>
    </row>
    <row r="1176" spans="1:13" x14ac:dyDescent="0.2">
      <c r="A1176" s="71">
        <v>42109</v>
      </c>
      <c r="B1176" s="79" t="s">
        <v>1295</v>
      </c>
      <c r="C1176" s="99" t="s">
        <v>116</v>
      </c>
      <c r="D1176" s="100" t="s">
        <v>8</v>
      </c>
      <c r="E1176" s="102">
        <v>2500</v>
      </c>
      <c r="F1176" s="47">
        <f t="shared" si="44"/>
        <v>3.8112254309352593</v>
      </c>
      <c r="G1176" s="46">
        <f t="shared" si="45"/>
        <v>4.3109825556953076</v>
      </c>
      <c r="H1176" s="74">
        <v>579.91420000000005</v>
      </c>
      <c r="I1176" s="103" t="s">
        <v>61</v>
      </c>
      <c r="J1176" s="51" t="s">
        <v>490</v>
      </c>
      <c r="K1176" s="73" t="s">
        <v>1108</v>
      </c>
      <c r="L1176" s="77" t="s">
        <v>1070</v>
      </c>
      <c r="M1176" s="41" t="s">
        <v>491</v>
      </c>
    </row>
    <row r="1177" spans="1:13" x14ac:dyDescent="0.2">
      <c r="A1177" s="71">
        <v>42109</v>
      </c>
      <c r="B1177" s="79" t="s">
        <v>1296</v>
      </c>
      <c r="C1177" s="99" t="s">
        <v>116</v>
      </c>
      <c r="D1177" s="100" t="s">
        <v>8</v>
      </c>
      <c r="E1177" s="102">
        <v>200</v>
      </c>
      <c r="F1177" s="47">
        <f t="shared" si="44"/>
        <v>0.30489803447482078</v>
      </c>
      <c r="G1177" s="46">
        <f t="shared" si="45"/>
        <v>0.34487860445562463</v>
      </c>
      <c r="H1177" s="74">
        <v>579.91420000000005</v>
      </c>
      <c r="I1177" s="103" t="s">
        <v>61</v>
      </c>
      <c r="J1177" s="51" t="s">
        <v>490</v>
      </c>
      <c r="K1177" s="73" t="s">
        <v>1108</v>
      </c>
      <c r="L1177" s="77" t="s">
        <v>1070</v>
      </c>
      <c r="M1177" s="41" t="s">
        <v>491</v>
      </c>
    </row>
    <row r="1178" spans="1:13" x14ac:dyDescent="0.2">
      <c r="A1178" s="71">
        <v>42109</v>
      </c>
      <c r="B1178" s="79" t="s">
        <v>1297</v>
      </c>
      <c r="C1178" s="99" t="s">
        <v>116</v>
      </c>
      <c r="D1178" s="100" t="s">
        <v>8</v>
      </c>
      <c r="E1178" s="102">
        <v>400</v>
      </c>
      <c r="F1178" s="47">
        <f t="shared" si="44"/>
        <v>0.60979606894964156</v>
      </c>
      <c r="G1178" s="46">
        <f t="shared" si="45"/>
        <v>0.68975720891124925</v>
      </c>
      <c r="H1178" s="74">
        <v>579.91420000000005</v>
      </c>
      <c r="I1178" s="103" t="s">
        <v>61</v>
      </c>
      <c r="J1178" s="51" t="s">
        <v>490</v>
      </c>
      <c r="K1178" s="73" t="s">
        <v>1108</v>
      </c>
      <c r="L1178" s="77" t="s">
        <v>1070</v>
      </c>
      <c r="M1178" s="41" t="s">
        <v>491</v>
      </c>
    </row>
    <row r="1179" spans="1:13" x14ac:dyDescent="0.2">
      <c r="A1179" s="71">
        <v>42109</v>
      </c>
      <c r="B1179" s="79" t="s">
        <v>1298</v>
      </c>
      <c r="C1179" s="99" t="s">
        <v>236</v>
      </c>
      <c r="D1179" s="100" t="s">
        <v>8</v>
      </c>
      <c r="E1179" s="102">
        <v>1100</v>
      </c>
      <c r="F1179" s="47">
        <f t="shared" si="44"/>
        <v>1.6769391896115142</v>
      </c>
      <c r="G1179" s="46">
        <f t="shared" si="45"/>
        <v>1.8968323245059353</v>
      </c>
      <c r="H1179" s="74">
        <v>579.91420000000005</v>
      </c>
      <c r="I1179" s="103" t="s">
        <v>61</v>
      </c>
      <c r="J1179" s="51" t="s">
        <v>490</v>
      </c>
      <c r="K1179" s="73" t="s">
        <v>1108</v>
      </c>
      <c r="L1179" s="77" t="s">
        <v>1070</v>
      </c>
      <c r="M1179" s="41" t="s">
        <v>491</v>
      </c>
    </row>
    <row r="1180" spans="1:13" x14ac:dyDescent="0.2">
      <c r="A1180" s="71">
        <v>42109</v>
      </c>
      <c r="B1180" s="79" t="s">
        <v>1299</v>
      </c>
      <c r="C1180" s="99" t="s">
        <v>116</v>
      </c>
      <c r="D1180" s="100" t="s">
        <v>8</v>
      </c>
      <c r="E1180" s="102">
        <v>400</v>
      </c>
      <c r="F1180" s="47">
        <f t="shared" si="44"/>
        <v>0.60979606894964156</v>
      </c>
      <c r="G1180" s="46">
        <f t="shared" si="45"/>
        <v>0.68975720891124925</v>
      </c>
      <c r="H1180" s="74">
        <v>579.91420000000005</v>
      </c>
      <c r="I1180" s="103" t="s">
        <v>61</v>
      </c>
      <c r="J1180" s="51" t="s">
        <v>490</v>
      </c>
      <c r="K1180" s="73" t="s">
        <v>1108</v>
      </c>
      <c r="L1180" s="77" t="s">
        <v>1070</v>
      </c>
      <c r="M1180" s="41" t="s">
        <v>491</v>
      </c>
    </row>
    <row r="1181" spans="1:13" x14ac:dyDescent="0.2">
      <c r="A1181" s="71">
        <v>42109</v>
      </c>
      <c r="B1181" s="79" t="s">
        <v>1300</v>
      </c>
      <c r="C1181" s="99" t="s">
        <v>270</v>
      </c>
      <c r="D1181" s="100" t="s">
        <v>8</v>
      </c>
      <c r="E1181" s="102">
        <v>3000</v>
      </c>
      <c r="F1181" s="47">
        <f t="shared" si="44"/>
        <v>4.5734705171223116</v>
      </c>
      <c r="G1181" s="46">
        <f t="shared" si="45"/>
        <v>5.1731790668343693</v>
      </c>
      <c r="H1181" s="74">
        <v>579.91420000000005</v>
      </c>
      <c r="I1181" s="103" t="s">
        <v>61</v>
      </c>
      <c r="J1181" s="51" t="s">
        <v>490</v>
      </c>
      <c r="K1181" s="73" t="s">
        <v>1108</v>
      </c>
      <c r="L1181" s="77" t="s">
        <v>1070</v>
      </c>
      <c r="M1181" s="41" t="s">
        <v>491</v>
      </c>
    </row>
    <row r="1182" spans="1:13" x14ac:dyDescent="0.2">
      <c r="A1182" s="71">
        <v>42109</v>
      </c>
      <c r="B1182" s="79" t="s">
        <v>1414</v>
      </c>
      <c r="C1182" s="99" t="s">
        <v>270</v>
      </c>
      <c r="D1182" s="100" t="s">
        <v>8</v>
      </c>
      <c r="E1182" s="102">
        <v>5000</v>
      </c>
      <c r="F1182" s="47">
        <f t="shared" si="44"/>
        <v>7.6224508618705187</v>
      </c>
      <c r="G1182" s="46">
        <f t="shared" si="45"/>
        <v>8.6219651113906153</v>
      </c>
      <c r="H1182" s="74">
        <v>579.91420000000005</v>
      </c>
      <c r="I1182" s="103" t="s">
        <v>61</v>
      </c>
      <c r="J1182" s="51" t="s">
        <v>490</v>
      </c>
      <c r="K1182" s="73" t="s">
        <v>1108</v>
      </c>
      <c r="L1182" s="77" t="s">
        <v>1070</v>
      </c>
      <c r="M1182" s="41" t="s">
        <v>491</v>
      </c>
    </row>
    <row r="1183" spans="1:13" x14ac:dyDescent="0.2">
      <c r="A1183" s="71">
        <v>42109</v>
      </c>
      <c r="B1183" s="79" t="s">
        <v>1391</v>
      </c>
      <c r="C1183" s="99" t="s">
        <v>116</v>
      </c>
      <c r="D1183" s="100" t="s">
        <v>8</v>
      </c>
      <c r="E1183" s="102">
        <v>1500</v>
      </c>
      <c r="F1183" s="47">
        <f t="shared" si="44"/>
        <v>2.2867352585611558</v>
      </c>
      <c r="G1183" s="46">
        <f t="shared" si="45"/>
        <v>2.5865895334171847</v>
      </c>
      <c r="H1183" s="74">
        <v>579.91420000000005</v>
      </c>
      <c r="I1183" s="103" t="s">
        <v>12</v>
      </c>
      <c r="J1183" s="51" t="s">
        <v>490</v>
      </c>
      <c r="K1183" s="73" t="s">
        <v>1109</v>
      </c>
      <c r="L1183" s="77" t="s">
        <v>1070</v>
      </c>
      <c r="M1183" s="41" t="s">
        <v>491</v>
      </c>
    </row>
    <row r="1184" spans="1:13" x14ac:dyDescent="0.2">
      <c r="A1184" s="71">
        <v>42109</v>
      </c>
      <c r="B1184" s="79" t="s">
        <v>1392</v>
      </c>
      <c r="C1184" s="99" t="s">
        <v>116</v>
      </c>
      <c r="D1184" s="100" t="s">
        <v>8</v>
      </c>
      <c r="E1184" s="102">
        <v>300</v>
      </c>
      <c r="F1184" s="47">
        <f t="shared" si="44"/>
        <v>0.45734705171223117</v>
      </c>
      <c r="G1184" s="46">
        <f t="shared" si="45"/>
        <v>0.51731790668343691</v>
      </c>
      <c r="H1184" s="74">
        <v>579.91420000000005</v>
      </c>
      <c r="I1184" s="103" t="s">
        <v>12</v>
      </c>
      <c r="J1184" s="51" t="s">
        <v>490</v>
      </c>
      <c r="K1184" s="73" t="s">
        <v>1109</v>
      </c>
      <c r="L1184" s="77" t="s">
        <v>1070</v>
      </c>
      <c r="M1184" s="41" t="s">
        <v>491</v>
      </c>
    </row>
    <row r="1185" spans="1:13" x14ac:dyDescent="0.2">
      <c r="A1185" s="71">
        <v>42109</v>
      </c>
      <c r="B1185" s="79" t="s">
        <v>1393</v>
      </c>
      <c r="C1185" s="99" t="s">
        <v>116</v>
      </c>
      <c r="D1185" s="100" t="s">
        <v>8</v>
      </c>
      <c r="E1185" s="102">
        <v>1500</v>
      </c>
      <c r="F1185" s="47">
        <f t="shared" si="44"/>
        <v>2.2867352585611558</v>
      </c>
      <c r="G1185" s="46">
        <f t="shared" si="45"/>
        <v>2.5865895334171847</v>
      </c>
      <c r="H1185" s="74">
        <v>579.91420000000005</v>
      </c>
      <c r="I1185" s="103" t="s">
        <v>12</v>
      </c>
      <c r="J1185" s="51" t="s">
        <v>490</v>
      </c>
      <c r="K1185" s="73" t="s">
        <v>1109</v>
      </c>
      <c r="L1185" s="77" t="s">
        <v>1070</v>
      </c>
      <c r="M1185" s="41" t="s">
        <v>491</v>
      </c>
    </row>
    <row r="1186" spans="1:13" x14ac:dyDescent="0.2">
      <c r="A1186" s="71">
        <v>42109</v>
      </c>
      <c r="B1186" s="79" t="s">
        <v>1394</v>
      </c>
      <c r="C1186" s="99" t="s">
        <v>236</v>
      </c>
      <c r="D1186" s="100" t="s">
        <v>8</v>
      </c>
      <c r="E1186" s="102">
        <v>3000</v>
      </c>
      <c r="F1186" s="47">
        <f t="shared" si="44"/>
        <v>4.5734705171223116</v>
      </c>
      <c r="G1186" s="46">
        <f t="shared" si="45"/>
        <v>5.1731790668343693</v>
      </c>
      <c r="H1186" s="74">
        <v>579.91420000000005</v>
      </c>
      <c r="I1186" s="103" t="s">
        <v>12</v>
      </c>
      <c r="J1186" s="51" t="s">
        <v>490</v>
      </c>
      <c r="K1186" s="73" t="s">
        <v>1109</v>
      </c>
      <c r="L1186" s="77" t="s">
        <v>1070</v>
      </c>
      <c r="M1186" s="41" t="s">
        <v>491</v>
      </c>
    </row>
    <row r="1187" spans="1:13" x14ac:dyDescent="0.2">
      <c r="A1187" s="71">
        <v>42110</v>
      </c>
      <c r="B1187" s="79" t="s">
        <v>760</v>
      </c>
      <c r="C1187" s="111" t="s">
        <v>116</v>
      </c>
      <c r="D1187" s="115" t="s">
        <v>15</v>
      </c>
      <c r="E1187" s="102">
        <v>500</v>
      </c>
      <c r="F1187" s="47">
        <f t="shared" si="44"/>
        <v>0.76224508618705189</v>
      </c>
      <c r="G1187" s="46">
        <f t="shared" si="45"/>
        <v>0.86219651113906148</v>
      </c>
      <c r="H1187" s="74">
        <v>579.91420000000005</v>
      </c>
      <c r="I1187" s="103" t="s">
        <v>16</v>
      </c>
      <c r="J1187" s="51" t="s">
        <v>490</v>
      </c>
      <c r="K1187" s="73" t="s">
        <v>1110</v>
      </c>
      <c r="L1187" s="77" t="s">
        <v>1070</v>
      </c>
      <c r="M1187" s="41" t="s">
        <v>491</v>
      </c>
    </row>
    <row r="1188" spans="1:13" x14ac:dyDescent="0.2">
      <c r="A1188" s="71">
        <v>42110</v>
      </c>
      <c r="B1188" s="79" t="s">
        <v>1222</v>
      </c>
      <c r="C1188" s="111" t="s">
        <v>116</v>
      </c>
      <c r="D1188" s="115" t="s">
        <v>15</v>
      </c>
      <c r="E1188" s="102">
        <v>400</v>
      </c>
      <c r="F1188" s="47">
        <f t="shared" si="44"/>
        <v>0.60979606894964156</v>
      </c>
      <c r="G1188" s="46">
        <f t="shared" si="45"/>
        <v>0.68975720891124925</v>
      </c>
      <c r="H1188" s="74">
        <v>579.91420000000005</v>
      </c>
      <c r="I1188" s="103" t="s">
        <v>16</v>
      </c>
      <c r="J1188" s="51" t="s">
        <v>490</v>
      </c>
      <c r="K1188" s="73" t="s">
        <v>1110</v>
      </c>
      <c r="L1188" s="77" t="s">
        <v>1070</v>
      </c>
      <c r="M1188" s="41" t="s">
        <v>491</v>
      </c>
    </row>
    <row r="1189" spans="1:13" x14ac:dyDescent="0.2">
      <c r="A1189" s="71">
        <v>42110</v>
      </c>
      <c r="B1189" s="79" t="s">
        <v>1223</v>
      </c>
      <c r="C1189" s="111" t="s">
        <v>116</v>
      </c>
      <c r="D1189" s="115" t="s">
        <v>15</v>
      </c>
      <c r="E1189" s="102">
        <v>700</v>
      </c>
      <c r="F1189" s="47">
        <f t="shared" si="44"/>
        <v>1.0671431206618727</v>
      </c>
      <c r="G1189" s="46">
        <f t="shared" si="45"/>
        <v>1.2070751155946862</v>
      </c>
      <c r="H1189" s="74">
        <v>579.91420000000005</v>
      </c>
      <c r="I1189" s="103" t="s">
        <v>16</v>
      </c>
      <c r="J1189" s="51" t="s">
        <v>490</v>
      </c>
      <c r="K1189" s="73" t="s">
        <v>1110</v>
      </c>
      <c r="L1189" s="77" t="s">
        <v>1070</v>
      </c>
      <c r="M1189" s="41" t="s">
        <v>491</v>
      </c>
    </row>
    <row r="1190" spans="1:13" x14ac:dyDescent="0.2">
      <c r="A1190" s="71">
        <v>42110</v>
      </c>
      <c r="B1190" s="79" t="s">
        <v>1301</v>
      </c>
      <c r="C1190" s="99" t="s">
        <v>116</v>
      </c>
      <c r="D1190" s="100" t="s">
        <v>8</v>
      </c>
      <c r="E1190" s="102">
        <v>200</v>
      </c>
      <c r="F1190" s="47">
        <f t="shared" si="44"/>
        <v>0.30489803447482078</v>
      </c>
      <c r="G1190" s="46">
        <f t="shared" si="45"/>
        <v>0.34487860445562463</v>
      </c>
      <c r="H1190" s="74">
        <v>579.91420000000005</v>
      </c>
      <c r="I1190" s="103" t="s">
        <v>61</v>
      </c>
      <c r="J1190" s="51" t="s">
        <v>490</v>
      </c>
      <c r="K1190" s="73" t="s">
        <v>1108</v>
      </c>
      <c r="L1190" s="77" t="s">
        <v>1070</v>
      </c>
      <c r="M1190" s="41" t="s">
        <v>491</v>
      </c>
    </row>
    <row r="1191" spans="1:13" x14ac:dyDescent="0.2">
      <c r="A1191" s="71">
        <v>42110</v>
      </c>
      <c r="B1191" s="79" t="s">
        <v>1302</v>
      </c>
      <c r="C1191" s="99" t="s">
        <v>116</v>
      </c>
      <c r="D1191" s="100" t="s">
        <v>8</v>
      </c>
      <c r="E1191" s="102">
        <v>1500</v>
      </c>
      <c r="F1191" s="47">
        <f t="shared" si="44"/>
        <v>2.2867352585611558</v>
      </c>
      <c r="G1191" s="46">
        <f t="shared" si="45"/>
        <v>2.5865895334171847</v>
      </c>
      <c r="H1191" s="74">
        <v>579.91420000000005</v>
      </c>
      <c r="I1191" s="103" t="s">
        <v>61</v>
      </c>
      <c r="J1191" s="51" t="s">
        <v>490</v>
      </c>
      <c r="K1191" s="73" t="s">
        <v>1108</v>
      </c>
      <c r="L1191" s="77" t="s">
        <v>1070</v>
      </c>
      <c r="M1191" s="41" t="s">
        <v>491</v>
      </c>
    </row>
    <row r="1192" spans="1:13" x14ac:dyDescent="0.2">
      <c r="A1192" s="71">
        <v>42110</v>
      </c>
      <c r="B1192" s="79" t="s">
        <v>1303</v>
      </c>
      <c r="C1192" s="99" t="s">
        <v>116</v>
      </c>
      <c r="D1192" s="100" t="s">
        <v>8</v>
      </c>
      <c r="E1192" s="102">
        <v>300</v>
      </c>
      <c r="F1192" s="47">
        <f t="shared" si="44"/>
        <v>0.45734705171223117</v>
      </c>
      <c r="G1192" s="46">
        <f t="shared" si="45"/>
        <v>0.51731790668343691</v>
      </c>
      <c r="H1192" s="74">
        <v>579.91420000000005</v>
      </c>
      <c r="I1192" s="103" t="s">
        <v>61</v>
      </c>
      <c r="J1192" s="51" t="s">
        <v>490</v>
      </c>
      <c r="K1192" s="73" t="s">
        <v>1108</v>
      </c>
      <c r="L1192" s="77" t="s">
        <v>1070</v>
      </c>
      <c r="M1192" s="41" t="s">
        <v>491</v>
      </c>
    </row>
    <row r="1193" spans="1:13" x14ac:dyDescent="0.2">
      <c r="A1193" s="71">
        <v>42110</v>
      </c>
      <c r="B1193" s="79" t="s">
        <v>1304</v>
      </c>
      <c r="C1193" s="99" t="s">
        <v>116</v>
      </c>
      <c r="D1193" s="100" t="s">
        <v>8</v>
      </c>
      <c r="E1193" s="102">
        <v>400</v>
      </c>
      <c r="F1193" s="47">
        <f t="shared" si="44"/>
        <v>0.60979606894964156</v>
      </c>
      <c r="G1193" s="46">
        <f t="shared" si="45"/>
        <v>0.68975720891124925</v>
      </c>
      <c r="H1193" s="74">
        <v>579.91420000000005</v>
      </c>
      <c r="I1193" s="103" t="s">
        <v>61</v>
      </c>
      <c r="J1193" s="51" t="s">
        <v>490</v>
      </c>
      <c r="K1193" s="73" t="s">
        <v>1108</v>
      </c>
      <c r="L1193" s="77" t="s">
        <v>1070</v>
      </c>
      <c r="M1193" s="41" t="s">
        <v>491</v>
      </c>
    </row>
    <row r="1194" spans="1:13" x14ac:dyDescent="0.2">
      <c r="A1194" s="71">
        <v>42110</v>
      </c>
      <c r="B1194" s="79" t="s">
        <v>1305</v>
      </c>
      <c r="C1194" s="99" t="s">
        <v>116</v>
      </c>
      <c r="D1194" s="100" t="s">
        <v>8</v>
      </c>
      <c r="E1194" s="102">
        <v>400</v>
      </c>
      <c r="F1194" s="47">
        <f t="shared" si="44"/>
        <v>0.60979606894964156</v>
      </c>
      <c r="G1194" s="46">
        <f t="shared" si="45"/>
        <v>0.68975720891124925</v>
      </c>
      <c r="H1194" s="74">
        <v>579.91420000000005</v>
      </c>
      <c r="I1194" s="103" t="s">
        <v>61</v>
      </c>
      <c r="J1194" s="51" t="s">
        <v>490</v>
      </c>
      <c r="K1194" s="73" t="s">
        <v>1108</v>
      </c>
      <c r="L1194" s="77" t="s">
        <v>1070</v>
      </c>
      <c r="M1194" s="41" t="s">
        <v>491</v>
      </c>
    </row>
    <row r="1195" spans="1:13" x14ac:dyDescent="0.2">
      <c r="A1195" s="71">
        <v>42110</v>
      </c>
      <c r="B1195" s="79" t="s">
        <v>1298</v>
      </c>
      <c r="C1195" s="99" t="s">
        <v>236</v>
      </c>
      <c r="D1195" s="100" t="s">
        <v>8</v>
      </c>
      <c r="E1195" s="102">
        <v>1400</v>
      </c>
      <c r="F1195" s="47">
        <f t="shared" si="44"/>
        <v>2.1342862413237453</v>
      </c>
      <c r="G1195" s="46">
        <f t="shared" si="45"/>
        <v>2.4141502311893723</v>
      </c>
      <c r="H1195" s="74">
        <v>579.91420000000005</v>
      </c>
      <c r="I1195" s="103" t="s">
        <v>61</v>
      </c>
      <c r="J1195" s="51" t="s">
        <v>490</v>
      </c>
      <c r="K1195" s="73" t="s">
        <v>1108</v>
      </c>
      <c r="L1195" s="77" t="s">
        <v>1070</v>
      </c>
      <c r="M1195" s="41" t="s">
        <v>491</v>
      </c>
    </row>
    <row r="1196" spans="1:13" x14ac:dyDescent="0.2">
      <c r="A1196" s="71">
        <v>42110</v>
      </c>
      <c r="B1196" s="79" t="s">
        <v>1306</v>
      </c>
      <c r="C1196" s="99" t="s">
        <v>116</v>
      </c>
      <c r="D1196" s="100" t="s">
        <v>8</v>
      </c>
      <c r="E1196" s="102">
        <v>200</v>
      </c>
      <c r="F1196" s="47">
        <f t="shared" si="44"/>
        <v>0.30489803447482078</v>
      </c>
      <c r="G1196" s="46">
        <f t="shared" si="45"/>
        <v>0.34487860445562463</v>
      </c>
      <c r="H1196" s="74">
        <v>579.91420000000005</v>
      </c>
      <c r="I1196" s="103" t="s">
        <v>61</v>
      </c>
      <c r="J1196" s="51" t="s">
        <v>490</v>
      </c>
      <c r="K1196" s="73" t="s">
        <v>1108</v>
      </c>
      <c r="L1196" s="77" t="s">
        <v>1070</v>
      </c>
      <c r="M1196" s="41" t="s">
        <v>491</v>
      </c>
    </row>
    <row r="1197" spans="1:13" x14ac:dyDescent="0.2">
      <c r="A1197" s="71">
        <v>42110</v>
      </c>
      <c r="B1197" s="79" t="s">
        <v>1307</v>
      </c>
      <c r="C1197" s="99" t="s">
        <v>116</v>
      </c>
      <c r="D1197" s="100" t="s">
        <v>8</v>
      </c>
      <c r="E1197" s="102">
        <v>200</v>
      </c>
      <c r="F1197" s="47">
        <f t="shared" si="44"/>
        <v>0.30489803447482078</v>
      </c>
      <c r="G1197" s="46">
        <f t="shared" si="45"/>
        <v>0.34487860445562463</v>
      </c>
      <c r="H1197" s="74">
        <v>579.91420000000005</v>
      </c>
      <c r="I1197" s="103" t="s">
        <v>61</v>
      </c>
      <c r="J1197" s="51" t="s">
        <v>490</v>
      </c>
      <c r="K1197" s="73" t="s">
        <v>1108</v>
      </c>
      <c r="L1197" s="77" t="s">
        <v>1070</v>
      </c>
      <c r="M1197" s="41" t="s">
        <v>491</v>
      </c>
    </row>
    <row r="1198" spans="1:13" x14ac:dyDescent="0.2">
      <c r="A1198" s="71">
        <v>42110</v>
      </c>
      <c r="B1198" s="79" t="s">
        <v>1308</v>
      </c>
      <c r="C1198" s="99" t="s">
        <v>116</v>
      </c>
      <c r="D1198" s="100" t="s">
        <v>8</v>
      </c>
      <c r="E1198" s="102">
        <v>300</v>
      </c>
      <c r="F1198" s="47">
        <f t="shared" si="44"/>
        <v>0.45734705171223117</v>
      </c>
      <c r="G1198" s="46">
        <f t="shared" si="45"/>
        <v>0.51731790668343691</v>
      </c>
      <c r="H1198" s="74">
        <v>579.91420000000005</v>
      </c>
      <c r="I1198" s="103" t="s">
        <v>61</v>
      </c>
      <c r="J1198" s="51" t="s">
        <v>490</v>
      </c>
      <c r="K1198" s="73" t="s">
        <v>1108</v>
      </c>
      <c r="L1198" s="77" t="s">
        <v>1070</v>
      </c>
      <c r="M1198" s="41" t="s">
        <v>491</v>
      </c>
    </row>
    <row r="1199" spans="1:13" x14ac:dyDescent="0.2">
      <c r="A1199" s="71">
        <v>42110</v>
      </c>
      <c r="B1199" s="79" t="s">
        <v>1298</v>
      </c>
      <c r="C1199" s="99" t="s">
        <v>236</v>
      </c>
      <c r="D1199" s="100" t="s">
        <v>8</v>
      </c>
      <c r="E1199" s="102">
        <v>2100</v>
      </c>
      <c r="F1199" s="47">
        <f t="shared" si="44"/>
        <v>3.201429361985618</v>
      </c>
      <c r="G1199" s="46">
        <f t="shared" si="45"/>
        <v>3.6212253467840583</v>
      </c>
      <c r="H1199" s="74">
        <v>579.91420000000005</v>
      </c>
      <c r="I1199" s="103" t="s">
        <v>61</v>
      </c>
      <c r="J1199" s="51" t="s">
        <v>490</v>
      </c>
      <c r="K1199" s="73" t="s">
        <v>1108</v>
      </c>
      <c r="L1199" s="77" t="s">
        <v>1070</v>
      </c>
      <c r="M1199" s="41" t="s">
        <v>491</v>
      </c>
    </row>
    <row r="1200" spans="1:13" x14ac:dyDescent="0.2">
      <c r="A1200" s="71">
        <v>42110</v>
      </c>
      <c r="B1200" s="79" t="s">
        <v>1309</v>
      </c>
      <c r="C1200" s="99" t="s">
        <v>116</v>
      </c>
      <c r="D1200" s="100" t="s">
        <v>8</v>
      </c>
      <c r="E1200" s="102">
        <v>1500</v>
      </c>
      <c r="F1200" s="47">
        <f t="shared" si="44"/>
        <v>2.2867352585611558</v>
      </c>
      <c r="G1200" s="46">
        <f t="shared" si="45"/>
        <v>2.5865895334171847</v>
      </c>
      <c r="H1200" s="74">
        <v>579.91420000000005</v>
      </c>
      <c r="I1200" s="103" t="s">
        <v>61</v>
      </c>
      <c r="J1200" s="51" t="s">
        <v>490</v>
      </c>
      <c r="K1200" s="73" t="s">
        <v>1108</v>
      </c>
      <c r="L1200" s="77" t="s">
        <v>1070</v>
      </c>
      <c r="M1200" s="41" t="s">
        <v>491</v>
      </c>
    </row>
    <row r="1201" spans="1:13" x14ac:dyDescent="0.2">
      <c r="A1201" s="71">
        <v>42110</v>
      </c>
      <c r="B1201" s="79" t="s">
        <v>1310</v>
      </c>
      <c r="C1201" s="99" t="s">
        <v>116</v>
      </c>
      <c r="D1201" s="100" t="s">
        <v>8</v>
      </c>
      <c r="E1201" s="102">
        <v>200</v>
      </c>
      <c r="F1201" s="47">
        <f t="shared" si="44"/>
        <v>0.30489803447482078</v>
      </c>
      <c r="G1201" s="46">
        <f t="shared" si="45"/>
        <v>0.34487860445562463</v>
      </c>
      <c r="H1201" s="74">
        <v>579.91420000000005</v>
      </c>
      <c r="I1201" s="103" t="s">
        <v>61</v>
      </c>
      <c r="J1201" s="51" t="s">
        <v>490</v>
      </c>
      <c r="K1201" s="73" t="s">
        <v>1108</v>
      </c>
      <c r="L1201" s="77" t="s">
        <v>1070</v>
      </c>
      <c r="M1201" s="41" t="s">
        <v>491</v>
      </c>
    </row>
    <row r="1202" spans="1:13" x14ac:dyDescent="0.2">
      <c r="A1202" s="71">
        <v>42110</v>
      </c>
      <c r="B1202" s="79" t="s">
        <v>1311</v>
      </c>
      <c r="C1202" s="99" t="s">
        <v>116</v>
      </c>
      <c r="D1202" s="100" t="s">
        <v>8</v>
      </c>
      <c r="E1202" s="102">
        <v>200</v>
      </c>
      <c r="F1202" s="47">
        <f t="shared" si="44"/>
        <v>0.30489803447482078</v>
      </c>
      <c r="G1202" s="46">
        <f t="shared" si="45"/>
        <v>0.34487860445562463</v>
      </c>
      <c r="H1202" s="74">
        <v>579.91420000000005</v>
      </c>
      <c r="I1202" s="103" t="s">
        <v>61</v>
      </c>
      <c r="J1202" s="51" t="s">
        <v>490</v>
      </c>
      <c r="K1202" s="73" t="s">
        <v>1108</v>
      </c>
      <c r="L1202" s="77" t="s">
        <v>1070</v>
      </c>
      <c r="M1202" s="41" t="s">
        <v>491</v>
      </c>
    </row>
    <row r="1203" spans="1:13" x14ac:dyDescent="0.2">
      <c r="A1203" s="71">
        <v>42110</v>
      </c>
      <c r="B1203" s="79" t="s">
        <v>1312</v>
      </c>
      <c r="C1203" s="99" t="s">
        <v>116</v>
      </c>
      <c r="D1203" s="100" t="s">
        <v>8</v>
      </c>
      <c r="E1203" s="102">
        <v>200</v>
      </c>
      <c r="F1203" s="47">
        <f t="shared" si="44"/>
        <v>0.30489803447482078</v>
      </c>
      <c r="G1203" s="46">
        <f t="shared" si="45"/>
        <v>0.34487860445562463</v>
      </c>
      <c r="H1203" s="74">
        <v>579.91420000000005</v>
      </c>
      <c r="I1203" s="103" t="s">
        <v>61</v>
      </c>
      <c r="J1203" s="51" t="s">
        <v>490</v>
      </c>
      <c r="K1203" s="73" t="s">
        <v>1108</v>
      </c>
      <c r="L1203" s="77" t="s">
        <v>1070</v>
      </c>
      <c r="M1203" s="41" t="s">
        <v>491</v>
      </c>
    </row>
    <row r="1204" spans="1:13" x14ac:dyDescent="0.2">
      <c r="A1204" s="71">
        <v>42110</v>
      </c>
      <c r="B1204" s="79" t="s">
        <v>1300</v>
      </c>
      <c r="C1204" s="99" t="s">
        <v>270</v>
      </c>
      <c r="D1204" s="100" t="s">
        <v>8</v>
      </c>
      <c r="E1204" s="102">
        <v>3000</v>
      </c>
      <c r="F1204" s="47">
        <f t="shared" si="44"/>
        <v>4.5734705171223116</v>
      </c>
      <c r="G1204" s="46">
        <f t="shared" si="45"/>
        <v>5.1731790668343693</v>
      </c>
      <c r="H1204" s="74">
        <v>579.91420000000005</v>
      </c>
      <c r="I1204" s="103" t="s">
        <v>61</v>
      </c>
      <c r="J1204" s="51" t="s">
        <v>490</v>
      </c>
      <c r="K1204" s="73" t="s">
        <v>1108</v>
      </c>
      <c r="L1204" s="77" t="s">
        <v>1070</v>
      </c>
      <c r="M1204" s="41" t="s">
        <v>491</v>
      </c>
    </row>
    <row r="1205" spans="1:13" x14ac:dyDescent="0.2">
      <c r="A1205" s="71">
        <v>42110</v>
      </c>
      <c r="B1205" s="79" t="s">
        <v>1414</v>
      </c>
      <c r="C1205" s="99" t="s">
        <v>270</v>
      </c>
      <c r="D1205" s="100" t="s">
        <v>8</v>
      </c>
      <c r="E1205" s="102">
        <v>5000</v>
      </c>
      <c r="F1205" s="47">
        <f t="shared" si="44"/>
        <v>7.6224508618705187</v>
      </c>
      <c r="G1205" s="46">
        <f t="shared" si="45"/>
        <v>8.6219651113906153</v>
      </c>
      <c r="H1205" s="74">
        <v>579.91420000000005</v>
      </c>
      <c r="I1205" s="103" t="s">
        <v>61</v>
      </c>
      <c r="J1205" s="51" t="s">
        <v>490</v>
      </c>
      <c r="K1205" s="73" t="s">
        <v>1108</v>
      </c>
      <c r="L1205" s="77" t="s">
        <v>1070</v>
      </c>
      <c r="M1205" s="41" t="s">
        <v>491</v>
      </c>
    </row>
    <row r="1206" spans="1:13" x14ac:dyDescent="0.2">
      <c r="A1206" s="71">
        <v>42110</v>
      </c>
      <c r="B1206" s="79" t="s">
        <v>1380</v>
      </c>
      <c r="C1206" s="99" t="s">
        <v>116</v>
      </c>
      <c r="D1206" s="100" t="s">
        <v>8</v>
      </c>
      <c r="E1206" s="102">
        <v>600</v>
      </c>
      <c r="F1206" s="47">
        <f t="shared" si="44"/>
        <v>0.91469410342446233</v>
      </c>
      <c r="G1206" s="46">
        <f t="shared" si="45"/>
        <v>1.0346358133668738</v>
      </c>
      <c r="H1206" s="74">
        <v>579.91420000000005</v>
      </c>
      <c r="I1206" s="103" t="s">
        <v>12</v>
      </c>
      <c r="J1206" s="51" t="s">
        <v>490</v>
      </c>
      <c r="K1206" s="73" t="s">
        <v>1102</v>
      </c>
      <c r="L1206" s="77" t="s">
        <v>1070</v>
      </c>
      <c r="M1206" s="41" t="s">
        <v>491</v>
      </c>
    </row>
    <row r="1207" spans="1:13" x14ac:dyDescent="0.2">
      <c r="A1207" s="71">
        <v>42110</v>
      </c>
      <c r="B1207" s="79" t="s">
        <v>1381</v>
      </c>
      <c r="C1207" s="99" t="s">
        <v>116</v>
      </c>
      <c r="D1207" s="100" t="s">
        <v>8</v>
      </c>
      <c r="E1207" s="102">
        <v>6200</v>
      </c>
      <c r="F1207" s="47">
        <f t="shared" si="44"/>
        <v>9.451839068719444</v>
      </c>
      <c r="G1207" s="46">
        <f t="shared" si="45"/>
        <v>10.691236738124363</v>
      </c>
      <c r="H1207" s="74">
        <v>579.91420000000005</v>
      </c>
      <c r="I1207" s="103" t="s">
        <v>12</v>
      </c>
      <c r="J1207" s="51" t="s">
        <v>490</v>
      </c>
      <c r="K1207" s="73" t="s">
        <v>1102</v>
      </c>
      <c r="L1207" s="77" t="s">
        <v>1070</v>
      </c>
      <c r="M1207" s="41" t="s">
        <v>491</v>
      </c>
    </row>
    <row r="1208" spans="1:13" x14ac:dyDescent="0.2">
      <c r="A1208" s="71">
        <v>42110</v>
      </c>
      <c r="B1208" s="79" t="s">
        <v>1382</v>
      </c>
      <c r="C1208" s="99" t="s">
        <v>116</v>
      </c>
      <c r="D1208" s="100" t="s">
        <v>8</v>
      </c>
      <c r="E1208" s="102">
        <v>200</v>
      </c>
      <c r="F1208" s="47">
        <f t="shared" si="44"/>
        <v>0.30489803447482078</v>
      </c>
      <c r="G1208" s="46">
        <f t="shared" si="45"/>
        <v>0.34487860445562463</v>
      </c>
      <c r="H1208" s="74">
        <v>579.91420000000005</v>
      </c>
      <c r="I1208" s="103" t="s">
        <v>12</v>
      </c>
      <c r="J1208" s="51" t="s">
        <v>490</v>
      </c>
      <c r="K1208" s="73" t="s">
        <v>1102</v>
      </c>
      <c r="L1208" s="77" t="s">
        <v>1070</v>
      </c>
      <c r="M1208" s="41" t="s">
        <v>491</v>
      </c>
    </row>
    <row r="1209" spans="1:13" x14ac:dyDescent="0.2">
      <c r="A1209" s="71">
        <v>42110</v>
      </c>
      <c r="B1209" s="79" t="s">
        <v>1383</v>
      </c>
      <c r="C1209" s="99" t="s">
        <v>116</v>
      </c>
      <c r="D1209" s="100" t="s">
        <v>8</v>
      </c>
      <c r="E1209" s="102">
        <v>300</v>
      </c>
      <c r="F1209" s="47">
        <f t="shared" si="44"/>
        <v>0.45734705171223117</v>
      </c>
      <c r="G1209" s="46">
        <f t="shared" si="45"/>
        <v>0.51731790668343691</v>
      </c>
      <c r="H1209" s="74">
        <v>579.91420000000005</v>
      </c>
      <c r="I1209" s="103" t="s">
        <v>12</v>
      </c>
      <c r="J1209" s="51" t="s">
        <v>490</v>
      </c>
      <c r="K1209" s="73" t="s">
        <v>1102</v>
      </c>
      <c r="L1209" s="77" t="s">
        <v>1070</v>
      </c>
      <c r="M1209" s="41" t="s">
        <v>491</v>
      </c>
    </row>
    <row r="1210" spans="1:13" x14ac:dyDescent="0.2">
      <c r="A1210" s="71">
        <v>42110</v>
      </c>
      <c r="B1210" s="79" t="s">
        <v>1384</v>
      </c>
      <c r="C1210" s="99" t="s">
        <v>116</v>
      </c>
      <c r="D1210" s="100" t="s">
        <v>8</v>
      </c>
      <c r="E1210" s="102">
        <v>300</v>
      </c>
      <c r="F1210" s="47">
        <f t="shared" si="44"/>
        <v>0.45734705171223117</v>
      </c>
      <c r="G1210" s="46">
        <f t="shared" si="45"/>
        <v>0.51731790668343691</v>
      </c>
      <c r="H1210" s="74">
        <v>579.91420000000005</v>
      </c>
      <c r="I1210" s="103" t="s">
        <v>12</v>
      </c>
      <c r="J1210" s="51" t="s">
        <v>490</v>
      </c>
      <c r="K1210" s="73" t="s">
        <v>1102</v>
      </c>
      <c r="L1210" s="77" t="s">
        <v>1070</v>
      </c>
      <c r="M1210" s="41" t="s">
        <v>491</v>
      </c>
    </row>
    <row r="1211" spans="1:13" x14ac:dyDescent="0.2">
      <c r="A1211" s="71">
        <v>42110</v>
      </c>
      <c r="B1211" s="79" t="s">
        <v>1385</v>
      </c>
      <c r="C1211" s="99" t="s">
        <v>116</v>
      </c>
      <c r="D1211" s="100" t="s">
        <v>8</v>
      </c>
      <c r="E1211" s="102">
        <v>900</v>
      </c>
      <c r="F1211" s="47">
        <f t="shared" si="44"/>
        <v>1.3720411551366933</v>
      </c>
      <c r="G1211" s="46">
        <f t="shared" si="45"/>
        <v>1.5519537200503108</v>
      </c>
      <c r="H1211" s="74">
        <v>579.91420000000005</v>
      </c>
      <c r="I1211" s="103" t="s">
        <v>12</v>
      </c>
      <c r="J1211" s="51" t="s">
        <v>490</v>
      </c>
      <c r="K1211" s="73" t="s">
        <v>1102</v>
      </c>
      <c r="L1211" s="77" t="s">
        <v>1070</v>
      </c>
      <c r="M1211" s="41" t="s">
        <v>491</v>
      </c>
    </row>
    <row r="1212" spans="1:13" x14ac:dyDescent="0.2">
      <c r="A1212" s="71">
        <v>42110</v>
      </c>
      <c r="B1212" s="79" t="s">
        <v>1417</v>
      </c>
      <c r="C1212" s="99" t="s">
        <v>270</v>
      </c>
      <c r="D1212" s="100" t="s">
        <v>8</v>
      </c>
      <c r="E1212" s="102">
        <v>5000</v>
      </c>
      <c r="F1212" s="47">
        <f t="shared" si="44"/>
        <v>7.6224508618705187</v>
      </c>
      <c r="G1212" s="46">
        <f t="shared" si="45"/>
        <v>8.6219651113906153</v>
      </c>
      <c r="H1212" s="74">
        <v>579.91420000000005</v>
      </c>
      <c r="I1212" s="103" t="s">
        <v>12</v>
      </c>
      <c r="J1212" s="51" t="s">
        <v>490</v>
      </c>
      <c r="K1212" s="73" t="s">
        <v>1102</v>
      </c>
      <c r="L1212" s="77" t="s">
        <v>1070</v>
      </c>
      <c r="M1212" s="41" t="s">
        <v>491</v>
      </c>
    </row>
    <row r="1213" spans="1:13" x14ac:dyDescent="0.2">
      <c r="A1213" s="71">
        <v>42110</v>
      </c>
      <c r="B1213" s="79" t="s">
        <v>1386</v>
      </c>
      <c r="C1213" s="99" t="s">
        <v>270</v>
      </c>
      <c r="D1213" s="100" t="s">
        <v>8</v>
      </c>
      <c r="E1213" s="102">
        <v>3000</v>
      </c>
      <c r="F1213" s="47">
        <f t="shared" si="44"/>
        <v>4.5734705171223116</v>
      </c>
      <c r="G1213" s="46">
        <f t="shared" si="45"/>
        <v>5.1731790668343693</v>
      </c>
      <c r="H1213" s="74">
        <v>579.91420000000005</v>
      </c>
      <c r="I1213" s="103" t="s">
        <v>12</v>
      </c>
      <c r="J1213" s="51" t="s">
        <v>490</v>
      </c>
      <c r="K1213" s="73" t="s">
        <v>1102</v>
      </c>
      <c r="L1213" s="77" t="s">
        <v>1070</v>
      </c>
      <c r="M1213" s="41" t="s">
        <v>491</v>
      </c>
    </row>
    <row r="1214" spans="1:13" x14ac:dyDescent="0.2">
      <c r="A1214" s="71">
        <v>42111</v>
      </c>
      <c r="B1214" s="39" t="s">
        <v>1168</v>
      </c>
      <c r="C1214" s="104" t="s">
        <v>838</v>
      </c>
      <c r="D1214" s="115" t="s">
        <v>9</v>
      </c>
      <c r="E1214" s="102">
        <v>1000</v>
      </c>
      <c r="F1214" s="47">
        <f t="shared" si="44"/>
        <v>1.5244901723741038</v>
      </c>
      <c r="G1214" s="46">
        <f t="shared" si="45"/>
        <v>1.724393022278123</v>
      </c>
      <c r="H1214" s="74">
        <v>579.91420000000005</v>
      </c>
      <c r="I1214" s="103" t="s">
        <v>57</v>
      </c>
      <c r="J1214" s="51" t="s">
        <v>490</v>
      </c>
      <c r="K1214" s="74" t="s">
        <v>1115</v>
      </c>
      <c r="L1214" s="77" t="s">
        <v>1070</v>
      </c>
      <c r="M1214" s="41" t="s">
        <v>491</v>
      </c>
    </row>
    <row r="1215" spans="1:13" x14ac:dyDescent="0.2">
      <c r="A1215" s="71">
        <v>42111</v>
      </c>
      <c r="B1215" s="39" t="s">
        <v>1169</v>
      </c>
      <c r="C1215" s="104" t="s">
        <v>116</v>
      </c>
      <c r="D1215" s="115" t="s">
        <v>9</v>
      </c>
      <c r="E1215" s="102">
        <v>700</v>
      </c>
      <c r="F1215" s="47">
        <f t="shared" si="44"/>
        <v>1.0671431206618727</v>
      </c>
      <c r="G1215" s="46">
        <f t="shared" si="45"/>
        <v>1.2070751155946862</v>
      </c>
      <c r="H1215" s="74">
        <v>579.91420000000005</v>
      </c>
      <c r="I1215" s="103" t="s">
        <v>57</v>
      </c>
      <c r="J1215" s="51" t="s">
        <v>490</v>
      </c>
      <c r="K1215" s="74" t="s">
        <v>1116</v>
      </c>
      <c r="L1215" s="77" t="s">
        <v>1070</v>
      </c>
      <c r="M1215" s="41" t="s">
        <v>491</v>
      </c>
    </row>
    <row r="1216" spans="1:13" x14ac:dyDescent="0.2">
      <c r="A1216" s="71">
        <v>42111</v>
      </c>
      <c r="B1216" s="39" t="s">
        <v>1170</v>
      </c>
      <c r="C1216" s="104" t="s">
        <v>116</v>
      </c>
      <c r="D1216" s="115" t="s">
        <v>9</v>
      </c>
      <c r="E1216" s="102">
        <v>800</v>
      </c>
      <c r="F1216" s="47">
        <f t="shared" si="44"/>
        <v>1.2195921378992831</v>
      </c>
      <c r="G1216" s="46">
        <f t="shared" si="45"/>
        <v>1.3795144178224985</v>
      </c>
      <c r="H1216" s="74">
        <v>579.91420000000005</v>
      </c>
      <c r="I1216" s="103" t="s">
        <v>57</v>
      </c>
      <c r="J1216" s="51" t="s">
        <v>490</v>
      </c>
      <c r="K1216" s="74" t="s">
        <v>1116</v>
      </c>
      <c r="L1216" s="77" t="s">
        <v>1070</v>
      </c>
      <c r="M1216" s="41" t="s">
        <v>491</v>
      </c>
    </row>
    <row r="1217" spans="1:13" x14ac:dyDescent="0.2">
      <c r="A1217" s="71">
        <v>42111</v>
      </c>
      <c r="B1217" s="39" t="s">
        <v>1198</v>
      </c>
      <c r="C1217" s="104" t="s">
        <v>116</v>
      </c>
      <c r="D1217" s="104" t="s">
        <v>11</v>
      </c>
      <c r="E1217" s="102">
        <v>600</v>
      </c>
      <c r="F1217" s="47">
        <f t="shared" si="44"/>
        <v>0.91469410342446233</v>
      </c>
      <c r="G1217" s="46">
        <f t="shared" si="45"/>
        <v>1.0346358133668738</v>
      </c>
      <c r="H1217" s="74">
        <v>579.91420000000005</v>
      </c>
      <c r="I1217" s="103" t="s">
        <v>60</v>
      </c>
      <c r="J1217" s="51" t="s">
        <v>490</v>
      </c>
      <c r="K1217" s="73" t="s">
        <v>1112</v>
      </c>
      <c r="L1217" s="77" t="s">
        <v>1070</v>
      </c>
      <c r="M1217" s="41" t="s">
        <v>491</v>
      </c>
    </row>
    <row r="1218" spans="1:13" x14ac:dyDescent="0.2">
      <c r="A1218" s="71">
        <v>42111</v>
      </c>
      <c r="B1218" s="39" t="s">
        <v>1206</v>
      </c>
      <c r="C1218" s="104" t="s">
        <v>116</v>
      </c>
      <c r="D1218" s="104" t="s">
        <v>11</v>
      </c>
      <c r="E1218" s="102">
        <v>600</v>
      </c>
      <c r="F1218" s="47">
        <f t="shared" ref="F1218:F1281" si="46">E1218/655.957</f>
        <v>0.91469410342446233</v>
      </c>
      <c r="G1218" s="46">
        <f t="shared" ref="G1218:G1281" si="47">E1218/H1218</f>
        <v>1.0346358133668738</v>
      </c>
      <c r="H1218" s="74">
        <v>579.91420000000005</v>
      </c>
      <c r="I1218" s="103" t="s">
        <v>60</v>
      </c>
      <c r="J1218" s="51" t="s">
        <v>490</v>
      </c>
      <c r="K1218" s="73" t="s">
        <v>1112</v>
      </c>
      <c r="L1218" s="77" t="s">
        <v>1070</v>
      </c>
      <c r="M1218" s="41" t="s">
        <v>491</v>
      </c>
    </row>
    <row r="1219" spans="1:13" x14ac:dyDescent="0.2">
      <c r="A1219" s="71">
        <v>42111</v>
      </c>
      <c r="B1219" s="79" t="s">
        <v>1213</v>
      </c>
      <c r="C1219" s="99" t="s">
        <v>116</v>
      </c>
      <c r="D1219" s="104" t="s">
        <v>11</v>
      </c>
      <c r="E1219" s="102">
        <v>600</v>
      </c>
      <c r="F1219" s="47">
        <f t="shared" si="46"/>
        <v>0.91469410342446233</v>
      </c>
      <c r="G1219" s="46">
        <f t="shared" si="47"/>
        <v>1.0346358133668738</v>
      </c>
      <c r="H1219" s="74">
        <v>579.91420000000005</v>
      </c>
      <c r="I1219" s="103" t="s">
        <v>109</v>
      </c>
      <c r="J1219" s="51" t="s">
        <v>490</v>
      </c>
      <c r="K1219" s="73" t="s">
        <v>1113</v>
      </c>
      <c r="L1219" s="77" t="s">
        <v>1070</v>
      </c>
      <c r="M1219" s="41" t="s">
        <v>491</v>
      </c>
    </row>
    <row r="1220" spans="1:13" x14ac:dyDescent="0.2">
      <c r="A1220" s="71">
        <v>42111</v>
      </c>
      <c r="B1220" s="79" t="s">
        <v>1199</v>
      </c>
      <c r="C1220" s="99" t="s">
        <v>116</v>
      </c>
      <c r="D1220" s="104" t="s">
        <v>11</v>
      </c>
      <c r="E1220" s="102">
        <v>600</v>
      </c>
      <c r="F1220" s="47">
        <f t="shared" si="46"/>
        <v>0.91469410342446233</v>
      </c>
      <c r="G1220" s="46">
        <f t="shared" si="47"/>
        <v>1.0346358133668738</v>
      </c>
      <c r="H1220" s="74">
        <v>579.91420000000005</v>
      </c>
      <c r="I1220" s="103" t="s">
        <v>109</v>
      </c>
      <c r="J1220" s="51" t="s">
        <v>490</v>
      </c>
      <c r="K1220" s="73" t="s">
        <v>1113</v>
      </c>
      <c r="L1220" s="77" t="s">
        <v>1070</v>
      </c>
      <c r="M1220" s="41" t="s">
        <v>491</v>
      </c>
    </row>
    <row r="1221" spans="1:13" x14ac:dyDescent="0.2">
      <c r="A1221" s="71">
        <v>42111</v>
      </c>
      <c r="B1221" s="79" t="s">
        <v>1224</v>
      </c>
      <c r="C1221" s="111" t="s">
        <v>116</v>
      </c>
      <c r="D1221" s="115" t="s">
        <v>15</v>
      </c>
      <c r="E1221" s="102">
        <v>200</v>
      </c>
      <c r="F1221" s="47">
        <f t="shared" si="46"/>
        <v>0.30489803447482078</v>
      </c>
      <c r="G1221" s="46">
        <f t="shared" si="47"/>
        <v>0.34487860445562463</v>
      </c>
      <c r="H1221" s="74">
        <v>579.91420000000005</v>
      </c>
      <c r="I1221" s="103" t="s">
        <v>16</v>
      </c>
      <c r="J1221" s="51" t="s">
        <v>490</v>
      </c>
      <c r="K1221" s="73" t="s">
        <v>1111</v>
      </c>
      <c r="L1221" s="77" t="s">
        <v>1070</v>
      </c>
      <c r="M1221" s="41" t="s">
        <v>491</v>
      </c>
    </row>
    <row r="1222" spans="1:13" x14ac:dyDescent="0.2">
      <c r="A1222" s="71">
        <v>42111</v>
      </c>
      <c r="B1222" s="79" t="s">
        <v>1225</v>
      </c>
      <c r="C1222" s="111" t="s">
        <v>116</v>
      </c>
      <c r="D1222" s="115" t="s">
        <v>15</v>
      </c>
      <c r="E1222" s="102">
        <v>300</v>
      </c>
      <c r="F1222" s="47">
        <f t="shared" si="46"/>
        <v>0.45734705171223117</v>
      </c>
      <c r="G1222" s="46">
        <f t="shared" si="47"/>
        <v>0.51731790668343691</v>
      </c>
      <c r="H1222" s="74">
        <v>579.91420000000005</v>
      </c>
      <c r="I1222" s="103" t="s">
        <v>16</v>
      </c>
      <c r="J1222" s="51" t="s">
        <v>490</v>
      </c>
      <c r="K1222" s="73" t="s">
        <v>1111</v>
      </c>
      <c r="L1222" s="77" t="s">
        <v>1070</v>
      </c>
      <c r="M1222" s="41" t="s">
        <v>491</v>
      </c>
    </row>
    <row r="1223" spans="1:13" x14ac:dyDescent="0.2">
      <c r="A1223" s="71">
        <v>42111</v>
      </c>
      <c r="B1223" s="79" t="s">
        <v>1226</v>
      </c>
      <c r="C1223" s="111" t="s">
        <v>116</v>
      </c>
      <c r="D1223" s="115" t="s">
        <v>15</v>
      </c>
      <c r="E1223" s="102">
        <v>300</v>
      </c>
      <c r="F1223" s="47">
        <f t="shared" si="46"/>
        <v>0.45734705171223117</v>
      </c>
      <c r="G1223" s="46">
        <f t="shared" si="47"/>
        <v>0.51731790668343691</v>
      </c>
      <c r="H1223" s="74">
        <v>579.91420000000005</v>
      </c>
      <c r="I1223" s="103" t="s">
        <v>16</v>
      </c>
      <c r="J1223" s="51" t="s">
        <v>490</v>
      </c>
      <c r="K1223" s="73" t="s">
        <v>1111</v>
      </c>
      <c r="L1223" s="77" t="s">
        <v>1070</v>
      </c>
      <c r="M1223" s="41" t="s">
        <v>491</v>
      </c>
    </row>
    <row r="1224" spans="1:13" x14ac:dyDescent="0.2">
      <c r="A1224" s="71">
        <v>42111</v>
      </c>
      <c r="B1224" s="79" t="s">
        <v>1227</v>
      </c>
      <c r="C1224" s="111" t="s">
        <v>116</v>
      </c>
      <c r="D1224" s="115" t="s">
        <v>15</v>
      </c>
      <c r="E1224" s="102">
        <v>200</v>
      </c>
      <c r="F1224" s="47">
        <f t="shared" si="46"/>
        <v>0.30489803447482078</v>
      </c>
      <c r="G1224" s="46">
        <f t="shared" si="47"/>
        <v>0.34487860445562463</v>
      </c>
      <c r="H1224" s="74">
        <v>579.91420000000005</v>
      </c>
      <c r="I1224" s="103" t="s">
        <v>16</v>
      </c>
      <c r="J1224" s="51" t="s">
        <v>490</v>
      </c>
      <c r="K1224" s="73" t="s">
        <v>1111</v>
      </c>
      <c r="L1224" s="77" t="s">
        <v>1070</v>
      </c>
      <c r="M1224" s="41" t="s">
        <v>491</v>
      </c>
    </row>
    <row r="1225" spans="1:13" x14ac:dyDescent="0.2">
      <c r="A1225" s="71">
        <v>42111</v>
      </c>
      <c r="B1225" s="79" t="s">
        <v>1228</v>
      </c>
      <c r="C1225" s="111" t="s">
        <v>116</v>
      </c>
      <c r="D1225" s="115" t="s">
        <v>15</v>
      </c>
      <c r="E1225" s="102">
        <v>300</v>
      </c>
      <c r="F1225" s="47">
        <f t="shared" si="46"/>
        <v>0.45734705171223117</v>
      </c>
      <c r="G1225" s="46">
        <f t="shared" si="47"/>
        <v>0.51731790668343691</v>
      </c>
      <c r="H1225" s="74">
        <v>579.91420000000005</v>
      </c>
      <c r="I1225" s="103" t="s">
        <v>16</v>
      </c>
      <c r="J1225" s="51" t="s">
        <v>490</v>
      </c>
      <c r="K1225" s="73" t="s">
        <v>1111</v>
      </c>
      <c r="L1225" s="77" t="s">
        <v>1070</v>
      </c>
      <c r="M1225" s="41" t="s">
        <v>491</v>
      </c>
    </row>
    <row r="1226" spans="1:13" x14ac:dyDescent="0.2">
      <c r="A1226" s="71">
        <v>42111</v>
      </c>
      <c r="B1226" s="79" t="s">
        <v>1229</v>
      </c>
      <c r="C1226" s="111" t="s">
        <v>116</v>
      </c>
      <c r="D1226" s="115" t="s">
        <v>15</v>
      </c>
      <c r="E1226" s="102">
        <v>500</v>
      </c>
      <c r="F1226" s="47">
        <f t="shared" si="46"/>
        <v>0.76224508618705189</v>
      </c>
      <c r="G1226" s="46">
        <f t="shared" si="47"/>
        <v>0.86219651113906148</v>
      </c>
      <c r="H1226" s="74">
        <v>579.91420000000005</v>
      </c>
      <c r="I1226" s="103" t="s">
        <v>16</v>
      </c>
      <c r="J1226" s="51" t="s">
        <v>490</v>
      </c>
      <c r="K1226" s="73" t="s">
        <v>1111</v>
      </c>
      <c r="L1226" s="77" t="s">
        <v>1070</v>
      </c>
      <c r="M1226" s="41" t="s">
        <v>491</v>
      </c>
    </row>
    <row r="1227" spans="1:13" x14ac:dyDescent="0.2">
      <c r="A1227" s="71">
        <v>42111</v>
      </c>
      <c r="B1227" s="79" t="s">
        <v>1230</v>
      </c>
      <c r="C1227" s="104" t="s">
        <v>116</v>
      </c>
      <c r="D1227" s="115" t="s">
        <v>15</v>
      </c>
      <c r="E1227" s="102">
        <v>400</v>
      </c>
      <c r="F1227" s="47">
        <f t="shared" si="46"/>
        <v>0.60979606894964156</v>
      </c>
      <c r="G1227" s="46">
        <f t="shared" si="47"/>
        <v>0.68975720891124925</v>
      </c>
      <c r="H1227" s="74">
        <v>579.91420000000005</v>
      </c>
      <c r="I1227" s="103" t="s">
        <v>16</v>
      </c>
      <c r="J1227" s="51" t="s">
        <v>490</v>
      </c>
      <c r="K1227" s="73" t="s">
        <v>1111</v>
      </c>
      <c r="L1227" s="77" t="s">
        <v>1070</v>
      </c>
      <c r="M1227" s="41" t="s">
        <v>491</v>
      </c>
    </row>
    <row r="1228" spans="1:13" x14ac:dyDescent="0.2">
      <c r="A1228" s="71">
        <v>42111</v>
      </c>
      <c r="B1228" s="79" t="s">
        <v>1231</v>
      </c>
      <c r="C1228" s="104" t="s">
        <v>116</v>
      </c>
      <c r="D1228" s="115" t="s">
        <v>15</v>
      </c>
      <c r="E1228" s="102">
        <v>600</v>
      </c>
      <c r="F1228" s="47">
        <f t="shared" si="46"/>
        <v>0.91469410342446233</v>
      </c>
      <c r="G1228" s="46">
        <f t="shared" si="47"/>
        <v>1.0346358133668738</v>
      </c>
      <c r="H1228" s="74">
        <v>579.91420000000005</v>
      </c>
      <c r="I1228" s="103" t="s">
        <v>16</v>
      </c>
      <c r="J1228" s="51" t="s">
        <v>490</v>
      </c>
      <c r="K1228" s="73" t="s">
        <v>1111</v>
      </c>
      <c r="L1228" s="77" t="s">
        <v>1070</v>
      </c>
      <c r="M1228" s="41" t="s">
        <v>491</v>
      </c>
    </row>
    <row r="1229" spans="1:13" x14ac:dyDescent="0.2">
      <c r="A1229" s="71">
        <v>42111</v>
      </c>
      <c r="B1229" s="79" t="s">
        <v>1232</v>
      </c>
      <c r="C1229" s="104" t="s">
        <v>116</v>
      </c>
      <c r="D1229" s="115" t="s">
        <v>15</v>
      </c>
      <c r="E1229" s="102">
        <v>400</v>
      </c>
      <c r="F1229" s="47">
        <f t="shared" si="46"/>
        <v>0.60979606894964156</v>
      </c>
      <c r="G1229" s="46">
        <f t="shared" si="47"/>
        <v>0.68975720891124925</v>
      </c>
      <c r="H1229" s="74">
        <v>579.91420000000005</v>
      </c>
      <c r="I1229" s="103" t="s">
        <v>16</v>
      </c>
      <c r="J1229" s="51" t="s">
        <v>490</v>
      </c>
      <c r="K1229" s="73" t="s">
        <v>1111</v>
      </c>
      <c r="L1229" s="77" t="s">
        <v>1070</v>
      </c>
      <c r="M1229" s="41" t="s">
        <v>491</v>
      </c>
    </row>
    <row r="1230" spans="1:13" x14ac:dyDescent="0.2">
      <c r="A1230" s="71">
        <v>42111</v>
      </c>
      <c r="B1230" s="79" t="s">
        <v>1233</v>
      </c>
      <c r="C1230" s="111" t="s">
        <v>116</v>
      </c>
      <c r="D1230" s="115" t="s">
        <v>15</v>
      </c>
      <c r="E1230" s="102">
        <v>500</v>
      </c>
      <c r="F1230" s="47">
        <f t="shared" si="46"/>
        <v>0.76224508618705189</v>
      </c>
      <c r="G1230" s="46">
        <f t="shared" si="47"/>
        <v>0.86219651113906148</v>
      </c>
      <c r="H1230" s="74">
        <v>579.91420000000005</v>
      </c>
      <c r="I1230" s="103" t="s">
        <v>16</v>
      </c>
      <c r="J1230" s="51" t="s">
        <v>490</v>
      </c>
      <c r="K1230" s="73" t="s">
        <v>1111</v>
      </c>
      <c r="L1230" s="77" t="s">
        <v>1070</v>
      </c>
      <c r="M1230" s="41" t="s">
        <v>491</v>
      </c>
    </row>
    <row r="1231" spans="1:13" x14ac:dyDescent="0.2">
      <c r="A1231" s="71">
        <v>42111</v>
      </c>
      <c r="B1231" s="79" t="s">
        <v>1234</v>
      </c>
      <c r="C1231" s="111" t="s">
        <v>116</v>
      </c>
      <c r="D1231" s="115" t="s">
        <v>15</v>
      </c>
      <c r="E1231" s="102">
        <v>400</v>
      </c>
      <c r="F1231" s="47">
        <f t="shared" si="46"/>
        <v>0.60979606894964156</v>
      </c>
      <c r="G1231" s="46">
        <f t="shared" si="47"/>
        <v>0.68975720891124925</v>
      </c>
      <c r="H1231" s="74">
        <v>579.91420000000005</v>
      </c>
      <c r="I1231" s="103" t="s">
        <v>16</v>
      </c>
      <c r="J1231" s="51" t="s">
        <v>490</v>
      </c>
      <c r="K1231" s="73" t="s">
        <v>1111</v>
      </c>
      <c r="L1231" s="77" t="s">
        <v>1070</v>
      </c>
      <c r="M1231" s="41" t="s">
        <v>491</v>
      </c>
    </row>
    <row r="1232" spans="1:13" x14ac:dyDescent="0.2">
      <c r="A1232" s="71">
        <v>42111</v>
      </c>
      <c r="B1232" s="79" t="s">
        <v>1235</v>
      </c>
      <c r="C1232" s="104" t="s">
        <v>116</v>
      </c>
      <c r="D1232" s="115" t="s">
        <v>15</v>
      </c>
      <c r="E1232" s="102">
        <v>500</v>
      </c>
      <c r="F1232" s="47">
        <f t="shared" si="46"/>
        <v>0.76224508618705189</v>
      </c>
      <c r="G1232" s="46">
        <f t="shared" si="47"/>
        <v>0.86219651113906148</v>
      </c>
      <c r="H1232" s="74">
        <v>579.91420000000005</v>
      </c>
      <c r="I1232" s="103" t="s">
        <v>16</v>
      </c>
      <c r="J1232" s="51" t="s">
        <v>490</v>
      </c>
      <c r="K1232" s="73" t="s">
        <v>1111</v>
      </c>
      <c r="L1232" s="77" t="s">
        <v>1070</v>
      </c>
      <c r="M1232" s="41" t="s">
        <v>491</v>
      </c>
    </row>
    <row r="1233" spans="1:13" x14ac:dyDescent="0.2">
      <c r="A1233" s="71">
        <v>42111</v>
      </c>
      <c r="B1233" s="79" t="s">
        <v>1236</v>
      </c>
      <c r="C1233" s="104" t="s">
        <v>116</v>
      </c>
      <c r="D1233" s="115" t="s">
        <v>15</v>
      </c>
      <c r="E1233" s="102">
        <v>400</v>
      </c>
      <c r="F1233" s="47">
        <f t="shared" si="46"/>
        <v>0.60979606894964156</v>
      </c>
      <c r="G1233" s="46">
        <f t="shared" si="47"/>
        <v>0.68975720891124925</v>
      </c>
      <c r="H1233" s="74">
        <v>579.91420000000005</v>
      </c>
      <c r="I1233" s="103" t="s">
        <v>16</v>
      </c>
      <c r="J1233" s="51" t="s">
        <v>490</v>
      </c>
      <c r="K1233" s="73" t="s">
        <v>1111</v>
      </c>
      <c r="L1233" s="77" t="s">
        <v>1070</v>
      </c>
      <c r="M1233" s="41" t="s">
        <v>491</v>
      </c>
    </row>
    <row r="1234" spans="1:13" x14ac:dyDescent="0.2">
      <c r="A1234" s="71">
        <v>42111</v>
      </c>
      <c r="B1234" s="79" t="s">
        <v>1237</v>
      </c>
      <c r="C1234" s="104" t="s">
        <v>116</v>
      </c>
      <c r="D1234" s="115" t="s">
        <v>15</v>
      </c>
      <c r="E1234" s="102">
        <v>400</v>
      </c>
      <c r="F1234" s="47">
        <f t="shared" si="46"/>
        <v>0.60979606894964156</v>
      </c>
      <c r="G1234" s="46">
        <f t="shared" si="47"/>
        <v>0.68975720891124925</v>
      </c>
      <c r="H1234" s="74">
        <v>579.91420000000005</v>
      </c>
      <c r="I1234" s="103" t="s">
        <v>16</v>
      </c>
      <c r="J1234" s="51" t="s">
        <v>490</v>
      </c>
      <c r="K1234" s="73" t="s">
        <v>1111</v>
      </c>
      <c r="L1234" s="77" t="s">
        <v>1070</v>
      </c>
      <c r="M1234" s="41" t="s">
        <v>491</v>
      </c>
    </row>
    <row r="1235" spans="1:13" x14ac:dyDescent="0.2">
      <c r="A1235" s="71">
        <v>42111</v>
      </c>
      <c r="B1235" s="79" t="s">
        <v>1238</v>
      </c>
      <c r="C1235" s="104" t="s">
        <v>116</v>
      </c>
      <c r="D1235" s="115" t="s">
        <v>15</v>
      </c>
      <c r="E1235" s="102">
        <v>300</v>
      </c>
      <c r="F1235" s="47">
        <f t="shared" si="46"/>
        <v>0.45734705171223117</v>
      </c>
      <c r="G1235" s="46">
        <f t="shared" si="47"/>
        <v>0.51731790668343691</v>
      </c>
      <c r="H1235" s="74">
        <v>579.91420000000005</v>
      </c>
      <c r="I1235" s="103" t="s">
        <v>16</v>
      </c>
      <c r="J1235" s="51" t="s">
        <v>490</v>
      </c>
      <c r="K1235" s="73" t="s">
        <v>1111</v>
      </c>
      <c r="L1235" s="77" t="s">
        <v>1070</v>
      </c>
      <c r="M1235" s="41" t="s">
        <v>491</v>
      </c>
    </row>
    <row r="1236" spans="1:13" x14ac:dyDescent="0.2">
      <c r="A1236" s="71">
        <v>42111</v>
      </c>
      <c r="B1236" s="79" t="s">
        <v>1239</v>
      </c>
      <c r="C1236" s="104" t="s">
        <v>116</v>
      </c>
      <c r="D1236" s="115" t="s">
        <v>15</v>
      </c>
      <c r="E1236" s="102">
        <v>700</v>
      </c>
      <c r="F1236" s="47">
        <f t="shared" si="46"/>
        <v>1.0671431206618727</v>
      </c>
      <c r="G1236" s="46">
        <f t="shared" si="47"/>
        <v>1.2070751155946862</v>
      </c>
      <c r="H1236" s="74">
        <v>579.91420000000005</v>
      </c>
      <c r="I1236" s="103" t="s">
        <v>16</v>
      </c>
      <c r="J1236" s="51" t="s">
        <v>490</v>
      </c>
      <c r="K1236" s="73" t="s">
        <v>1111</v>
      </c>
      <c r="L1236" s="77" t="s">
        <v>1070</v>
      </c>
      <c r="M1236" s="41" t="s">
        <v>491</v>
      </c>
    </row>
    <row r="1237" spans="1:13" x14ac:dyDescent="0.2">
      <c r="A1237" s="71">
        <v>42111</v>
      </c>
      <c r="B1237" s="79" t="s">
        <v>1244</v>
      </c>
      <c r="C1237" s="112" t="s">
        <v>157</v>
      </c>
      <c r="D1237" s="115" t="s">
        <v>15</v>
      </c>
      <c r="E1237" s="102">
        <v>40000</v>
      </c>
      <c r="F1237" s="47">
        <f t="shared" si="46"/>
        <v>60.979606894964149</v>
      </c>
      <c r="G1237" s="46">
        <f t="shared" si="47"/>
        <v>68.975720891124922</v>
      </c>
      <c r="H1237" s="74">
        <v>579.91420000000005</v>
      </c>
      <c r="I1237" s="103" t="s">
        <v>16</v>
      </c>
      <c r="J1237" s="51" t="s">
        <v>490</v>
      </c>
      <c r="K1237" s="73" t="s">
        <v>1114</v>
      </c>
      <c r="L1237" s="77" t="s">
        <v>1070</v>
      </c>
      <c r="M1237" s="41" t="s">
        <v>491</v>
      </c>
    </row>
    <row r="1238" spans="1:13" x14ac:dyDescent="0.2">
      <c r="A1238" s="71">
        <v>42111</v>
      </c>
      <c r="B1238" s="79" t="s">
        <v>1301</v>
      </c>
      <c r="C1238" s="99" t="s">
        <v>116</v>
      </c>
      <c r="D1238" s="100" t="s">
        <v>8</v>
      </c>
      <c r="E1238" s="102">
        <v>200</v>
      </c>
      <c r="F1238" s="47">
        <f t="shared" si="46"/>
        <v>0.30489803447482078</v>
      </c>
      <c r="G1238" s="46">
        <f t="shared" si="47"/>
        <v>0.34487860445562463</v>
      </c>
      <c r="H1238" s="74">
        <v>579.91420000000005</v>
      </c>
      <c r="I1238" s="103" t="s">
        <v>61</v>
      </c>
      <c r="J1238" s="51" t="s">
        <v>490</v>
      </c>
      <c r="K1238" s="73" t="s">
        <v>1108</v>
      </c>
      <c r="L1238" s="77" t="s">
        <v>1070</v>
      </c>
      <c r="M1238" s="41" t="s">
        <v>491</v>
      </c>
    </row>
    <row r="1239" spans="1:13" x14ac:dyDescent="0.2">
      <c r="A1239" s="71">
        <v>42111</v>
      </c>
      <c r="B1239" s="79" t="s">
        <v>1313</v>
      </c>
      <c r="C1239" s="99" t="s">
        <v>116</v>
      </c>
      <c r="D1239" s="100" t="s">
        <v>8</v>
      </c>
      <c r="E1239" s="102">
        <v>1700</v>
      </c>
      <c r="F1239" s="47">
        <f t="shared" si="46"/>
        <v>2.5916332930359767</v>
      </c>
      <c r="G1239" s="46">
        <f t="shared" si="47"/>
        <v>2.9314681378728094</v>
      </c>
      <c r="H1239" s="74">
        <v>579.91420000000005</v>
      </c>
      <c r="I1239" s="103" t="s">
        <v>61</v>
      </c>
      <c r="J1239" s="51" t="s">
        <v>490</v>
      </c>
      <c r="K1239" s="73" t="s">
        <v>1108</v>
      </c>
      <c r="L1239" s="77" t="s">
        <v>1070</v>
      </c>
      <c r="M1239" s="41" t="s">
        <v>491</v>
      </c>
    </row>
    <row r="1240" spans="1:13" x14ac:dyDescent="0.2">
      <c r="A1240" s="71">
        <v>42111</v>
      </c>
      <c r="B1240" s="79" t="s">
        <v>1303</v>
      </c>
      <c r="C1240" s="99" t="s">
        <v>116</v>
      </c>
      <c r="D1240" s="100" t="s">
        <v>8</v>
      </c>
      <c r="E1240" s="102">
        <v>200</v>
      </c>
      <c r="F1240" s="47">
        <f t="shared" si="46"/>
        <v>0.30489803447482078</v>
      </c>
      <c r="G1240" s="46">
        <f t="shared" si="47"/>
        <v>0.34487860445562463</v>
      </c>
      <c r="H1240" s="74">
        <v>579.91420000000005</v>
      </c>
      <c r="I1240" s="103" t="s">
        <v>61</v>
      </c>
      <c r="J1240" s="51" t="s">
        <v>490</v>
      </c>
      <c r="K1240" s="73" t="s">
        <v>1108</v>
      </c>
      <c r="L1240" s="77" t="s">
        <v>1070</v>
      </c>
      <c r="M1240" s="41" t="s">
        <v>491</v>
      </c>
    </row>
    <row r="1241" spans="1:13" x14ac:dyDescent="0.2">
      <c r="A1241" s="71">
        <v>42111</v>
      </c>
      <c r="B1241" s="79" t="s">
        <v>1314</v>
      </c>
      <c r="C1241" s="99" t="s">
        <v>116</v>
      </c>
      <c r="D1241" s="100" t="s">
        <v>8</v>
      </c>
      <c r="E1241" s="102">
        <v>400</v>
      </c>
      <c r="F1241" s="47">
        <f t="shared" si="46"/>
        <v>0.60979606894964156</v>
      </c>
      <c r="G1241" s="46">
        <f t="shared" si="47"/>
        <v>0.68975720891124925</v>
      </c>
      <c r="H1241" s="74">
        <v>579.91420000000005</v>
      </c>
      <c r="I1241" s="103" t="s">
        <v>61</v>
      </c>
      <c r="J1241" s="51" t="s">
        <v>490</v>
      </c>
      <c r="K1241" s="73" t="s">
        <v>1108</v>
      </c>
      <c r="L1241" s="77" t="s">
        <v>1070</v>
      </c>
      <c r="M1241" s="41" t="s">
        <v>491</v>
      </c>
    </row>
    <row r="1242" spans="1:13" x14ac:dyDescent="0.2">
      <c r="A1242" s="71">
        <v>42111</v>
      </c>
      <c r="B1242" s="79" t="s">
        <v>1298</v>
      </c>
      <c r="C1242" s="99" t="s">
        <v>236</v>
      </c>
      <c r="D1242" s="100" t="s">
        <v>8</v>
      </c>
      <c r="E1242" s="102">
        <v>1100</v>
      </c>
      <c r="F1242" s="47">
        <f t="shared" si="46"/>
        <v>1.6769391896115142</v>
      </c>
      <c r="G1242" s="46">
        <f t="shared" si="47"/>
        <v>1.8968323245059353</v>
      </c>
      <c r="H1242" s="74">
        <v>579.91420000000005</v>
      </c>
      <c r="I1242" s="103" t="s">
        <v>61</v>
      </c>
      <c r="J1242" s="51" t="s">
        <v>490</v>
      </c>
      <c r="K1242" s="73" t="s">
        <v>1108</v>
      </c>
      <c r="L1242" s="77" t="s">
        <v>1070</v>
      </c>
      <c r="M1242" s="41" t="s">
        <v>491</v>
      </c>
    </row>
    <row r="1243" spans="1:13" x14ac:dyDescent="0.2">
      <c r="A1243" s="71">
        <v>42111</v>
      </c>
      <c r="B1243" s="79" t="s">
        <v>1315</v>
      </c>
      <c r="C1243" s="99" t="s">
        <v>116</v>
      </c>
      <c r="D1243" s="100" t="s">
        <v>8</v>
      </c>
      <c r="E1243" s="102">
        <v>400</v>
      </c>
      <c r="F1243" s="47">
        <f t="shared" si="46"/>
        <v>0.60979606894964156</v>
      </c>
      <c r="G1243" s="46">
        <f t="shared" si="47"/>
        <v>0.68975720891124925</v>
      </c>
      <c r="H1243" s="74">
        <v>579.91420000000005</v>
      </c>
      <c r="I1243" s="103" t="s">
        <v>61</v>
      </c>
      <c r="J1243" s="51" t="s">
        <v>490</v>
      </c>
      <c r="K1243" s="73" t="s">
        <v>1108</v>
      </c>
      <c r="L1243" s="77" t="s">
        <v>1070</v>
      </c>
      <c r="M1243" s="41" t="s">
        <v>491</v>
      </c>
    </row>
    <row r="1244" spans="1:13" x14ac:dyDescent="0.2">
      <c r="A1244" s="71">
        <v>42111</v>
      </c>
      <c r="B1244" s="79" t="s">
        <v>1298</v>
      </c>
      <c r="C1244" s="99" t="s">
        <v>236</v>
      </c>
      <c r="D1244" s="100" t="s">
        <v>8</v>
      </c>
      <c r="E1244" s="102">
        <v>1100</v>
      </c>
      <c r="F1244" s="47">
        <f t="shared" si="46"/>
        <v>1.6769391896115142</v>
      </c>
      <c r="G1244" s="46">
        <f t="shared" si="47"/>
        <v>1.8968323245059353</v>
      </c>
      <c r="H1244" s="74">
        <v>579.91420000000005</v>
      </c>
      <c r="I1244" s="103" t="s">
        <v>61</v>
      </c>
      <c r="J1244" s="51" t="s">
        <v>490</v>
      </c>
      <c r="K1244" s="73" t="s">
        <v>1108</v>
      </c>
      <c r="L1244" s="77" t="s">
        <v>1070</v>
      </c>
      <c r="M1244" s="41" t="s">
        <v>491</v>
      </c>
    </row>
    <row r="1245" spans="1:13" x14ac:dyDescent="0.2">
      <c r="A1245" s="71">
        <v>42111</v>
      </c>
      <c r="B1245" s="79" t="s">
        <v>1308</v>
      </c>
      <c r="C1245" s="99" t="s">
        <v>116</v>
      </c>
      <c r="D1245" s="100" t="s">
        <v>8</v>
      </c>
      <c r="E1245" s="102">
        <v>200</v>
      </c>
      <c r="F1245" s="47">
        <f t="shared" si="46"/>
        <v>0.30489803447482078</v>
      </c>
      <c r="G1245" s="46">
        <f t="shared" si="47"/>
        <v>0.34487860445562463</v>
      </c>
      <c r="H1245" s="74">
        <v>579.91420000000005</v>
      </c>
      <c r="I1245" s="103" t="s">
        <v>61</v>
      </c>
      <c r="J1245" s="51" t="s">
        <v>490</v>
      </c>
      <c r="K1245" s="73" t="s">
        <v>1108</v>
      </c>
      <c r="L1245" s="77" t="s">
        <v>1070</v>
      </c>
      <c r="M1245" s="41" t="s">
        <v>491</v>
      </c>
    </row>
    <row r="1246" spans="1:13" x14ac:dyDescent="0.2">
      <c r="A1246" s="71">
        <v>42111</v>
      </c>
      <c r="B1246" s="79" t="s">
        <v>1316</v>
      </c>
      <c r="C1246" s="99" t="s">
        <v>116</v>
      </c>
      <c r="D1246" s="100" t="s">
        <v>8</v>
      </c>
      <c r="E1246" s="102">
        <v>1700</v>
      </c>
      <c r="F1246" s="47">
        <f t="shared" si="46"/>
        <v>2.5916332930359767</v>
      </c>
      <c r="G1246" s="46">
        <f t="shared" si="47"/>
        <v>2.9314681378728094</v>
      </c>
      <c r="H1246" s="74">
        <v>579.91420000000005</v>
      </c>
      <c r="I1246" s="103" t="s">
        <v>61</v>
      </c>
      <c r="J1246" s="51" t="s">
        <v>490</v>
      </c>
      <c r="K1246" s="73" t="s">
        <v>1108</v>
      </c>
      <c r="L1246" s="77" t="s">
        <v>1070</v>
      </c>
      <c r="M1246" s="41" t="s">
        <v>491</v>
      </c>
    </row>
    <row r="1247" spans="1:13" x14ac:dyDescent="0.2">
      <c r="A1247" s="71">
        <v>42111</v>
      </c>
      <c r="B1247" s="79" t="s">
        <v>1310</v>
      </c>
      <c r="C1247" s="99" t="s">
        <v>116</v>
      </c>
      <c r="D1247" s="100" t="s">
        <v>8</v>
      </c>
      <c r="E1247" s="102">
        <v>200</v>
      </c>
      <c r="F1247" s="47">
        <f t="shared" si="46"/>
        <v>0.30489803447482078</v>
      </c>
      <c r="G1247" s="46">
        <f t="shared" si="47"/>
        <v>0.34487860445562463</v>
      </c>
      <c r="H1247" s="74">
        <v>579.91420000000005</v>
      </c>
      <c r="I1247" s="103" t="s">
        <v>61</v>
      </c>
      <c r="J1247" s="51" t="s">
        <v>490</v>
      </c>
      <c r="K1247" s="73" t="s">
        <v>1108</v>
      </c>
      <c r="L1247" s="77" t="s">
        <v>1070</v>
      </c>
      <c r="M1247" s="41" t="s">
        <v>491</v>
      </c>
    </row>
    <row r="1248" spans="1:13" x14ac:dyDescent="0.2">
      <c r="A1248" s="71">
        <v>42111</v>
      </c>
      <c r="B1248" s="79" t="s">
        <v>1311</v>
      </c>
      <c r="C1248" s="99" t="s">
        <v>116</v>
      </c>
      <c r="D1248" s="100" t="s">
        <v>8</v>
      </c>
      <c r="E1248" s="102">
        <v>200</v>
      </c>
      <c r="F1248" s="47">
        <f t="shared" si="46"/>
        <v>0.30489803447482078</v>
      </c>
      <c r="G1248" s="46">
        <f t="shared" si="47"/>
        <v>0.34487860445562463</v>
      </c>
      <c r="H1248" s="74">
        <v>579.91420000000005</v>
      </c>
      <c r="I1248" s="103" t="s">
        <v>61</v>
      </c>
      <c r="J1248" s="51" t="s">
        <v>490</v>
      </c>
      <c r="K1248" s="73" t="s">
        <v>1108</v>
      </c>
      <c r="L1248" s="77" t="s">
        <v>1070</v>
      </c>
      <c r="M1248" s="41" t="s">
        <v>491</v>
      </c>
    </row>
    <row r="1249" spans="1:13" x14ac:dyDescent="0.2">
      <c r="A1249" s="71">
        <v>42111</v>
      </c>
      <c r="B1249" s="79" t="s">
        <v>1312</v>
      </c>
      <c r="C1249" s="99" t="s">
        <v>116</v>
      </c>
      <c r="D1249" s="100" t="s">
        <v>8</v>
      </c>
      <c r="E1249" s="102">
        <v>200</v>
      </c>
      <c r="F1249" s="47">
        <f t="shared" si="46"/>
        <v>0.30489803447482078</v>
      </c>
      <c r="G1249" s="46">
        <f t="shared" si="47"/>
        <v>0.34487860445562463</v>
      </c>
      <c r="H1249" s="74">
        <v>579.91420000000005</v>
      </c>
      <c r="I1249" s="103" t="s">
        <v>61</v>
      </c>
      <c r="J1249" s="51" t="s">
        <v>490</v>
      </c>
      <c r="K1249" s="73" t="s">
        <v>1108</v>
      </c>
      <c r="L1249" s="77" t="s">
        <v>1070</v>
      </c>
      <c r="M1249" s="41" t="s">
        <v>491</v>
      </c>
    </row>
    <row r="1250" spans="1:13" x14ac:dyDescent="0.2">
      <c r="A1250" s="71">
        <v>42111</v>
      </c>
      <c r="B1250" s="79" t="s">
        <v>1300</v>
      </c>
      <c r="C1250" s="99" t="s">
        <v>270</v>
      </c>
      <c r="D1250" s="100" t="s">
        <v>8</v>
      </c>
      <c r="E1250" s="102">
        <v>3000</v>
      </c>
      <c r="F1250" s="47">
        <f t="shared" si="46"/>
        <v>4.5734705171223116</v>
      </c>
      <c r="G1250" s="46">
        <f t="shared" si="47"/>
        <v>5.1731790668343693</v>
      </c>
      <c r="H1250" s="74">
        <v>579.91420000000005</v>
      </c>
      <c r="I1250" s="103" t="s">
        <v>61</v>
      </c>
      <c r="J1250" s="51" t="s">
        <v>490</v>
      </c>
      <c r="K1250" s="73" t="s">
        <v>1108</v>
      </c>
      <c r="L1250" s="77" t="s">
        <v>1070</v>
      </c>
      <c r="M1250" s="41" t="s">
        <v>491</v>
      </c>
    </row>
    <row r="1251" spans="1:13" x14ac:dyDescent="0.2">
      <c r="A1251" s="71">
        <v>42111</v>
      </c>
      <c r="B1251" s="79" t="s">
        <v>1414</v>
      </c>
      <c r="C1251" s="99" t="s">
        <v>270</v>
      </c>
      <c r="D1251" s="100" t="s">
        <v>8</v>
      </c>
      <c r="E1251" s="102">
        <v>5000</v>
      </c>
      <c r="F1251" s="47">
        <f t="shared" si="46"/>
        <v>7.6224508618705187</v>
      </c>
      <c r="G1251" s="46">
        <f t="shared" si="47"/>
        <v>8.6219651113906153</v>
      </c>
      <c r="H1251" s="74">
        <v>579.91420000000005</v>
      </c>
      <c r="I1251" s="103" t="s">
        <v>61</v>
      </c>
      <c r="J1251" s="51" t="s">
        <v>490</v>
      </c>
      <c r="K1251" s="73" t="s">
        <v>1108</v>
      </c>
      <c r="L1251" s="77" t="s">
        <v>1070</v>
      </c>
      <c r="M1251" s="41" t="s">
        <v>491</v>
      </c>
    </row>
    <row r="1252" spans="1:13" x14ac:dyDescent="0.2">
      <c r="A1252" s="71">
        <v>42111</v>
      </c>
      <c r="B1252" s="79" t="s">
        <v>1385</v>
      </c>
      <c r="C1252" s="99" t="s">
        <v>116</v>
      </c>
      <c r="D1252" s="100" t="s">
        <v>8</v>
      </c>
      <c r="E1252" s="102">
        <v>2600</v>
      </c>
      <c r="F1252" s="47">
        <f t="shared" si="46"/>
        <v>3.9636744481726698</v>
      </c>
      <c r="G1252" s="46">
        <f t="shared" si="47"/>
        <v>4.48342185792312</v>
      </c>
      <c r="H1252" s="74">
        <v>579.91420000000005</v>
      </c>
      <c r="I1252" s="103" t="s">
        <v>12</v>
      </c>
      <c r="J1252" s="51" t="s">
        <v>490</v>
      </c>
      <c r="K1252" s="73" t="s">
        <v>1102</v>
      </c>
      <c r="L1252" s="77" t="s">
        <v>1070</v>
      </c>
      <c r="M1252" s="41" t="s">
        <v>491</v>
      </c>
    </row>
    <row r="1253" spans="1:13" x14ac:dyDescent="0.2">
      <c r="A1253" s="71">
        <v>42111</v>
      </c>
      <c r="B1253" s="79" t="s">
        <v>1417</v>
      </c>
      <c r="C1253" s="99" t="s">
        <v>270</v>
      </c>
      <c r="D1253" s="100" t="s">
        <v>8</v>
      </c>
      <c r="E1253" s="102">
        <v>5000</v>
      </c>
      <c r="F1253" s="47">
        <f t="shared" si="46"/>
        <v>7.6224508618705187</v>
      </c>
      <c r="G1253" s="46">
        <f t="shared" si="47"/>
        <v>8.6219651113906153</v>
      </c>
      <c r="H1253" s="74">
        <v>579.91420000000005</v>
      </c>
      <c r="I1253" s="103" t="s">
        <v>12</v>
      </c>
      <c r="J1253" s="51" t="s">
        <v>490</v>
      </c>
      <c r="K1253" s="73" t="s">
        <v>1102</v>
      </c>
      <c r="L1253" s="77" t="s">
        <v>1070</v>
      </c>
      <c r="M1253" s="41" t="s">
        <v>491</v>
      </c>
    </row>
    <row r="1254" spans="1:13" x14ac:dyDescent="0.2">
      <c r="A1254" s="71">
        <v>42111</v>
      </c>
      <c r="B1254" s="79" t="s">
        <v>1386</v>
      </c>
      <c r="C1254" s="99" t="s">
        <v>270</v>
      </c>
      <c r="D1254" s="100" t="s">
        <v>8</v>
      </c>
      <c r="E1254" s="102">
        <v>3000</v>
      </c>
      <c r="F1254" s="47">
        <f t="shared" si="46"/>
        <v>4.5734705171223116</v>
      </c>
      <c r="G1254" s="46">
        <f t="shared" si="47"/>
        <v>5.1731790668343693</v>
      </c>
      <c r="H1254" s="74">
        <v>579.91420000000005</v>
      </c>
      <c r="I1254" s="103" t="s">
        <v>12</v>
      </c>
      <c r="J1254" s="51" t="s">
        <v>490</v>
      </c>
      <c r="K1254" s="73" t="s">
        <v>1102</v>
      </c>
      <c r="L1254" s="77" t="s">
        <v>1070</v>
      </c>
      <c r="M1254" s="41" t="s">
        <v>491</v>
      </c>
    </row>
    <row r="1255" spans="1:13" x14ac:dyDescent="0.2">
      <c r="A1255" s="71">
        <v>42111</v>
      </c>
      <c r="B1255" s="79" t="s">
        <v>1387</v>
      </c>
      <c r="C1255" s="99" t="s">
        <v>236</v>
      </c>
      <c r="D1255" s="100" t="s">
        <v>8</v>
      </c>
      <c r="E1255" s="102">
        <v>2250</v>
      </c>
      <c r="F1255" s="47">
        <f t="shared" si="46"/>
        <v>3.4301028878417337</v>
      </c>
      <c r="G1255" s="46">
        <f t="shared" si="47"/>
        <v>3.8798843001257768</v>
      </c>
      <c r="H1255" s="74">
        <v>579.91420000000005</v>
      </c>
      <c r="I1255" s="103" t="s">
        <v>12</v>
      </c>
      <c r="J1255" s="51" t="s">
        <v>490</v>
      </c>
      <c r="K1255" s="73" t="s">
        <v>1102</v>
      </c>
      <c r="L1255" s="77" t="s">
        <v>1070</v>
      </c>
      <c r="M1255" s="41" t="s">
        <v>491</v>
      </c>
    </row>
    <row r="1256" spans="1:13" x14ac:dyDescent="0.2">
      <c r="A1256" s="71">
        <v>42112</v>
      </c>
      <c r="B1256" s="79" t="s">
        <v>1317</v>
      </c>
      <c r="C1256" s="99" t="s">
        <v>116</v>
      </c>
      <c r="D1256" s="100" t="s">
        <v>8</v>
      </c>
      <c r="E1256" s="102">
        <v>200</v>
      </c>
      <c r="F1256" s="47">
        <f t="shared" si="46"/>
        <v>0.30489803447482078</v>
      </c>
      <c r="G1256" s="46">
        <f t="shared" si="47"/>
        <v>0.34487860445562463</v>
      </c>
      <c r="H1256" s="74">
        <v>579.91420000000005</v>
      </c>
      <c r="I1256" s="103" t="s">
        <v>61</v>
      </c>
      <c r="J1256" s="51" t="s">
        <v>490</v>
      </c>
      <c r="K1256" s="73" t="s">
        <v>1108</v>
      </c>
      <c r="L1256" s="77" t="s">
        <v>1070</v>
      </c>
      <c r="M1256" s="41" t="s">
        <v>491</v>
      </c>
    </row>
    <row r="1257" spans="1:13" x14ac:dyDescent="0.2">
      <c r="A1257" s="71">
        <v>42112</v>
      </c>
      <c r="B1257" s="79" t="s">
        <v>1303</v>
      </c>
      <c r="C1257" s="99" t="s">
        <v>116</v>
      </c>
      <c r="D1257" s="100" t="s">
        <v>8</v>
      </c>
      <c r="E1257" s="102">
        <v>200</v>
      </c>
      <c r="F1257" s="47">
        <f t="shared" si="46"/>
        <v>0.30489803447482078</v>
      </c>
      <c r="G1257" s="46">
        <f t="shared" si="47"/>
        <v>0.34487860445562463</v>
      </c>
      <c r="H1257" s="74">
        <v>579.91420000000005</v>
      </c>
      <c r="I1257" s="103" t="s">
        <v>61</v>
      </c>
      <c r="J1257" s="51" t="s">
        <v>490</v>
      </c>
      <c r="K1257" s="73" t="s">
        <v>1108</v>
      </c>
      <c r="L1257" s="77" t="s">
        <v>1070</v>
      </c>
      <c r="M1257" s="41" t="s">
        <v>491</v>
      </c>
    </row>
    <row r="1258" spans="1:13" x14ac:dyDescent="0.2">
      <c r="A1258" s="71">
        <v>42112</v>
      </c>
      <c r="B1258" s="79" t="s">
        <v>1318</v>
      </c>
      <c r="C1258" s="99" t="s">
        <v>116</v>
      </c>
      <c r="D1258" s="100" t="s">
        <v>8</v>
      </c>
      <c r="E1258" s="102">
        <v>400</v>
      </c>
      <c r="F1258" s="47">
        <f t="shared" si="46"/>
        <v>0.60979606894964156</v>
      </c>
      <c r="G1258" s="46">
        <f t="shared" si="47"/>
        <v>0.68975720891124925</v>
      </c>
      <c r="H1258" s="74">
        <v>579.91420000000005</v>
      </c>
      <c r="I1258" s="103" t="s">
        <v>61</v>
      </c>
      <c r="J1258" s="51" t="s">
        <v>490</v>
      </c>
      <c r="K1258" s="73" t="s">
        <v>1108</v>
      </c>
      <c r="L1258" s="77" t="s">
        <v>1070</v>
      </c>
      <c r="M1258" s="41" t="s">
        <v>491</v>
      </c>
    </row>
    <row r="1259" spans="1:13" x14ac:dyDescent="0.2">
      <c r="A1259" s="71">
        <v>42112</v>
      </c>
      <c r="B1259" s="79" t="s">
        <v>1319</v>
      </c>
      <c r="C1259" s="99" t="s">
        <v>116</v>
      </c>
      <c r="D1259" s="100" t="s">
        <v>8</v>
      </c>
      <c r="E1259" s="102">
        <v>400</v>
      </c>
      <c r="F1259" s="47">
        <f t="shared" si="46"/>
        <v>0.60979606894964156</v>
      </c>
      <c r="G1259" s="46">
        <f t="shared" si="47"/>
        <v>0.68975720891124925</v>
      </c>
      <c r="H1259" s="74">
        <v>579.91420000000005</v>
      </c>
      <c r="I1259" s="103" t="s">
        <v>61</v>
      </c>
      <c r="J1259" s="51" t="s">
        <v>490</v>
      </c>
      <c r="K1259" s="73" t="s">
        <v>1108</v>
      </c>
      <c r="L1259" s="77" t="s">
        <v>1070</v>
      </c>
      <c r="M1259" s="41" t="s">
        <v>491</v>
      </c>
    </row>
    <row r="1260" spans="1:13" x14ac:dyDescent="0.2">
      <c r="A1260" s="71">
        <v>42112</v>
      </c>
      <c r="B1260" s="79" t="s">
        <v>1320</v>
      </c>
      <c r="C1260" s="99" t="s">
        <v>116</v>
      </c>
      <c r="D1260" s="100" t="s">
        <v>8</v>
      </c>
      <c r="E1260" s="102">
        <v>400</v>
      </c>
      <c r="F1260" s="47">
        <f t="shared" si="46"/>
        <v>0.60979606894964156</v>
      </c>
      <c r="G1260" s="46">
        <f t="shared" si="47"/>
        <v>0.68975720891124925</v>
      </c>
      <c r="H1260" s="74">
        <v>579.91420000000005</v>
      </c>
      <c r="I1260" s="103" t="s">
        <v>61</v>
      </c>
      <c r="J1260" s="51" t="s">
        <v>490</v>
      </c>
      <c r="K1260" s="73" t="s">
        <v>1108</v>
      </c>
      <c r="L1260" s="77" t="s">
        <v>1070</v>
      </c>
      <c r="M1260" s="41" t="s">
        <v>491</v>
      </c>
    </row>
    <row r="1261" spans="1:13" x14ac:dyDescent="0.2">
      <c r="A1261" s="71">
        <v>42112</v>
      </c>
      <c r="B1261" s="79" t="s">
        <v>1321</v>
      </c>
      <c r="C1261" s="99" t="s">
        <v>116</v>
      </c>
      <c r="D1261" s="100" t="s">
        <v>8</v>
      </c>
      <c r="E1261" s="102">
        <v>400</v>
      </c>
      <c r="F1261" s="47">
        <f t="shared" si="46"/>
        <v>0.60979606894964156</v>
      </c>
      <c r="G1261" s="46">
        <f t="shared" si="47"/>
        <v>0.68975720891124925</v>
      </c>
      <c r="H1261" s="74">
        <v>579.91420000000005</v>
      </c>
      <c r="I1261" s="103" t="s">
        <v>61</v>
      </c>
      <c r="J1261" s="51" t="s">
        <v>490</v>
      </c>
      <c r="K1261" s="73" t="s">
        <v>1108</v>
      </c>
      <c r="L1261" s="77" t="s">
        <v>1070</v>
      </c>
      <c r="M1261" s="41" t="s">
        <v>491</v>
      </c>
    </row>
    <row r="1262" spans="1:13" x14ac:dyDescent="0.2">
      <c r="A1262" s="71">
        <v>42112</v>
      </c>
      <c r="B1262" s="79" t="s">
        <v>1322</v>
      </c>
      <c r="C1262" s="99" t="s">
        <v>116</v>
      </c>
      <c r="D1262" s="100" t="s">
        <v>8</v>
      </c>
      <c r="E1262" s="102">
        <v>200</v>
      </c>
      <c r="F1262" s="47">
        <f t="shared" si="46"/>
        <v>0.30489803447482078</v>
      </c>
      <c r="G1262" s="46">
        <f t="shared" si="47"/>
        <v>0.34487860445562463</v>
      </c>
      <c r="H1262" s="74">
        <v>579.91420000000005</v>
      </c>
      <c r="I1262" s="103" t="s">
        <v>61</v>
      </c>
      <c r="J1262" s="51" t="s">
        <v>490</v>
      </c>
      <c r="K1262" s="73" t="s">
        <v>1108</v>
      </c>
      <c r="L1262" s="77" t="s">
        <v>1070</v>
      </c>
      <c r="M1262" s="41" t="s">
        <v>491</v>
      </c>
    </row>
    <row r="1263" spans="1:13" x14ac:dyDescent="0.2">
      <c r="A1263" s="71">
        <v>42112</v>
      </c>
      <c r="B1263" s="79" t="s">
        <v>1298</v>
      </c>
      <c r="C1263" s="99" t="s">
        <v>236</v>
      </c>
      <c r="D1263" s="100" t="s">
        <v>8</v>
      </c>
      <c r="E1263" s="102">
        <v>2100</v>
      </c>
      <c r="F1263" s="47">
        <f t="shared" si="46"/>
        <v>3.201429361985618</v>
      </c>
      <c r="G1263" s="46">
        <f t="shared" si="47"/>
        <v>3.6212253467840583</v>
      </c>
      <c r="H1263" s="74">
        <v>579.91420000000005</v>
      </c>
      <c r="I1263" s="103" t="s">
        <v>61</v>
      </c>
      <c r="J1263" s="51" t="s">
        <v>490</v>
      </c>
      <c r="K1263" s="73" t="s">
        <v>1108</v>
      </c>
      <c r="L1263" s="77" t="s">
        <v>1070</v>
      </c>
      <c r="M1263" s="41" t="s">
        <v>491</v>
      </c>
    </row>
    <row r="1264" spans="1:13" x14ac:dyDescent="0.2">
      <c r="A1264" s="71">
        <v>42112</v>
      </c>
      <c r="B1264" s="79" t="s">
        <v>1300</v>
      </c>
      <c r="C1264" s="99" t="s">
        <v>270</v>
      </c>
      <c r="D1264" s="100" t="s">
        <v>8</v>
      </c>
      <c r="E1264" s="102">
        <v>3000</v>
      </c>
      <c r="F1264" s="47">
        <f t="shared" si="46"/>
        <v>4.5734705171223116</v>
      </c>
      <c r="G1264" s="46">
        <f t="shared" si="47"/>
        <v>5.1731790668343693</v>
      </c>
      <c r="H1264" s="74">
        <v>579.91420000000005</v>
      </c>
      <c r="I1264" s="103" t="s">
        <v>61</v>
      </c>
      <c r="J1264" s="51" t="s">
        <v>490</v>
      </c>
      <c r="K1264" s="73" t="s">
        <v>1108</v>
      </c>
      <c r="L1264" s="77" t="s">
        <v>1070</v>
      </c>
      <c r="M1264" s="41" t="s">
        <v>491</v>
      </c>
    </row>
    <row r="1265" spans="1:13" x14ac:dyDescent="0.2">
      <c r="A1265" s="71">
        <v>42112</v>
      </c>
      <c r="B1265" s="79" t="s">
        <v>1414</v>
      </c>
      <c r="C1265" s="99" t="s">
        <v>270</v>
      </c>
      <c r="D1265" s="100" t="s">
        <v>8</v>
      </c>
      <c r="E1265" s="102">
        <v>5000</v>
      </c>
      <c r="F1265" s="47">
        <f t="shared" si="46"/>
        <v>7.6224508618705187</v>
      </c>
      <c r="G1265" s="46">
        <f t="shared" si="47"/>
        <v>8.6219651113906153</v>
      </c>
      <c r="H1265" s="74">
        <v>579.91420000000005</v>
      </c>
      <c r="I1265" s="103" t="s">
        <v>61</v>
      </c>
      <c r="J1265" s="51" t="s">
        <v>490</v>
      </c>
      <c r="K1265" s="73" t="s">
        <v>1108</v>
      </c>
      <c r="L1265" s="77" t="s">
        <v>1070</v>
      </c>
      <c r="M1265" s="41" t="s">
        <v>491</v>
      </c>
    </row>
    <row r="1266" spans="1:13" x14ac:dyDescent="0.2">
      <c r="A1266" s="71">
        <v>42112</v>
      </c>
      <c r="B1266" s="79" t="s">
        <v>1298</v>
      </c>
      <c r="C1266" s="99" t="s">
        <v>236</v>
      </c>
      <c r="D1266" s="100" t="s">
        <v>8</v>
      </c>
      <c r="E1266" s="102">
        <v>900</v>
      </c>
      <c r="F1266" s="47">
        <f t="shared" si="46"/>
        <v>1.3720411551366933</v>
      </c>
      <c r="G1266" s="46">
        <f t="shared" si="47"/>
        <v>1.5519537200503108</v>
      </c>
      <c r="H1266" s="74">
        <v>579.91420000000005</v>
      </c>
      <c r="I1266" s="103" t="s">
        <v>61</v>
      </c>
      <c r="J1266" s="51" t="s">
        <v>490</v>
      </c>
      <c r="K1266" s="73" t="s">
        <v>1108</v>
      </c>
      <c r="L1266" s="77" t="s">
        <v>1070</v>
      </c>
      <c r="M1266" s="41" t="s">
        <v>491</v>
      </c>
    </row>
    <row r="1267" spans="1:13" x14ac:dyDescent="0.2">
      <c r="A1267" s="71">
        <v>42112</v>
      </c>
      <c r="B1267" s="79" t="s">
        <v>1385</v>
      </c>
      <c r="C1267" s="99" t="s">
        <v>116</v>
      </c>
      <c r="D1267" s="100" t="s">
        <v>8</v>
      </c>
      <c r="E1267" s="102">
        <v>2000</v>
      </c>
      <c r="F1267" s="47">
        <f t="shared" si="46"/>
        <v>3.0489803447482076</v>
      </c>
      <c r="G1267" s="46">
        <f t="shared" si="47"/>
        <v>3.4487860445562459</v>
      </c>
      <c r="H1267" s="74">
        <v>579.91420000000005</v>
      </c>
      <c r="I1267" s="103" t="s">
        <v>12</v>
      </c>
      <c r="J1267" s="51" t="s">
        <v>490</v>
      </c>
      <c r="K1267" s="73" t="s">
        <v>1102</v>
      </c>
      <c r="L1267" s="77" t="s">
        <v>1070</v>
      </c>
      <c r="M1267" s="41" t="s">
        <v>491</v>
      </c>
    </row>
    <row r="1268" spans="1:13" x14ac:dyDescent="0.2">
      <c r="A1268" s="71">
        <v>42112</v>
      </c>
      <c r="B1268" s="79" t="s">
        <v>1386</v>
      </c>
      <c r="C1268" s="99" t="s">
        <v>270</v>
      </c>
      <c r="D1268" s="100" t="s">
        <v>8</v>
      </c>
      <c r="E1268" s="102">
        <v>3000</v>
      </c>
      <c r="F1268" s="47">
        <f t="shared" si="46"/>
        <v>4.5734705171223116</v>
      </c>
      <c r="G1268" s="46">
        <f t="shared" si="47"/>
        <v>5.1731790668343693</v>
      </c>
      <c r="H1268" s="74">
        <v>579.91420000000005</v>
      </c>
      <c r="I1268" s="103" t="s">
        <v>12</v>
      </c>
      <c r="J1268" s="51" t="s">
        <v>490</v>
      </c>
      <c r="K1268" s="73" t="s">
        <v>1102</v>
      </c>
      <c r="L1268" s="77" t="s">
        <v>1070</v>
      </c>
      <c r="M1268" s="41" t="s">
        <v>491</v>
      </c>
    </row>
    <row r="1269" spans="1:13" x14ac:dyDescent="0.2">
      <c r="A1269" s="71">
        <v>42112</v>
      </c>
      <c r="B1269" s="79" t="s">
        <v>1417</v>
      </c>
      <c r="C1269" s="99" t="s">
        <v>270</v>
      </c>
      <c r="D1269" s="100" t="s">
        <v>8</v>
      </c>
      <c r="E1269" s="102">
        <v>5000</v>
      </c>
      <c r="F1269" s="47">
        <f t="shared" si="46"/>
        <v>7.6224508618705187</v>
      </c>
      <c r="G1269" s="46">
        <f t="shared" si="47"/>
        <v>8.6219651113906153</v>
      </c>
      <c r="H1269" s="74">
        <v>579.91420000000005</v>
      </c>
      <c r="I1269" s="103" t="s">
        <v>12</v>
      </c>
      <c r="J1269" s="51" t="s">
        <v>490</v>
      </c>
      <c r="K1269" s="73" t="s">
        <v>1102</v>
      </c>
      <c r="L1269" s="77" t="s">
        <v>1070</v>
      </c>
      <c r="M1269" s="41" t="s">
        <v>491</v>
      </c>
    </row>
    <row r="1270" spans="1:13" x14ac:dyDescent="0.2">
      <c r="A1270" s="71">
        <v>42112</v>
      </c>
      <c r="B1270" s="79" t="s">
        <v>1387</v>
      </c>
      <c r="C1270" s="99" t="s">
        <v>236</v>
      </c>
      <c r="D1270" s="100" t="s">
        <v>8</v>
      </c>
      <c r="E1270" s="102">
        <v>2500</v>
      </c>
      <c r="F1270" s="47">
        <f t="shared" si="46"/>
        <v>3.8112254309352593</v>
      </c>
      <c r="G1270" s="46">
        <f t="shared" si="47"/>
        <v>4.3109825556953076</v>
      </c>
      <c r="H1270" s="74">
        <v>579.91420000000005</v>
      </c>
      <c r="I1270" s="103" t="s">
        <v>12</v>
      </c>
      <c r="J1270" s="51" t="s">
        <v>490</v>
      </c>
      <c r="K1270" s="73" t="s">
        <v>1102</v>
      </c>
      <c r="L1270" s="77" t="s">
        <v>1070</v>
      </c>
      <c r="M1270" s="41" t="s">
        <v>491</v>
      </c>
    </row>
    <row r="1271" spans="1:13" x14ac:dyDescent="0.2">
      <c r="A1271" s="71">
        <v>42113</v>
      </c>
      <c r="B1271" s="79" t="s">
        <v>1323</v>
      </c>
      <c r="C1271" s="99" t="s">
        <v>116</v>
      </c>
      <c r="D1271" s="100" t="s">
        <v>8</v>
      </c>
      <c r="E1271" s="102">
        <v>400</v>
      </c>
      <c r="F1271" s="47">
        <f t="shared" si="46"/>
        <v>0.60979606894964156</v>
      </c>
      <c r="G1271" s="46">
        <f t="shared" si="47"/>
        <v>0.68975720891124925</v>
      </c>
      <c r="H1271" s="74">
        <v>579.91420000000005</v>
      </c>
      <c r="I1271" s="103" t="s">
        <v>61</v>
      </c>
      <c r="J1271" s="51" t="s">
        <v>490</v>
      </c>
      <c r="K1271" s="73" t="s">
        <v>1108</v>
      </c>
      <c r="L1271" s="77" t="s">
        <v>1070</v>
      </c>
      <c r="M1271" s="41" t="s">
        <v>491</v>
      </c>
    </row>
    <row r="1272" spans="1:13" x14ac:dyDescent="0.2">
      <c r="A1272" s="71">
        <v>42113</v>
      </c>
      <c r="B1272" s="79" t="s">
        <v>1324</v>
      </c>
      <c r="C1272" s="99" t="s">
        <v>116</v>
      </c>
      <c r="D1272" s="100" t="s">
        <v>8</v>
      </c>
      <c r="E1272" s="102">
        <v>400</v>
      </c>
      <c r="F1272" s="47">
        <f t="shared" si="46"/>
        <v>0.60979606894964156</v>
      </c>
      <c r="G1272" s="46">
        <f t="shared" si="47"/>
        <v>0.68975720891124925</v>
      </c>
      <c r="H1272" s="74">
        <v>579.91420000000005</v>
      </c>
      <c r="I1272" s="103" t="s">
        <v>61</v>
      </c>
      <c r="J1272" s="51" t="s">
        <v>490</v>
      </c>
      <c r="K1272" s="73" t="s">
        <v>1108</v>
      </c>
      <c r="L1272" s="77" t="s">
        <v>1070</v>
      </c>
      <c r="M1272" s="41" t="s">
        <v>491</v>
      </c>
    </row>
    <row r="1273" spans="1:13" x14ac:dyDescent="0.2">
      <c r="A1273" s="71">
        <v>42113</v>
      </c>
      <c r="B1273" s="79" t="s">
        <v>1301</v>
      </c>
      <c r="C1273" s="99" t="s">
        <v>116</v>
      </c>
      <c r="D1273" s="100" t="s">
        <v>8</v>
      </c>
      <c r="E1273" s="102">
        <v>200</v>
      </c>
      <c r="F1273" s="47">
        <f t="shared" si="46"/>
        <v>0.30489803447482078</v>
      </c>
      <c r="G1273" s="46">
        <f t="shared" si="47"/>
        <v>0.34487860445562463</v>
      </c>
      <c r="H1273" s="74">
        <v>579.91420000000005</v>
      </c>
      <c r="I1273" s="103" t="s">
        <v>61</v>
      </c>
      <c r="J1273" s="51" t="s">
        <v>490</v>
      </c>
      <c r="K1273" s="73" t="s">
        <v>1108</v>
      </c>
      <c r="L1273" s="77" t="s">
        <v>1070</v>
      </c>
      <c r="M1273" s="41" t="s">
        <v>491</v>
      </c>
    </row>
    <row r="1274" spans="1:13" x14ac:dyDescent="0.2">
      <c r="A1274" s="71">
        <v>42113</v>
      </c>
      <c r="B1274" s="79" t="s">
        <v>1325</v>
      </c>
      <c r="C1274" s="99" t="s">
        <v>116</v>
      </c>
      <c r="D1274" s="100" t="s">
        <v>8</v>
      </c>
      <c r="E1274" s="102">
        <v>2500</v>
      </c>
      <c r="F1274" s="47">
        <f t="shared" si="46"/>
        <v>3.8112254309352593</v>
      </c>
      <c r="G1274" s="46">
        <f t="shared" si="47"/>
        <v>4.3109825556953076</v>
      </c>
      <c r="H1274" s="74">
        <v>579.91420000000005</v>
      </c>
      <c r="I1274" s="103" t="s">
        <v>61</v>
      </c>
      <c r="J1274" s="51" t="s">
        <v>490</v>
      </c>
      <c r="K1274" s="73" t="s">
        <v>1108</v>
      </c>
      <c r="L1274" s="77" t="s">
        <v>1070</v>
      </c>
      <c r="M1274" s="41" t="s">
        <v>491</v>
      </c>
    </row>
    <row r="1275" spans="1:13" x14ac:dyDescent="0.2">
      <c r="A1275" s="71">
        <v>42113</v>
      </c>
      <c r="B1275" s="79" t="s">
        <v>1326</v>
      </c>
      <c r="C1275" s="99" t="s">
        <v>116</v>
      </c>
      <c r="D1275" s="100" t="s">
        <v>8</v>
      </c>
      <c r="E1275" s="102">
        <v>500</v>
      </c>
      <c r="F1275" s="47">
        <f t="shared" si="46"/>
        <v>0.76224508618705189</v>
      </c>
      <c r="G1275" s="46">
        <f t="shared" si="47"/>
        <v>0.86219651113906148</v>
      </c>
      <c r="H1275" s="74">
        <v>579.91420000000005</v>
      </c>
      <c r="I1275" s="103" t="s">
        <v>61</v>
      </c>
      <c r="J1275" s="51" t="s">
        <v>490</v>
      </c>
      <c r="K1275" s="73" t="s">
        <v>1108</v>
      </c>
      <c r="L1275" s="77" t="s">
        <v>1070</v>
      </c>
      <c r="M1275" s="41" t="s">
        <v>491</v>
      </c>
    </row>
    <row r="1276" spans="1:13" x14ac:dyDescent="0.2">
      <c r="A1276" s="71">
        <v>42113</v>
      </c>
      <c r="B1276" s="79" t="s">
        <v>1327</v>
      </c>
      <c r="C1276" s="99" t="s">
        <v>116</v>
      </c>
      <c r="D1276" s="100" t="s">
        <v>8</v>
      </c>
      <c r="E1276" s="102">
        <v>2500</v>
      </c>
      <c r="F1276" s="47">
        <f t="shared" si="46"/>
        <v>3.8112254309352593</v>
      </c>
      <c r="G1276" s="46">
        <f t="shared" si="47"/>
        <v>4.3109825556953076</v>
      </c>
      <c r="H1276" s="74">
        <v>579.91420000000005</v>
      </c>
      <c r="I1276" s="103" t="s">
        <v>61</v>
      </c>
      <c r="J1276" s="51" t="s">
        <v>490</v>
      </c>
      <c r="K1276" s="73" t="s">
        <v>1108</v>
      </c>
      <c r="L1276" s="77" t="s">
        <v>1070</v>
      </c>
      <c r="M1276" s="41" t="s">
        <v>491</v>
      </c>
    </row>
    <row r="1277" spans="1:13" x14ac:dyDescent="0.2">
      <c r="A1277" s="71">
        <v>42113</v>
      </c>
      <c r="B1277" s="79" t="s">
        <v>1328</v>
      </c>
      <c r="C1277" s="99" t="s">
        <v>116</v>
      </c>
      <c r="D1277" s="100" t="s">
        <v>8</v>
      </c>
      <c r="E1277" s="102">
        <v>600</v>
      </c>
      <c r="F1277" s="47">
        <f t="shared" si="46"/>
        <v>0.91469410342446233</v>
      </c>
      <c r="G1277" s="46">
        <f t="shared" si="47"/>
        <v>1.0346358133668738</v>
      </c>
      <c r="H1277" s="74">
        <v>579.91420000000005</v>
      </c>
      <c r="I1277" s="103" t="s">
        <v>61</v>
      </c>
      <c r="J1277" s="51" t="s">
        <v>490</v>
      </c>
      <c r="K1277" s="73" t="s">
        <v>1108</v>
      </c>
      <c r="L1277" s="77" t="s">
        <v>1070</v>
      </c>
      <c r="M1277" s="41" t="s">
        <v>491</v>
      </c>
    </row>
    <row r="1278" spans="1:13" x14ac:dyDescent="0.2">
      <c r="A1278" s="71">
        <v>42113</v>
      </c>
      <c r="B1278" s="79" t="s">
        <v>1300</v>
      </c>
      <c r="C1278" s="99" t="s">
        <v>270</v>
      </c>
      <c r="D1278" s="100" t="s">
        <v>8</v>
      </c>
      <c r="E1278" s="102">
        <v>3000</v>
      </c>
      <c r="F1278" s="47">
        <f t="shared" si="46"/>
        <v>4.5734705171223116</v>
      </c>
      <c r="G1278" s="46">
        <f t="shared" si="47"/>
        <v>5.1731790668343693</v>
      </c>
      <c r="H1278" s="74">
        <v>579.91420000000005</v>
      </c>
      <c r="I1278" s="103" t="s">
        <v>61</v>
      </c>
      <c r="J1278" s="51" t="s">
        <v>490</v>
      </c>
      <c r="K1278" s="73" t="s">
        <v>1108</v>
      </c>
      <c r="L1278" s="77" t="s">
        <v>1070</v>
      </c>
      <c r="M1278" s="41" t="s">
        <v>491</v>
      </c>
    </row>
    <row r="1279" spans="1:13" x14ac:dyDescent="0.2">
      <c r="A1279" s="71">
        <v>42113</v>
      </c>
      <c r="B1279" s="79" t="s">
        <v>1388</v>
      </c>
      <c r="C1279" s="99" t="s">
        <v>116</v>
      </c>
      <c r="D1279" s="100" t="s">
        <v>8</v>
      </c>
      <c r="E1279" s="102">
        <v>200</v>
      </c>
      <c r="F1279" s="47">
        <f t="shared" si="46"/>
        <v>0.30489803447482078</v>
      </c>
      <c r="G1279" s="46">
        <f t="shared" si="47"/>
        <v>0.34487860445562463</v>
      </c>
      <c r="H1279" s="74">
        <v>579.91420000000005</v>
      </c>
      <c r="I1279" s="103" t="s">
        <v>12</v>
      </c>
      <c r="J1279" s="51" t="s">
        <v>490</v>
      </c>
      <c r="K1279" s="73" t="s">
        <v>1102</v>
      </c>
      <c r="L1279" s="77" t="s">
        <v>1070</v>
      </c>
      <c r="M1279" s="41" t="s">
        <v>491</v>
      </c>
    </row>
    <row r="1280" spans="1:13" x14ac:dyDescent="0.2">
      <c r="A1280" s="71">
        <v>42113</v>
      </c>
      <c r="B1280" s="79" t="s">
        <v>1389</v>
      </c>
      <c r="C1280" s="99" t="s">
        <v>116</v>
      </c>
      <c r="D1280" s="100" t="s">
        <v>8</v>
      </c>
      <c r="E1280" s="102">
        <v>6200</v>
      </c>
      <c r="F1280" s="47">
        <f t="shared" si="46"/>
        <v>9.451839068719444</v>
      </c>
      <c r="G1280" s="46">
        <f t="shared" si="47"/>
        <v>10.691236738124363</v>
      </c>
      <c r="H1280" s="74">
        <v>579.91420000000005</v>
      </c>
      <c r="I1280" s="103" t="s">
        <v>12</v>
      </c>
      <c r="J1280" s="51" t="s">
        <v>490</v>
      </c>
      <c r="K1280" s="73" t="s">
        <v>1102</v>
      </c>
      <c r="L1280" s="77" t="s">
        <v>1070</v>
      </c>
      <c r="M1280" s="41" t="s">
        <v>491</v>
      </c>
    </row>
    <row r="1281" spans="1:13" x14ac:dyDescent="0.2">
      <c r="A1281" s="71">
        <v>42113</v>
      </c>
      <c r="B1281" s="79" t="s">
        <v>1390</v>
      </c>
      <c r="C1281" s="99" t="s">
        <v>116</v>
      </c>
      <c r="D1281" s="100" t="s">
        <v>8</v>
      </c>
      <c r="E1281" s="102">
        <v>600</v>
      </c>
      <c r="F1281" s="47">
        <f t="shared" si="46"/>
        <v>0.91469410342446233</v>
      </c>
      <c r="G1281" s="46">
        <f t="shared" si="47"/>
        <v>1.0346358133668738</v>
      </c>
      <c r="H1281" s="74">
        <v>579.91420000000005</v>
      </c>
      <c r="I1281" s="103" t="s">
        <v>12</v>
      </c>
      <c r="J1281" s="51" t="s">
        <v>490</v>
      </c>
      <c r="K1281" s="73" t="s">
        <v>1102</v>
      </c>
      <c r="L1281" s="77" t="s">
        <v>1070</v>
      </c>
      <c r="M1281" s="41" t="s">
        <v>491</v>
      </c>
    </row>
    <row r="1282" spans="1:13" x14ac:dyDescent="0.2">
      <c r="A1282" s="71">
        <v>42113</v>
      </c>
      <c r="B1282" s="79" t="s">
        <v>1386</v>
      </c>
      <c r="C1282" s="99" t="s">
        <v>270</v>
      </c>
      <c r="D1282" s="100" t="s">
        <v>8</v>
      </c>
      <c r="E1282" s="102">
        <v>3000</v>
      </c>
      <c r="F1282" s="47">
        <f t="shared" ref="F1282:F1345" si="48">E1282/655.957</f>
        <v>4.5734705171223116</v>
      </c>
      <c r="G1282" s="46">
        <f t="shared" ref="G1282:G1345" si="49">E1282/H1282</f>
        <v>5.1731790668343693</v>
      </c>
      <c r="H1282" s="74">
        <v>579.91420000000005</v>
      </c>
      <c r="I1282" s="103" t="s">
        <v>12</v>
      </c>
      <c r="J1282" s="51" t="s">
        <v>490</v>
      </c>
      <c r="K1282" s="73" t="s">
        <v>1102</v>
      </c>
      <c r="L1282" s="77" t="s">
        <v>1070</v>
      </c>
      <c r="M1282" s="41" t="s">
        <v>491</v>
      </c>
    </row>
    <row r="1283" spans="1:13" x14ac:dyDescent="0.2">
      <c r="A1283" s="71">
        <v>42116</v>
      </c>
      <c r="B1283" s="39" t="s">
        <v>1171</v>
      </c>
      <c r="C1283" s="104" t="s">
        <v>132</v>
      </c>
      <c r="D1283" s="115" t="s">
        <v>9</v>
      </c>
      <c r="E1283" s="102">
        <v>25000</v>
      </c>
      <c r="F1283" s="47">
        <f t="shared" si="48"/>
        <v>38.112254309352593</v>
      </c>
      <c r="G1283" s="46">
        <f t="shared" si="49"/>
        <v>43.109825556953076</v>
      </c>
      <c r="H1283" s="74">
        <v>579.91420000000005</v>
      </c>
      <c r="I1283" s="103" t="s">
        <v>57</v>
      </c>
      <c r="J1283" s="51" t="s">
        <v>490</v>
      </c>
      <c r="K1283" s="74" t="s">
        <v>1117</v>
      </c>
      <c r="L1283" s="77" t="s">
        <v>1070</v>
      </c>
      <c r="M1283" s="41" t="s">
        <v>491</v>
      </c>
    </row>
    <row r="1284" spans="1:13" x14ac:dyDescent="0.2">
      <c r="A1284" s="71">
        <v>42116</v>
      </c>
      <c r="B1284" s="39" t="s">
        <v>1172</v>
      </c>
      <c r="C1284" s="104" t="s">
        <v>116</v>
      </c>
      <c r="D1284" s="115" t="s">
        <v>9</v>
      </c>
      <c r="E1284" s="102">
        <v>500</v>
      </c>
      <c r="F1284" s="47">
        <f t="shared" si="48"/>
        <v>0.76224508618705189</v>
      </c>
      <c r="G1284" s="46">
        <f t="shared" si="49"/>
        <v>0.86219651113906148</v>
      </c>
      <c r="H1284" s="74">
        <v>579.91420000000005</v>
      </c>
      <c r="I1284" s="103" t="s">
        <v>57</v>
      </c>
      <c r="J1284" s="51" t="s">
        <v>490</v>
      </c>
      <c r="K1284" s="74" t="s">
        <v>1117</v>
      </c>
      <c r="L1284" s="77" t="s">
        <v>1070</v>
      </c>
      <c r="M1284" s="41" t="s">
        <v>491</v>
      </c>
    </row>
    <row r="1285" spans="1:13" x14ac:dyDescent="0.2">
      <c r="A1285" s="71">
        <v>42116</v>
      </c>
      <c r="B1285" s="39" t="s">
        <v>1173</v>
      </c>
      <c r="C1285" s="104" t="s">
        <v>116</v>
      </c>
      <c r="D1285" s="115" t="s">
        <v>9</v>
      </c>
      <c r="E1285" s="102">
        <v>500</v>
      </c>
      <c r="F1285" s="47">
        <f t="shared" si="48"/>
        <v>0.76224508618705189</v>
      </c>
      <c r="G1285" s="46">
        <f t="shared" si="49"/>
        <v>0.86219651113906148</v>
      </c>
      <c r="H1285" s="74">
        <v>579.91420000000005</v>
      </c>
      <c r="I1285" s="103" t="s">
        <v>57</v>
      </c>
      <c r="J1285" s="51" t="s">
        <v>490</v>
      </c>
      <c r="K1285" s="74" t="s">
        <v>1117</v>
      </c>
      <c r="L1285" s="77" t="s">
        <v>1070</v>
      </c>
      <c r="M1285" s="41" t="s">
        <v>491</v>
      </c>
    </row>
    <row r="1286" spans="1:13" x14ac:dyDescent="0.2">
      <c r="A1286" s="71">
        <v>42116</v>
      </c>
      <c r="B1286" s="39" t="s">
        <v>1174</v>
      </c>
      <c r="C1286" s="104" t="s">
        <v>116</v>
      </c>
      <c r="D1286" s="115" t="s">
        <v>9</v>
      </c>
      <c r="E1286" s="102">
        <v>700</v>
      </c>
      <c r="F1286" s="47">
        <f t="shared" si="48"/>
        <v>1.0671431206618727</v>
      </c>
      <c r="G1286" s="46">
        <f t="shared" si="49"/>
        <v>1.2070751155946862</v>
      </c>
      <c r="H1286" s="74">
        <v>579.91420000000005</v>
      </c>
      <c r="I1286" s="103" t="s">
        <v>57</v>
      </c>
      <c r="J1286" s="51" t="s">
        <v>490</v>
      </c>
      <c r="K1286" s="74" t="s">
        <v>1119</v>
      </c>
      <c r="L1286" s="77" t="s">
        <v>1070</v>
      </c>
      <c r="M1286" s="41" t="s">
        <v>491</v>
      </c>
    </row>
    <row r="1287" spans="1:13" x14ac:dyDescent="0.2">
      <c r="A1287" s="71">
        <v>42116</v>
      </c>
      <c r="B1287" s="39" t="s">
        <v>1175</v>
      </c>
      <c r="C1287" s="104" t="s">
        <v>116</v>
      </c>
      <c r="D1287" s="115" t="s">
        <v>9</v>
      </c>
      <c r="E1287" s="102">
        <v>800</v>
      </c>
      <c r="F1287" s="47">
        <f t="shared" si="48"/>
        <v>1.2195921378992831</v>
      </c>
      <c r="G1287" s="46">
        <f t="shared" si="49"/>
        <v>1.3795144178224985</v>
      </c>
      <c r="H1287" s="74">
        <v>579.91420000000005</v>
      </c>
      <c r="I1287" s="103" t="s">
        <v>57</v>
      </c>
      <c r="J1287" s="51" t="s">
        <v>490</v>
      </c>
      <c r="K1287" s="74" t="s">
        <v>1119</v>
      </c>
      <c r="L1287" s="77" t="s">
        <v>1070</v>
      </c>
      <c r="M1287" s="41" t="s">
        <v>491</v>
      </c>
    </row>
    <row r="1288" spans="1:13" x14ac:dyDescent="0.2">
      <c r="A1288" s="71">
        <v>42116</v>
      </c>
      <c r="B1288" s="39" t="s">
        <v>1176</v>
      </c>
      <c r="C1288" s="104" t="s">
        <v>116</v>
      </c>
      <c r="D1288" s="115" t="s">
        <v>9</v>
      </c>
      <c r="E1288" s="102">
        <v>700</v>
      </c>
      <c r="F1288" s="47">
        <f t="shared" si="48"/>
        <v>1.0671431206618727</v>
      </c>
      <c r="G1288" s="46">
        <f t="shared" si="49"/>
        <v>1.2070751155946862</v>
      </c>
      <c r="H1288" s="74">
        <v>579.91420000000005</v>
      </c>
      <c r="I1288" s="103" t="s">
        <v>57</v>
      </c>
      <c r="J1288" s="51" t="s">
        <v>490</v>
      </c>
      <c r="K1288" s="74" t="s">
        <v>1119</v>
      </c>
      <c r="L1288" s="77" t="s">
        <v>1070</v>
      </c>
      <c r="M1288" s="41" t="s">
        <v>491</v>
      </c>
    </row>
    <row r="1289" spans="1:13" x14ac:dyDescent="0.2">
      <c r="A1289" s="71">
        <v>42116</v>
      </c>
      <c r="B1289" s="79" t="s">
        <v>1395</v>
      </c>
      <c r="C1289" s="99" t="s">
        <v>116</v>
      </c>
      <c r="D1289" s="100" t="s">
        <v>8</v>
      </c>
      <c r="E1289" s="102">
        <v>1800</v>
      </c>
      <c r="F1289" s="47">
        <f t="shared" si="48"/>
        <v>2.7440823102733867</v>
      </c>
      <c r="G1289" s="46">
        <f t="shared" si="49"/>
        <v>3.1039074401006217</v>
      </c>
      <c r="H1289" s="74">
        <v>579.91420000000005</v>
      </c>
      <c r="I1289" s="103" t="s">
        <v>12</v>
      </c>
      <c r="J1289" s="51" t="s">
        <v>490</v>
      </c>
      <c r="K1289" s="73" t="s">
        <v>1120</v>
      </c>
      <c r="L1289" s="77" t="s">
        <v>1070</v>
      </c>
      <c r="M1289" s="41" t="s">
        <v>491</v>
      </c>
    </row>
    <row r="1290" spans="1:13" x14ac:dyDescent="0.2">
      <c r="A1290" s="71">
        <v>42116</v>
      </c>
      <c r="B1290" s="79" t="s">
        <v>1396</v>
      </c>
      <c r="C1290" s="99" t="s">
        <v>116</v>
      </c>
      <c r="D1290" s="100" t="s">
        <v>8</v>
      </c>
      <c r="E1290" s="102">
        <v>100</v>
      </c>
      <c r="F1290" s="47">
        <f t="shared" si="48"/>
        <v>0.15244901723741039</v>
      </c>
      <c r="G1290" s="46">
        <f t="shared" si="49"/>
        <v>0.17243930222781231</v>
      </c>
      <c r="H1290" s="74">
        <v>579.91420000000005</v>
      </c>
      <c r="I1290" s="103" t="s">
        <v>12</v>
      </c>
      <c r="J1290" s="51" t="s">
        <v>490</v>
      </c>
      <c r="K1290" s="73" t="s">
        <v>1120</v>
      </c>
      <c r="L1290" s="77" t="s">
        <v>1070</v>
      </c>
      <c r="M1290" s="41" t="s">
        <v>491</v>
      </c>
    </row>
    <row r="1291" spans="1:13" x14ac:dyDescent="0.2">
      <c r="A1291" s="71">
        <v>42116</v>
      </c>
      <c r="B1291" s="79" t="s">
        <v>1397</v>
      </c>
      <c r="C1291" s="99" t="s">
        <v>116</v>
      </c>
      <c r="D1291" s="100" t="s">
        <v>8</v>
      </c>
      <c r="E1291" s="102">
        <v>100</v>
      </c>
      <c r="F1291" s="47">
        <f t="shared" si="48"/>
        <v>0.15244901723741039</v>
      </c>
      <c r="G1291" s="46">
        <f t="shared" si="49"/>
        <v>0.17243930222781231</v>
      </c>
      <c r="H1291" s="74">
        <v>579.91420000000005</v>
      </c>
      <c r="I1291" s="103" t="s">
        <v>12</v>
      </c>
      <c r="J1291" s="51" t="s">
        <v>490</v>
      </c>
      <c r="K1291" s="73" t="s">
        <v>1120</v>
      </c>
      <c r="L1291" s="77" t="s">
        <v>1070</v>
      </c>
      <c r="M1291" s="41" t="s">
        <v>491</v>
      </c>
    </row>
    <row r="1292" spans="1:13" x14ac:dyDescent="0.2">
      <c r="A1292" s="71">
        <v>42116</v>
      </c>
      <c r="B1292" s="79" t="s">
        <v>1398</v>
      </c>
      <c r="C1292" s="99" t="s">
        <v>116</v>
      </c>
      <c r="D1292" s="100" t="s">
        <v>8</v>
      </c>
      <c r="E1292" s="102">
        <v>1800</v>
      </c>
      <c r="F1292" s="47">
        <f t="shared" si="48"/>
        <v>2.7440823102733867</v>
      </c>
      <c r="G1292" s="46">
        <f t="shared" si="49"/>
        <v>3.1039074401006217</v>
      </c>
      <c r="H1292" s="74">
        <v>579.91420000000005</v>
      </c>
      <c r="I1292" s="103" t="s">
        <v>12</v>
      </c>
      <c r="J1292" s="51" t="s">
        <v>490</v>
      </c>
      <c r="K1292" s="73" t="s">
        <v>1120</v>
      </c>
      <c r="L1292" s="77" t="s">
        <v>1070</v>
      </c>
      <c r="M1292" s="41" t="s">
        <v>491</v>
      </c>
    </row>
    <row r="1293" spans="1:13" x14ac:dyDescent="0.2">
      <c r="A1293" s="71">
        <v>42116</v>
      </c>
      <c r="B1293" s="79" t="s">
        <v>1399</v>
      </c>
      <c r="C1293" s="99" t="s">
        <v>236</v>
      </c>
      <c r="D1293" s="100" t="s">
        <v>8</v>
      </c>
      <c r="E1293" s="102">
        <v>1300</v>
      </c>
      <c r="F1293" s="47">
        <f t="shared" si="48"/>
        <v>1.9818372240863349</v>
      </c>
      <c r="G1293" s="46">
        <f t="shared" si="49"/>
        <v>2.24171092896156</v>
      </c>
      <c r="H1293" s="74">
        <v>579.91420000000005</v>
      </c>
      <c r="I1293" s="103" t="s">
        <v>12</v>
      </c>
      <c r="J1293" s="51" t="s">
        <v>490</v>
      </c>
      <c r="K1293" s="73" t="s">
        <v>1120</v>
      </c>
      <c r="L1293" s="77" t="s">
        <v>1070</v>
      </c>
      <c r="M1293" s="41" t="s">
        <v>491</v>
      </c>
    </row>
    <row r="1294" spans="1:13" x14ac:dyDescent="0.2">
      <c r="A1294" s="71">
        <v>42116</v>
      </c>
      <c r="B1294" s="39" t="s">
        <v>1429</v>
      </c>
      <c r="C1294" s="104" t="s">
        <v>157</v>
      </c>
      <c r="D1294" s="104" t="s">
        <v>9</v>
      </c>
      <c r="E1294" s="102">
        <v>1342775</v>
      </c>
      <c r="F1294" s="47">
        <f t="shared" si="48"/>
        <v>2047.0472912096373</v>
      </c>
      <c r="G1294" s="46">
        <f t="shared" si="49"/>
        <v>2315.4718404895066</v>
      </c>
      <c r="H1294" s="74">
        <v>579.91420000000005</v>
      </c>
      <c r="I1294" s="103" t="s">
        <v>238</v>
      </c>
      <c r="J1294" s="51" t="s">
        <v>490</v>
      </c>
      <c r="K1294" s="73" t="s">
        <v>566</v>
      </c>
      <c r="L1294" s="77" t="s">
        <v>1070</v>
      </c>
      <c r="M1294" s="41" t="s">
        <v>491</v>
      </c>
    </row>
    <row r="1295" spans="1:13" x14ac:dyDescent="0.2">
      <c r="A1295" s="71">
        <v>42117</v>
      </c>
      <c r="B1295" s="39" t="s">
        <v>1177</v>
      </c>
      <c r="C1295" s="104" t="s">
        <v>116</v>
      </c>
      <c r="D1295" s="115" t="s">
        <v>9</v>
      </c>
      <c r="E1295" s="102">
        <v>600</v>
      </c>
      <c r="F1295" s="47">
        <f t="shared" si="48"/>
        <v>0.91469410342446233</v>
      </c>
      <c r="G1295" s="46">
        <f t="shared" si="49"/>
        <v>1.0346358133668738</v>
      </c>
      <c r="H1295" s="74">
        <v>579.91420000000005</v>
      </c>
      <c r="I1295" s="103" t="s">
        <v>57</v>
      </c>
      <c r="J1295" s="51" t="s">
        <v>490</v>
      </c>
      <c r="K1295" s="74" t="s">
        <v>1121</v>
      </c>
      <c r="L1295" s="77" t="s">
        <v>1070</v>
      </c>
      <c r="M1295" s="41" t="s">
        <v>491</v>
      </c>
    </row>
    <row r="1296" spans="1:13" x14ac:dyDescent="0.2">
      <c r="A1296" s="71">
        <v>42117</v>
      </c>
      <c r="B1296" s="39" t="s">
        <v>1181</v>
      </c>
      <c r="C1296" s="104" t="s">
        <v>116</v>
      </c>
      <c r="D1296" s="115" t="s">
        <v>9</v>
      </c>
      <c r="E1296" s="102">
        <v>600</v>
      </c>
      <c r="F1296" s="47">
        <f t="shared" si="48"/>
        <v>0.91469410342446233</v>
      </c>
      <c r="G1296" s="46">
        <f t="shared" si="49"/>
        <v>1.0346358133668738</v>
      </c>
      <c r="H1296" s="74">
        <v>579.91420000000005</v>
      </c>
      <c r="I1296" s="103" t="s">
        <v>57</v>
      </c>
      <c r="J1296" s="51" t="s">
        <v>490</v>
      </c>
      <c r="K1296" s="74" t="s">
        <v>1121</v>
      </c>
      <c r="L1296" s="77" t="s">
        <v>1070</v>
      </c>
      <c r="M1296" s="41" t="s">
        <v>491</v>
      </c>
    </row>
    <row r="1297" spans="1:13" x14ac:dyDescent="0.2">
      <c r="A1297" s="71">
        <v>42117</v>
      </c>
      <c r="B1297" s="39" t="s">
        <v>1202</v>
      </c>
      <c r="C1297" s="104" t="s">
        <v>116</v>
      </c>
      <c r="D1297" s="104" t="s">
        <v>11</v>
      </c>
      <c r="E1297" s="102">
        <v>500</v>
      </c>
      <c r="F1297" s="47">
        <f t="shared" si="48"/>
        <v>0.76224508618705189</v>
      </c>
      <c r="G1297" s="46">
        <f t="shared" si="49"/>
        <v>0.86219651113906148</v>
      </c>
      <c r="H1297" s="74">
        <v>579.91420000000005</v>
      </c>
      <c r="I1297" s="103" t="s">
        <v>60</v>
      </c>
      <c r="J1297" s="51" t="s">
        <v>490</v>
      </c>
      <c r="K1297" s="73" t="s">
        <v>1123</v>
      </c>
      <c r="L1297" s="77" t="s">
        <v>1070</v>
      </c>
      <c r="M1297" s="41" t="s">
        <v>491</v>
      </c>
    </row>
    <row r="1298" spans="1:13" x14ac:dyDescent="0.2">
      <c r="A1298" s="71">
        <v>42117</v>
      </c>
      <c r="B1298" s="79" t="s">
        <v>1208</v>
      </c>
      <c r="C1298" s="112" t="s">
        <v>116</v>
      </c>
      <c r="D1298" s="104" t="s">
        <v>11</v>
      </c>
      <c r="E1298" s="102">
        <v>700</v>
      </c>
      <c r="F1298" s="47">
        <f t="shared" si="48"/>
        <v>1.0671431206618727</v>
      </c>
      <c r="G1298" s="46">
        <f t="shared" si="49"/>
        <v>1.2070751155946862</v>
      </c>
      <c r="H1298" s="74">
        <v>579.91420000000005</v>
      </c>
      <c r="I1298" s="103" t="s">
        <v>60</v>
      </c>
      <c r="J1298" s="51" t="s">
        <v>490</v>
      </c>
      <c r="K1298" s="73" t="s">
        <v>1123</v>
      </c>
      <c r="L1298" s="77" t="s">
        <v>1070</v>
      </c>
      <c r="M1298" s="41" t="s">
        <v>491</v>
      </c>
    </row>
    <row r="1299" spans="1:13" x14ac:dyDescent="0.2">
      <c r="A1299" s="71">
        <v>42117</v>
      </c>
      <c r="B1299" s="79" t="s">
        <v>1209</v>
      </c>
      <c r="C1299" s="112" t="s">
        <v>116</v>
      </c>
      <c r="D1299" s="104" t="s">
        <v>11</v>
      </c>
      <c r="E1299" s="102">
        <v>600</v>
      </c>
      <c r="F1299" s="47">
        <f t="shared" si="48"/>
        <v>0.91469410342446233</v>
      </c>
      <c r="G1299" s="46">
        <f t="shared" si="49"/>
        <v>1.0346358133668738</v>
      </c>
      <c r="H1299" s="74">
        <v>579.91420000000005</v>
      </c>
      <c r="I1299" s="103" t="s">
        <v>60</v>
      </c>
      <c r="J1299" s="51" t="s">
        <v>490</v>
      </c>
      <c r="K1299" s="73" t="s">
        <v>1123</v>
      </c>
      <c r="L1299" s="77" t="s">
        <v>1070</v>
      </c>
      <c r="M1299" s="41" t="s">
        <v>491</v>
      </c>
    </row>
    <row r="1300" spans="1:13" x14ac:dyDescent="0.2">
      <c r="A1300" s="71">
        <v>42117</v>
      </c>
      <c r="B1300" s="79" t="s">
        <v>1329</v>
      </c>
      <c r="C1300" s="99" t="s">
        <v>116</v>
      </c>
      <c r="D1300" s="100" t="s">
        <v>8</v>
      </c>
      <c r="E1300" s="102">
        <v>1500</v>
      </c>
      <c r="F1300" s="47">
        <f t="shared" si="48"/>
        <v>2.2867352585611558</v>
      </c>
      <c r="G1300" s="46">
        <f t="shared" si="49"/>
        <v>2.5865895334171847</v>
      </c>
      <c r="H1300" s="74">
        <v>579.91420000000005</v>
      </c>
      <c r="I1300" s="103" t="s">
        <v>61</v>
      </c>
      <c r="J1300" s="51" t="s">
        <v>490</v>
      </c>
      <c r="K1300" s="73" t="s">
        <v>1118</v>
      </c>
      <c r="L1300" s="77" t="s">
        <v>1070</v>
      </c>
      <c r="M1300" s="41" t="s">
        <v>491</v>
      </c>
    </row>
    <row r="1301" spans="1:13" x14ac:dyDescent="0.2">
      <c r="A1301" s="71">
        <v>42117</v>
      </c>
      <c r="B1301" s="79" t="s">
        <v>1330</v>
      </c>
      <c r="C1301" s="99" t="s">
        <v>116</v>
      </c>
      <c r="D1301" s="100" t="s">
        <v>8</v>
      </c>
      <c r="E1301" s="102">
        <v>1000</v>
      </c>
      <c r="F1301" s="47">
        <f t="shared" si="48"/>
        <v>1.5244901723741038</v>
      </c>
      <c r="G1301" s="46">
        <f t="shared" si="49"/>
        <v>1.724393022278123</v>
      </c>
      <c r="H1301" s="74">
        <v>579.91420000000005</v>
      </c>
      <c r="I1301" s="103" t="s">
        <v>61</v>
      </c>
      <c r="J1301" s="51" t="s">
        <v>490</v>
      </c>
      <c r="K1301" s="73" t="s">
        <v>1118</v>
      </c>
      <c r="L1301" s="77" t="s">
        <v>1070</v>
      </c>
      <c r="M1301" s="41" t="s">
        <v>491</v>
      </c>
    </row>
    <row r="1302" spans="1:13" x14ac:dyDescent="0.2">
      <c r="A1302" s="71">
        <v>42117</v>
      </c>
      <c r="B1302" s="79" t="s">
        <v>1331</v>
      </c>
      <c r="C1302" s="99" t="s">
        <v>116</v>
      </c>
      <c r="D1302" s="100" t="s">
        <v>8</v>
      </c>
      <c r="E1302" s="102">
        <v>500</v>
      </c>
      <c r="F1302" s="47">
        <f t="shared" si="48"/>
        <v>0.76224508618705189</v>
      </c>
      <c r="G1302" s="46">
        <f t="shared" si="49"/>
        <v>0.86219651113906148</v>
      </c>
      <c r="H1302" s="74">
        <v>579.91420000000005</v>
      </c>
      <c r="I1302" s="103" t="s">
        <v>61</v>
      </c>
      <c r="J1302" s="51" t="s">
        <v>490</v>
      </c>
      <c r="K1302" s="73" t="s">
        <v>1118</v>
      </c>
      <c r="L1302" s="77" t="s">
        <v>1070</v>
      </c>
      <c r="M1302" s="41" t="s">
        <v>491</v>
      </c>
    </row>
    <row r="1303" spans="1:13" x14ac:dyDescent="0.2">
      <c r="A1303" s="71">
        <v>42117</v>
      </c>
      <c r="B1303" s="79" t="s">
        <v>1332</v>
      </c>
      <c r="C1303" s="99" t="s">
        <v>116</v>
      </c>
      <c r="D1303" s="100" t="s">
        <v>8</v>
      </c>
      <c r="E1303" s="102">
        <v>500</v>
      </c>
      <c r="F1303" s="47">
        <f t="shared" si="48"/>
        <v>0.76224508618705189</v>
      </c>
      <c r="G1303" s="46">
        <f t="shared" si="49"/>
        <v>0.86219651113906148</v>
      </c>
      <c r="H1303" s="74">
        <v>579.91420000000005</v>
      </c>
      <c r="I1303" s="103" t="s">
        <v>61</v>
      </c>
      <c r="J1303" s="51" t="s">
        <v>490</v>
      </c>
      <c r="K1303" s="73" t="s">
        <v>1118</v>
      </c>
      <c r="L1303" s="77" t="s">
        <v>1070</v>
      </c>
      <c r="M1303" s="41" t="s">
        <v>491</v>
      </c>
    </row>
    <row r="1304" spans="1:13" x14ac:dyDescent="0.2">
      <c r="A1304" s="71">
        <v>42117</v>
      </c>
      <c r="B1304" s="79" t="s">
        <v>1333</v>
      </c>
      <c r="C1304" s="99" t="s">
        <v>236</v>
      </c>
      <c r="D1304" s="100" t="s">
        <v>8</v>
      </c>
      <c r="E1304" s="102">
        <v>1500</v>
      </c>
      <c r="F1304" s="47">
        <f t="shared" si="48"/>
        <v>2.2867352585611558</v>
      </c>
      <c r="G1304" s="46">
        <f t="shared" si="49"/>
        <v>2.5865895334171847</v>
      </c>
      <c r="H1304" s="74">
        <v>579.91420000000005</v>
      </c>
      <c r="I1304" s="103" t="s">
        <v>61</v>
      </c>
      <c r="J1304" s="51" t="s">
        <v>490</v>
      </c>
      <c r="K1304" s="73" t="s">
        <v>1118</v>
      </c>
      <c r="L1304" s="77" t="s">
        <v>1070</v>
      </c>
      <c r="M1304" s="41" t="s">
        <v>491</v>
      </c>
    </row>
    <row r="1305" spans="1:13" x14ac:dyDescent="0.2">
      <c r="A1305" s="71">
        <v>42117</v>
      </c>
      <c r="B1305" s="79" t="s">
        <v>1334</v>
      </c>
      <c r="C1305" s="99" t="s">
        <v>116</v>
      </c>
      <c r="D1305" s="100" t="s">
        <v>8</v>
      </c>
      <c r="E1305" s="102">
        <v>1000</v>
      </c>
      <c r="F1305" s="47">
        <f t="shared" si="48"/>
        <v>1.5244901723741038</v>
      </c>
      <c r="G1305" s="46">
        <f t="shared" si="49"/>
        <v>1.724393022278123</v>
      </c>
      <c r="H1305" s="74">
        <v>579.91420000000005</v>
      </c>
      <c r="I1305" s="103" t="s">
        <v>61</v>
      </c>
      <c r="J1305" s="51" t="s">
        <v>490</v>
      </c>
      <c r="K1305" s="73" t="s">
        <v>1118</v>
      </c>
      <c r="L1305" s="77" t="s">
        <v>1070</v>
      </c>
      <c r="M1305" s="41" t="s">
        <v>491</v>
      </c>
    </row>
    <row r="1306" spans="1:13" x14ac:dyDescent="0.2">
      <c r="A1306" s="71">
        <v>42117</v>
      </c>
      <c r="B1306" s="79" t="s">
        <v>1335</v>
      </c>
      <c r="C1306" s="99" t="s">
        <v>116</v>
      </c>
      <c r="D1306" s="100" t="s">
        <v>8</v>
      </c>
      <c r="E1306" s="102">
        <v>1200</v>
      </c>
      <c r="F1306" s="47">
        <f t="shared" si="48"/>
        <v>1.8293882068489247</v>
      </c>
      <c r="G1306" s="46">
        <f t="shared" si="49"/>
        <v>2.0692716267337476</v>
      </c>
      <c r="H1306" s="74">
        <v>579.91420000000005</v>
      </c>
      <c r="I1306" s="103" t="s">
        <v>61</v>
      </c>
      <c r="J1306" s="51" t="s">
        <v>490</v>
      </c>
      <c r="K1306" s="73" t="s">
        <v>1118</v>
      </c>
      <c r="L1306" s="77" t="s">
        <v>1070</v>
      </c>
      <c r="M1306" s="41" t="s">
        <v>491</v>
      </c>
    </row>
    <row r="1307" spans="1:13" x14ac:dyDescent="0.2">
      <c r="A1307" s="71">
        <v>42117</v>
      </c>
      <c r="B1307" s="79" t="s">
        <v>1400</v>
      </c>
      <c r="C1307" s="99" t="s">
        <v>116</v>
      </c>
      <c r="D1307" s="100" t="s">
        <v>8</v>
      </c>
      <c r="E1307" s="102">
        <v>1500</v>
      </c>
      <c r="F1307" s="47">
        <f t="shared" si="48"/>
        <v>2.2867352585611558</v>
      </c>
      <c r="G1307" s="46">
        <f t="shared" si="49"/>
        <v>2.5865895334171847</v>
      </c>
      <c r="H1307" s="74">
        <v>579.91420000000005</v>
      </c>
      <c r="I1307" s="103" t="s">
        <v>12</v>
      </c>
      <c r="J1307" s="51" t="s">
        <v>490</v>
      </c>
      <c r="K1307" s="73" t="s">
        <v>1122</v>
      </c>
      <c r="L1307" s="77" t="s">
        <v>1070</v>
      </c>
      <c r="M1307" s="41" t="s">
        <v>491</v>
      </c>
    </row>
    <row r="1308" spans="1:13" x14ac:dyDescent="0.2">
      <c r="A1308" s="71">
        <v>42117</v>
      </c>
      <c r="B1308" s="79" t="s">
        <v>1401</v>
      </c>
      <c r="C1308" s="99" t="s">
        <v>116</v>
      </c>
      <c r="D1308" s="100" t="s">
        <v>8</v>
      </c>
      <c r="E1308" s="102">
        <v>100</v>
      </c>
      <c r="F1308" s="47">
        <f t="shared" si="48"/>
        <v>0.15244901723741039</v>
      </c>
      <c r="G1308" s="46">
        <f t="shared" si="49"/>
        <v>0.17243930222781231</v>
      </c>
      <c r="H1308" s="74">
        <v>579.91420000000005</v>
      </c>
      <c r="I1308" s="103" t="s">
        <v>12</v>
      </c>
      <c r="J1308" s="51" t="s">
        <v>490</v>
      </c>
      <c r="K1308" s="73" t="s">
        <v>1122</v>
      </c>
      <c r="L1308" s="77" t="s">
        <v>1070</v>
      </c>
      <c r="M1308" s="41" t="s">
        <v>491</v>
      </c>
    </row>
    <row r="1309" spans="1:13" x14ac:dyDescent="0.2">
      <c r="A1309" s="71">
        <v>42117</v>
      </c>
      <c r="B1309" s="79" t="s">
        <v>1402</v>
      </c>
      <c r="C1309" s="99" t="s">
        <v>116</v>
      </c>
      <c r="D1309" s="100" t="s">
        <v>8</v>
      </c>
      <c r="E1309" s="102">
        <v>1100</v>
      </c>
      <c r="F1309" s="47">
        <f t="shared" si="48"/>
        <v>1.6769391896115142</v>
      </c>
      <c r="G1309" s="46">
        <f t="shared" si="49"/>
        <v>1.8968323245059353</v>
      </c>
      <c r="H1309" s="74">
        <v>579.91420000000005</v>
      </c>
      <c r="I1309" s="103" t="s">
        <v>12</v>
      </c>
      <c r="J1309" s="51" t="s">
        <v>490</v>
      </c>
      <c r="K1309" s="73" t="s">
        <v>1122</v>
      </c>
      <c r="L1309" s="77" t="s">
        <v>1070</v>
      </c>
      <c r="M1309" s="41" t="s">
        <v>491</v>
      </c>
    </row>
    <row r="1310" spans="1:13" x14ac:dyDescent="0.2">
      <c r="A1310" s="71">
        <v>42117</v>
      </c>
      <c r="B1310" s="79" t="s">
        <v>1403</v>
      </c>
      <c r="C1310" s="99" t="s">
        <v>236</v>
      </c>
      <c r="D1310" s="100" t="s">
        <v>8</v>
      </c>
      <c r="E1310" s="102">
        <v>1650</v>
      </c>
      <c r="F1310" s="47">
        <f t="shared" si="48"/>
        <v>2.5154087844172714</v>
      </c>
      <c r="G1310" s="46">
        <f t="shared" si="49"/>
        <v>2.8452484867589032</v>
      </c>
      <c r="H1310" s="74">
        <v>579.91420000000005</v>
      </c>
      <c r="I1310" s="103" t="s">
        <v>12</v>
      </c>
      <c r="J1310" s="51" t="s">
        <v>490</v>
      </c>
      <c r="K1310" s="73" t="s">
        <v>1122</v>
      </c>
      <c r="L1310" s="77" t="s">
        <v>1070</v>
      </c>
      <c r="M1310" s="41" t="s">
        <v>491</v>
      </c>
    </row>
    <row r="1311" spans="1:13" x14ac:dyDescent="0.2">
      <c r="A1311" s="71">
        <v>42118</v>
      </c>
      <c r="B1311" s="95" t="s">
        <v>1178</v>
      </c>
      <c r="C1311" s="104" t="s">
        <v>116</v>
      </c>
      <c r="D1311" s="115" t="s">
        <v>9</v>
      </c>
      <c r="E1311" s="102">
        <v>1600</v>
      </c>
      <c r="F1311" s="47">
        <f t="shared" si="48"/>
        <v>2.4391842757985662</v>
      </c>
      <c r="G1311" s="46">
        <f t="shared" si="49"/>
        <v>2.759028835644997</v>
      </c>
      <c r="H1311" s="74">
        <v>579.91420000000005</v>
      </c>
      <c r="I1311" s="103" t="s">
        <v>57</v>
      </c>
      <c r="J1311" s="51" t="s">
        <v>490</v>
      </c>
      <c r="K1311" s="74" t="s">
        <v>1121</v>
      </c>
      <c r="L1311" s="77" t="s">
        <v>1070</v>
      </c>
      <c r="M1311" s="41" t="s">
        <v>491</v>
      </c>
    </row>
    <row r="1312" spans="1:13" x14ac:dyDescent="0.2">
      <c r="A1312" s="71">
        <v>42118</v>
      </c>
      <c r="B1312" s="95" t="s">
        <v>1179</v>
      </c>
      <c r="C1312" s="104" t="s">
        <v>116</v>
      </c>
      <c r="D1312" s="115" t="s">
        <v>9</v>
      </c>
      <c r="E1312" s="102">
        <v>1000</v>
      </c>
      <c r="F1312" s="47">
        <f t="shared" si="48"/>
        <v>1.5244901723741038</v>
      </c>
      <c r="G1312" s="46">
        <f t="shared" si="49"/>
        <v>1.724393022278123</v>
      </c>
      <c r="H1312" s="74">
        <v>579.91420000000005</v>
      </c>
      <c r="I1312" s="103" t="s">
        <v>57</v>
      </c>
      <c r="J1312" s="51" t="s">
        <v>490</v>
      </c>
      <c r="K1312" s="74" t="s">
        <v>1121</v>
      </c>
      <c r="L1312" s="77" t="s">
        <v>1070</v>
      </c>
      <c r="M1312" s="41" t="s">
        <v>491</v>
      </c>
    </row>
    <row r="1313" spans="1:13" x14ac:dyDescent="0.2">
      <c r="A1313" s="71">
        <v>42118</v>
      </c>
      <c r="B1313" s="95" t="s">
        <v>1180</v>
      </c>
      <c r="C1313" s="104" t="s">
        <v>116</v>
      </c>
      <c r="D1313" s="115" t="s">
        <v>9</v>
      </c>
      <c r="E1313" s="102">
        <v>750</v>
      </c>
      <c r="F1313" s="47">
        <f t="shared" si="48"/>
        <v>1.1433676292805779</v>
      </c>
      <c r="G1313" s="46">
        <f t="shared" si="49"/>
        <v>1.2932947667085923</v>
      </c>
      <c r="H1313" s="74">
        <v>579.91420000000005</v>
      </c>
      <c r="I1313" s="103" t="s">
        <v>57</v>
      </c>
      <c r="J1313" s="51" t="s">
        <v>490</v>
      </c>
      <c r="K1313" s="74" t="s">
        <v>1121</v>
      </c>
      <c r="L1313" s="77" t="s">
        <v>1070</v>
      </c>
      <c r="M1313" s="41" t="s">
        <v>491</v>
      </c>
    </row>
    <row r="1314" spans="1:13" x14ac:dyDescent="0.2">
      <c r="A1314" s="71">
        <v>42118</v>
      </c>
      <c r="B1314" s="79" t="s">
        <v>1240</v>
      </c>
      <c r="C1314" s="104" t="s">
        <v>225</v>
      </c>
      <c r="D1314" s="115" t="s">
        <v>15</v>
      </c>
      <c r="E1314" s="102">
        <v>5000</v>
      </c>
      <c r="F1314" s="47">
        <f t="shared" si="48"/>
        <v>7.6224508618705187</v>
      </c>
      <c r="G1314" s="46">
        <f t="shared" si="49"/>
        <v>8.6219651113906153</v>
      </c>
      <c r="H1314" s="74">
        <v>579.91420000000005</v>
      </c>
      <c r="I1314" s="103" t="s">
        <v>16</v>
      </c>
      <c r="J1314" s="51" t="s">
        <v>490</v>
      </c>
      <c r="K1314" s="73" t="s">
        <v>1126</v>
      </c>
      <c r="L1314" s="77" t="s">
        <v>1070</v>
      </c>
      <c r="M1314" s="41" t="s">
        <v>491</v>
      </c>
    </row>
    <row r="1315" spans="1:13" x14ac:dyDescent="0.2">
      <c r="A1315" s="71">
        <v>42118</v>
      </c>
      <c r="B1315" s="79" t="s">
        <v>1241</v>
      </c>
      <c r="C1315" s="104" t="s">
        <v>225</v>
      </c>
      <c r="D1315" s="115" t="s">
        <v>15</v>
      </c>
      <c r="E1315" s="102">
        <v>5000</v>
      </c>
      <c r="F1315" s="47">
        <f t="shared" si="48"/>
        <v>7.6224508618705187</v>
      </c>
      <c r="G1315" s="46">
        <f t="shared" si="49"/>
        <v>8.6219651113906153</v>
      </c>
      <c r="H1315" s="74">
        <v>579.91420000000005</v>
      </c>
      <c r="I1315" s="103" t="s">
        <v>16</v>
      </c>
      <c r="J1315" s="51" t="s">
        <v>490</v>
      </c>
      <c r="K1315" s="73" t="s">
        <v>1126</v>
      </c>
      <c r="L1315" s="77" t="s">
        <v>1070</v>
      </c>
      <c r="M1315" s="41" t="s">
        <v>491</v>
      </c>
    </row>
    <row r="1316" spans="1:13" x14ac:dyDescent="0.2">
      <c r="A1316" s="71">
        <v>42118</v>
      </c>
      <c r="B1316" s="79" t="s">
        <v>755</v>
      </c>
      <c r="C1316" s="104" t="s">
        <v>225</v>
      </c>
      <c r="D1316" s="115" t="s">
        <v>15</v>
      </c>
      <c r="E1316" s="102">
        <v>5000</v>
      </c>
      <c r="F1316" s="47">
        <f t="shared" si="48"/>
        <v>7.6224508618705187</v>
      </c>
      <c r="G1316" s="46">
        <f t="shared" si="49"/>
        <v>8.6219651113906153</v>
      </c>
      <c r="H1316" s="74">
        <v>579.91420000000005</v>
      </c>
      <c r="I1316" s="103" t="s">
        <v>16</v>
      </c>
      <c r="J1316" s="51" t="s">
        <v>490</v>
      </c>
      <c r="K1316" s="73" t="s">
        <v>1126</v>
      </c>
      <c r="L1316" s="77" t="s">
        <v>1070</v>
      </c>
      <c r="M1316" s="41" t="s">
        <v>491</v>
      </c>
    </row>
    <row r="1317" spans="1:13" x14ac:dyDescent="0.2">
      <c r="A1317" s="71">
        <v>42118</v>
      </c>
      <c r="B1317" s="79" t="s">
        <v>759</v>
      </c>
      <c r="C1317" s="104" t="s">
        <v>225</v>
      </c>
      <c r="D1317" s="115" t="s">
        <v>15</v>
      </c>
      <c r="E1317" s="102">
        <v>5000</v>
      </c>
      <c r="F1317" s="47">
        <f t="shared" si="48"/>
        <v>7.6224508618705187</v>
      </c>
      <c r="G1317" s="46">
        <f t="shared" si="49"/>
        <v>8.6219651113906153</v>
      </c>
      <c r="H1317" s="74">
        <v>579.91420000000005</v>
      </c>
      <c r="I1317" s="103" t="s">
        <v>16</v>
      </c>
      <c r="J1317" s="51" t="s">
        <v>490</v>
      </c>
      <c r="K1317" s="73" t="s">
        <v>1126</v>
      </c>
      <c r="L1317" s="77" t="s">
        <v>1070</v>
      </c>
      <c r="M1317" s="41" t="s">
        <v>491</v>
      </c>
    </row>
    <row r="1318" spans="1:13" x14ac:dyDescent="0.2">
      <c r="A1318" s="71">
        <v>42118</v>
      </c>
      <c r="B1318" s="79" t="s">
        <v>1242</v>
      </c>
      <c r="C1318" s="104" t="s">
        <v>225</v>
      </c>
      <c r="D1318" s="115" t="s">
        <v>15</v>
      </c>
      <c r="E1318" s="102">
        <v>5000</v>
      </c>
      <c r="F1318" s="47">
        <f t="shared" si="48"/>
        <v>7.6224508618705187</v>
      </c>
      <c r="G1318" s="46">
        <f t="shared" si="49"/>
        <v>8.6219651113906153</v>
      </c>
      <c r="H1318" s="74">
        <v>579.91420000000005</v>
      </c>
      <c r="I1318" s="103" t="s">
        <v>16</v>
      </c>
      <c r="J1318" s="51" t="s">
        <v>490</v>
      </c>
      <c r="K1318" s="73" t="s">
        <v>1126</v>
      </c>
      <c r="L1318" s="77" t="s">
        <v>1070</v>
      </c>
      <c r="M1318" s="41" t="s">
        <v>491</v>
      </c>
    </row>
    <row r="1319" spans="1:13" x14ac:dyDescent="0.2">
      <c r="A1319" s="71">
        <v>42118</v>
      </c>
      <c r="B1319" s="79" t="s">
        <v>754</v>
      </c>
      <c r="C1319" s="104" t="s">
        <v>225</v>
      </c>
      <c r="D1319" s="115" t="s">
        <v>15</v>
      </c>
      <c r="E1319" s="102">
        <v>5000</v>
      </c>
      <c r="F1319" s="47">
        <f t="shared" si="48"/>
        <v>7.6224508618705187</v>
      </c>
      <c r="G1319" s="46">
        <f t="shared" si="49"/>
        <v>8.6219651113906153</v>
      </c>
      <c r="H1319" s="74">
        <v>579.91420000000005</v>
      </c>
      <c r="I1319" s="103" t="s">
        <v>16</v>
      </c>
      <c r="J1319" s="51" t="s">
        <v>490</v>
      </c>
      <c r="K1319" s="73" t="s">
        <v>1126</v>
      </c>
      <c r="L1319" s="77" t="s">
        <v>1070</v>
      </c>
      <c r="M1319" s="41" t="s">
        <v>491</v>
      </c>
    </row>
    <row r="1320" spans="1:13" x14ac:dyDescent="0.2">
      <c r="A1320" s="71">
        <v>42118</v>
      </c>
      <c r="B1320" s="79" t="s">
        <v>757</v>
      </c>
      <c r="C1320" s="104" t="s">
        <v>225</v>
      </c>
      <c r="D1320" s="115" t="s">
        <v>15</v>
      </c>
      <c r="E1320" s="102">
        <v>5000</v>
      </c>
      <c r="F1320" s="47">
        <f t="shared" si="48"/>
        <v>7.6224508618705187</v>
      </c>
      <c r="G1320" s="46">
        <f t="shared" si="49"/>
        <v>8.6219651113906153</v>
      </c>
      <c r="H1320" s="74">
        <v>579.91420000000005</v>
      </c>
      <c r="I1320" s="103" t="s">
        <v>16</v>
      </c>
      <c r="J1320" s="51" t="s">
        <v>490</v>
      </c>
      <c r="K1320" s="73" t="s">
        <v>1126</v>
      </c>
      <c r="L1320" s="77" t="s">
        <v>1070</v>
      </c>
      <c r="M1320" s="41" t="s">
        <v>491</v>
      </c>
    </row>
    <row r="1321" spans="1:13" x14ac:dyDescent="0.2">
      <c r="A1321" s="71">
        <v>42118</v>
      </c>
      <c r="B1321" s="79" t="s">
        <v>758</v>
      </c>
      <c r="C1321" s="112" t="s">
        <v>225</v>
      </c>
      <c r="D1321" s="115" t="s">
        <v>15</v>
      </c>
      <c r="E1321" s="102">
        <v>5000</v>
      </c>
      <c r="F1321" s="47">
        <f t="shared" si="48"/>
        <v>7.6224508618705187</v>
      </c>
      <c r="G1321" s="46">
        <f t="shared" si="49"/>
        <v>8.6219651113906153</v>
      </c>
      <c r="H1321" s="74">
        <v>579.91420000000005</v>
      </c>
      <c r="I1321" s="103" t="s">
        <v>16</v>
      </c>
      <c r="J1321" s="51" t="s">
        <v>490</v>
      </c>
      <c r="K1321" s="73" t="s">
        <v>1126</v>
      </c>
      <c r="L1321" s="77" t="s">
        <v>1070</v>
      </c>
      <c r="M1321" s="41" t="s">
        <v>491</v>
      </c>
    </row>
    <row r="1322" spans="1:13" x14ac:dyDescent="0.2">
      <c r="A1322" s="71">
        <v>42118</v>
      </c>
      <c r="B1322" s="79" t="s">
        <v>1243</v>
      </c>
      <c r="C1322" s="112" t="s">
        <v>225</v>
      </c>
      <c r="D1322" s="115" t="s">
        <v>15</v>
      </c>
      <c r="E1322" s="102">
        <v>5000</v>
      </c>
      <c r="F1322" s="47">
        <f t="shared" si="48"/>
        <v>7.6224508618705187</v>
      </c>
      <c r="G1322" s="46">
        <f t="shared" si="49"/>
        <v>8.6219651113906153</v>
      </c>
      <c r="H1322" s="74">
        <v>579.91420000000005</v>
      </c>
      <c r="I1322" s="103" t="s">
        <v>16</v>
      </c>
      <c r="J1322" s="51" t="s">
        <v>490</v>
      </c>
      <c r="K1322" s="73" t="s">
        <v>1126</v>
      </c>
      <c r="L1322" s="77" t="s">
        <v>1070</v>
      </c>
      <c r="M1322" s="41" t="s">
        <v>491</v>
      </c>
    </row>
    <row r="1323" spans="1:13" x14ac:dyDescent="0.2">
      <c r="A1323" s="71">
        <v>42118</v>
      </c>
      <c r="B1323" s="79" t="s">
        <v>752</v>
      </c>
      <c r="C1323" s="112" t="s">
        <v>225</v>
      </c>
      <c r="D1323" s="115" t="s">
        <v>15</v>
      </c>
      <c r="E1323" s="102">
        <v>5000</v>
      </c>
      <c r="F1323" s="47">
        <f t="shared" si="48"/>
        <v>7.6224508618705187</v>
      </c>
      <c r="G1323" s="46">
        <f t="shared" si="49"/>
        <v>8.6219651113906153</v>
      </c>
      <c r="H1323" s="74">
        <v>579.91420000000005</v>
      </c>
      <c r="I1323" s="103" t="s">
        <v>16</v>
      </c>
      <c r="J1323" s="51" t="s">
        <v>490</v>
      </c>
      <c r="K1323" s="73" t="s">
        <v>1126</v>
      </c>
      <c r="L1323" s="77" t="s">
        <v>1070</v>
      </c>
      <c r="M1323" s="41" t="s">
        <v>491</v>
      </c>
    </row>
    <row r="1324" spans="1:13" x14ac:dyDescent="0.2">
      <c r="A1324" s="71">
        <v>42118</v>
      </c>
      <c r="B1324" s="79" t="s">
        <v>1336</v>
      </c>
      <c r="C1324" s="99" t="s">
        <v>116</v>
      </c>
      <c r="D1324" s="100" t="s">
        <v>8</v>
      </c>
      <c r="E1324" s="102">
        <v>1200</v>
      </c>
      <c r="F1324" s="47">
        <f t="shared" si="48"/>
        <v>1.8293882068489247</v>
      </c>
      <c r="G1324" s="46">
        <f t="shared" si="49"/>
        <v>2.0692716267337476</v>
      </c>
      <c r="H1324" s="74">
        <v>579.91420000000005</v>
      </c>
      <c r="I1324" s="103" t="s">
        <v>61</v>
      </c>
      <c r="J1324" s="51" t="s">
        <v>490</v>
      </c>
      <c r="K1324" s="73" t="s">
        <v>1124</v>
      </c>
      <c r="L1324" s="77" t="s">
        <v>1070</v>
      </c>
      <c r="M1324" s="41" t="s">
        <v>491</v>
      </c>
    </row>
    <row r="1325" spans="1:13" x14ac:dyDescent="0.2">
      <c r="A1325" s="71">
        <v>42118</v>
      </c>
      <c r="B1325" s="79" t="s">
        <v>1337</v>
      </c>
      <c r="C1325" s="99" t="s">
        <v>116</v>
      </c>
      <c r="D1325" s="100" t="s">
        <v>8</v>
      </c>
      <c r="E1325" s="102">
        <v>350</v>
      </c>
      <c r="F1325" s="47">
        <f t="shared" si="48"/>
        <v>0.53357156033093633</v>
      </c>
      <c r="G1325" s="46">
        <f t="shared" si="49"/>
        <v>0.60353755779734308</v>
      </c>
      <c r="H1325" s="74">
        <v>579.91420000000005</v>
      </c>
      <c r="I1325" s="103" t="s">
        <v>61</v>
      </c>
      <c r="J1325" s="51" t="s">
        <v>490</v>
      </c>
      <c r="K1325" s="73" t="s">
        <v>1124</v>
      </c>
      <c r="L1325" s="77" t="s">
        <v>1070</v>
      </c>
      <c r="M1325" s="41" t="s">
        <v>491</v>
      </c>
    </row>
    <row r="1326" spans="1:13" x14ac:dyDescent="0.2">
      <c r="A1326" s="71">
        <v>42118</v>
      </c>
      <c r="B1326" s="79" t="s">
        <v>1338</v>
      </c>
      <c r="C1326" s="99" t="s">
        <v>116</v>
      </c>
      <c r="D1326" s="100" t="s">
        <v>8</v>
      </c>
      <c r="E1326" s="102">
        <v>350</v>
      </c>
      <c r="F1326" s="47">
        <f t="shared" si="48"/>
        <v>0.53357156033093633</v>
      </c>
      <c r="G1326" s="46">
        <f t="shared" si="49"/>
        <v>0.60353755779734308</v>
      </c>
      <c r="H1326" s="74">
        <v>579.91420000000005</v>
      </c>
      <c r="I1326" s="103" t="s">
        <v>61</v>
      </c>
      <c r="J1326" s="51" t="s">
        <v>490</v>
      </c>
      <c r="K1326" s="73" t="s">
        <v>1124</v>
      </c>
      <c r="L1326" s="77" t="s">
        <v>1070</v>
      </c>
      <c r="M1326" s="41" t="s">
        <v>491</v>
      </c>
    </row>
    <row r="1327" spans="1:13" x14ac:dyDescent="0.2">
      <c r="A1327" s="71">
        <v>42118</v>
      </c>
      <c r="B1327" s="79" t="s">
        <v>1339</v>
      </c>
      <c r="C1327" s="99" t="s">
        <v>116</v>
      </c>
      <c r="D1327" s="100" t="s">
        <v>8</v>
      </c>
      <c r="E1327" s="102">
        <v>600</v>
      </c>
      <c r="F1327" s="47">
        <f t="shared" si="48"/>
        <v>0.91469410342446233</v>
      </c>
      <c r="G1327" s="46">
        <f t="shared" si="49"/>
        <v>1.0346358133668738</v>
      </c>
      <c r="H1327" s="74">
        <v>579.91420000000005</v>
      </c>
      <c r="I1327" s="103" t="s">
        <v>61</v>
      </c>
      <c r="J1327" s="51" t="s">
        <v>490</v>
      </c>
      <c r="K1327" s="73" t="s">
        <v>1124</v>
      </c>
      <c r="L1327" s="77" t="s">
        <v>1070</v>
      </c>
      <c r="M1327" s="41" t="s">
        <v>491</v>
      </c>
    </row>
    <row r="1328" spans="1:13" x14ac:dyDescent="0.2">
      <c r="A1328" s="71">
        <v>42118</v>
      </c>
      <c r="B1328" s="79" t="s">
        <v>1340</v>
      </c>
      <c r="C1328" s="99" t="s">
        <v>116</v>
      </c>
      <c r="D1328" s="100" t="s">
        <v>8</v>
      </c>
      <c r="E1328" s="102">
        <v>300</v>
      </c>
      <c r="F1328" s="47">
        <f t="shared" si="48"/>
        <v>0.45734705171223117</v>
      </c>
      <c r="G1328" s="46">
        <f t="shared" si="49"/>
        <v>0.51731790668343691</v>
      </c>
      <c r="H1328" s="74">
        <v>579.91420000000005</v>
      </c>
      <c r="I1328" s="103" t="s">
        <v>61</v>
      </c>
      <c r="J1328" s="51" t="s">
        <v>490</v>
      </c>
      <c r="K1328" s="73" t="s">
        <v>1124</v>
      </c>
      <c r="L1328" s="77" t="s">
        <v>1070</v>
      </c>
      <c r="M1328" s="41" t="s">
        <v>491</v>
      </c>
    </row>
    <row r="1329" spans="1:13" x14ac:dyDescent="0.2">
      <c r="A1329" s="71">
        <v>42118</v>
      </c>
      <c r="B1329" s="79" t="s">
        <v>1341</v>
      </c>
      <c r="C1329" s="99" t="s">
        <v>116</v>
      </c>
      <c r="D1329" s="100" t="s">
        <v>8</v>
      </c>
      <c r="E1329" s="102">
        <v>600</v>
      </c>
      <c r="F1329" s="47">
        <f t="shared" si="48"/>
        <v>0.91469410342446233</v>
      </c>
      <c r="G1329" s="46">
        <f t="shared" si="49"/>
        <v>1.0346358133668738</v>
      </c>
      <c r="H1329" s="74">
        <v>579.91420000000005</v>
      </c>
      <c r="I1329" s="103" t="s">
        <v>61</v>
      </c>
      <c r="J1329" s="51" t="s">
        <v>490</v>
      </c>
      <c r="K1329" s="73" t="s">
        <v>1124</v>
      </c>
      <c r="L1329" s="77" t="s">
        <v>1070</v>
      </c>
      <c r="M1329" s="41" t="s">
        <v>491</v>
      </c>
    </row>
    <row r="1330" spans="1:13" x14ac:dyDescent="0.2">
      <c r="A1330" s="71">
        <v>42118</v>
      </c>
      <c r="B1330" s="79" t="s">
        <v>1342</v>
      </c>
      <c r="C1330" s="99" t="s">
        <v>236</v>
      </c>
      <c r="D1330" s="100" t="s">
        <v>8</v>
      </c>
      <c r="E1330" s="102">
        <v>2000</v>
      </c>
      <c r="F1330" s="47">
        <f t="shared" si="48"/>
        <v>3.0489803447482076</v>
      </c>
      <c r="G1330" s="46">
        <f t="shared" si="49"/>
        <v>3.4487860445562459</v>
      </c>
      <c r="H1330" s="74">
        <v>579.91420000000005</v>
      </c>
      <c r="I1330" s="103" t="s">
        <v>61</v>
      </c>
      <c r="J1330" s="51" t="s">
        <v>490</v>
      </c>
      <c r="K1330" s="73" t="s">
        <v>1124</v>
      </c>
      <c r="L1330" s="77" t="s">
        <v>1070</v>
      </c>
      <c r="M1330" s="41" t="s">
        <v>491</v>
      </c>
    </row>
    <row r="1331" spans="1:13" x14ac:dyDescent="0.2">
      <c r="A1331" s="71">
        <v>42118</v>
      </c>
      <c r="B1331" s="79" t="s">
        <v>1404</v>
      </c>
      <c r="C1331" s="99" t="s">
        <v>116</v>
      </c>
      <c r="D1331" s="100" t="s">
        <v>8</v>
      </c>
      <c r="E1331" s="102">
        <v>1700</v>
      </c>
      <c r="F1331" s="47">
        <f t="shared" si="48"/>
        <v>2.5916332930359767</v>
      </c>
      <c r="G1331" s="46">
        <f t="shared" si="49"/>
        <v>2.9314681378728094</v>
      </c>
      <c r="H1331" s="74">
        <v>579.91420000000005</v>
      </c>
      <c r="I1331" s="103" t="s">
        <v>12</v>
      </c>
      <c r="J1331" s="51" t="s">
        <v>490</v>
      </c>
      <c r="K1331" s="73" t="s">
        <v>1125</v>
      </c>
      <c r="L1331" s="77" t="s">
        <v>1070</v>
      </c>
      <c r="M1331" s="41" t="s">
        <v>491</v>
      </c>
    </row>
    <row r="1332" spans="1:13" x14ac:dyDescent="0.2">
      <c r="A1332" s="71">
        <v>42118</v>
      </c>
      <c r="B1332" s="79" t="s">
        <v>1405</v>
      </c>
      <c r="C1332" s="99" t="s">
        <v>116</v>
      </c>
      <c r="D1332" s="100" t="s">
        <v>8</v>
      </c>
      <c r="E1332" s="102">
        <v>200</v>
      </c>
      <c r="F1332" s="47">
        <f t="shared" si="48"/>
        <v>0.30489803447482078</v>
      </c>
      <c r="G1332" s="46">
        <f t="shared" si="49"/>
        <v>0.34487860445562463</v>
      </c>
      <c r="H1332" s="74">
        <v>579.91420000000005</v>
      </c>
      <c r="I1332" s="103" t="s">
        <v>12</v>
      </c>
      <c r="J1332" s="51" t="s">
        <v>490</v>
      </c>
      <c r="K1332" s="73" t="s">
        <v>1125</v>
      </c>
      <c r="L1332" s="77" t="s">
        <v>1070</v>
      </c>
      <c r="M1332" s="41" t="s">
        <v>491</v>
      </c>
    </row>
    <row r="1333" spans="1:13" x14ac:dyDescent="0.2">
      <c r="A1333" s="71">
        <v>42118</v>
      </c>
      <c r="B1333" s="79" t="s">
        <v>1406</v>
      </c>
      <c r="C1333" s="99" t="s">
        <v>116</v>
      </c>
      <c r="D1333" s="100" t="s">
        <v>8</v>
      </c>
      <c r="E1333" s="102">
        <v>1300</v>
      </c>
      <c r="F1333" s="47">
        <f t="shared" si="48"/>
        <v>1.9818372240863349</v>
      </c>
      <c r="G1333" s="46">
        <f t="shared" si="49"/>
        <v>2.24171092896156</v>
      </c>
      <c r="H1333" s="74">
        <v>579.91420000000005</v>
      </c>
      <c r="I1333" s="103" t="s">
        <v>12</v>
      </c>
      <c r="J1333" s="51" t="s">
        <v>490</v>
      </c>
      <c r="K1333" s="73" t="s">
        <v>1125</v>
      </c>
      <c r="L1333" s="77" t="s">
        <v>1070</v>
      </c>
      <c r="M1333" s="41" t="s">
        <v>491</v>
      </c>
    </row>
    <row r="1334" spans="1:13" x14ac:dyDescent="0.2">
      <c r="A1334" s="71">
        <v>42118</v>
      </c>
      <c r="B1334" s="79" t="s">
        <v>1407</v>
      </c>
      <c r="C1334" s="99" t="s">
        <v>236</v>
      </c>
      <c r="D1334" s="100" t="s">
        <v>8</v>
      </c>
      <c r="E1334" s="102">
        <v>2100</v>
      </c>
      <c r="F1334" s="47">
        <f t="shared" si="48"/>
        <v>3.201429361985618</v>
      </c>
      <c r="G1334" s="46">
        <f t="shared" si="49"/>
        <v>3.6212253467840583</v>
      </c>
      <c r="H1334" s="74">
        <v>579.91420000000005</v>
      </c>
      <c r="I1334" s="103" t="s">
        <v>12</v>
      </c>
      <c r="J1334" s="51" t="s">
        <v>490</v>
      </c>
      <c r="K1334" s="73" t="s">
        <v>1125</v>
      </c>
      <c r="L1334" s="77" t="s">
        <v>1070</v>
      </c>
      <c r="M1334" s="41" t="s">
        <v>491</v>
      </c>
    </row>
    <row r="1335" spans="1:13" x14ac:dyDescent="0.2">
      <c r="A1335" s="71">
        <v>42118</v>
      </c>
      <c r="B1335" s="87" t="s">
        <v>1418</v>
      </c>
      <c r="C1335" s="111" t="s">
        <v>157</v>
      </c>
      <c r="D1335" s="105" t="s">
        <v>10</v>
      </c>
      <c r="E1335" s="102">
        <v>171300</v>
      </c>
      <c r="F1335" s="47">
        <f t="shared" si="48"/>
        <v>261.14516652768395</v>
      </c>
      <c r="G1335" s="46">
        <f t="shared" si="49"/>
        <v>295.3885247162425</v>
      </c>
      <c r="H1335" s="74">
        <v>579.91420000000005</v>
      </c>
      <c r="I1335" s="103" t="s">
        <v>238</v>
      </c>
      <c r="J1335" s="51" t="s">
        <v>490</v>
      </c>
      <c r="K1335" s="73" t="s">
        <v>567</v>
      </c>
      <c r="L1335" s="77" t="s">
        <v>1070</v>
      </c>
      <c r="M1335" s="41" t="s">
        <v>491</v>
      </c>
    </row>
    <row r="1336" spans="1:13" x14ac:dyDescent="0.2">
      <c r="A1336" s="71">
        <v>42118</v>
      </c>
      <c r="B1336" s="87" t="s">
        <v>1419</v>
      </c>
      <c r="C1336" s="111" t="s">
        <v>157</v>
      </c>
      <c r="D1336" s="105" t="s">
        <v>10</v>
      </c>
      <c r="E1336" s="102">
        <v>194470</v>
      </c>
      <c r="F1336" s="47">
        <f t="shared" si="48"/>
        <v>296.46760382159198</v>
      </c>
      <c r="G1336" s="46">
        <f t="shared" si="49"/>
        <v>335.34271104242657</v>
      </c>
      <c r="H1336" s="74">
        <v>579.91420000000005</v>
      </c>
      <c r="I1336" s="103" t="s">
        <v>238</v>
      </c>
      <c r="J1336" s="51" t="s">
        <v>490</v>
      </c>
      <c r="K1336" s="73" t="s">
        <v>567</v>
      </c>
      <c r="L1336" s="77" t="s">
        <v>1070</v>
      </c>
      <c r="M1336" s="41" t="s">
        <v>491</v>
      </c>
    </row>
    <row r="1337" spans="1:13" x14ac:dyDescent="0.2">
      <c r="A1337" s="71">
        <v>42118</v>
      </c>
      <c r="B1337" s="87" t="s">
        <v>1420</v>
      </c>
      <c r="C1337" s="111" t="s">
        <v>157</v>
      </c>
      <c r="D1337" s="105" t="s">
        <v>15</v>
      </c>
      <c r="E1337" s="102">
        <v>99830</v>
      </c>
      <c r="F1337" s="47">
        <f t="shared" si="48"/>
        <v>152.18985390810678</v>
      </c>
      <c r="G1337" s="46">
        <f t="shared" si="49"/>
        <v>172.14615541402503</v>
      </c>
      <c r="H1337" s="74">
        <v>579.91420000000005</v>
      </c>
      <c r="I1337" s="103" t="s">
        <v>238</v>
      </c>
      <c r="J1337" s="51" t="s">
        <v>490</v>
      </c>
      <c r="K1337" s="73" t="s">
        <v>567</v>
      </c>
      <c r="L1337" s="77" t="s">
        <v>1070</v>
      </c>
      <c r="M1337" s="41" t="s">
        <v>491</v>
      </c>
    </row>
    <row r="1338" spans="1:13" x14ac:dyDescent="0.2">
      <c r="A1338" s="71">
        <v>42118</v>
      </c>
      <c r="B1338" s="87" t="s">
        <v>1421</v>
      </c>
      <c r="C1338" s="111" t="s">
        <v>157</v>
      </c>
      <c r="D1338" s="105" t="s">
        <v>11</v>
      </c>
      <c r="E1338" s="102">
        <v>148430</v>
      </c>
      <c r="F1338" s="47">
        <f t="shared" si="48"/>
        <v>226.28007628548824</v>
      </c>
      <c r="G1338" s="46">
        <f t="shared" si="49"/>
        <v>255.95165629674182</v>
      </c>
      <c r="H1338" s="74">
        <v>579.91420000000005</v>
      </c>
      <c r="I1338" s="103" t="s">
        <v>238</v>
      </c>
      <c r="J1338" s="51" t="s">
        <v>490</v>
      </c>
      <c r="K1338" s="73" t="s">
        <v>567</v>
      </c>
      <c r="L1338" s="77" t="s">
        <v>1070</v>
      </c>
      <c r="M1338" s="41" t="s">
        <v>491</v>
      </c>
    </row>
    <row r="1339" spans="1:13" x14ac:dyDescent="0.2">
      <c r="A1339" s="71">
        <v>42118</v>
      </c>
      <c r="B1339" s="87" t="s">
        <v>1422</v>
      </c>
      <c r="C1339" s="111" t="s">
        <v>157</v>
      </c>
      <c r="D1339" s="105" t="s">
        <v>9</v>
      </c>
      <c r="E1339" s="102">
        <v>152370</v>
      </c>
      <c r="F1339" s="47">
        <f t="shared" si="48"/>
        <v>232.28656756464218</v>
      </c>
      <c r="G1339" s="46">
        <f t="shared" si="49"/>
        <v>262.74576480451759</v>
      </c>
      <c r="H1339" s="74">
        <v>579.91420000000005</v>
      </c>
      <c r="I1339" s="103" t="s">
        <v>238</v>
      </c>
      <c r="J1339" s="51" t="s">
        <v>490</v>
      </c>
      <c r="K1339" s="73" t="s">
        <v>567</v>
      </c>
      <c r="L1339" s="77" t="s">
        <v>1070</v>
      </c>
      <c r="M1339" s="41" t="s">
        <v>491</v>
      </c>
    </row>
    <row r="1340" spans="1:13" x14ac:dyDescent="0.2">
      <c r="A1340" s="71">
        <v>42118</v>
      </c>
      <c r="B1340" s="87" t="s">
        <v>1423</v>
      </c>
      <c r="C1340" s="111" t="s">
        <v>157</v>
      </c>
      <c r="D1340" s="105" t="s">
        <v>11</v>
      </c>
      <c r="E1340" s="102">
        <v>202700</v>
      </c>
      <c r="F1340" s="47">
        <f t="shared" si="48"/>
        <v>309.01415794023086</v>
      </c>
      <c r="G1340" s="46">
        <f t="shared" si="49"/>
        <v>349.53446561577556</v>
      </c>
      <c r="H1340" s="74">
        <v>579.91420000000005</v>
      </c>
      <c r="I1340" s="103" t="s">
        <v>238</v>
      </c>
      <c r="J1340" s="51" t="s">
        <v>490</v>
      </c>
      <c r="K1340" s="73" t="s">
        <v>567</v>
      </c>
      <c r="L1340" s="77" t="s">
        <v>1070</v>
      </c>
      <c r="M1340" s="41" t="s">
        <v>491</v>
      </c>
    </row>
    <row r="1341" spans="1:13" x14ac:dyDescent="0.2">
      <c r="A1341" s="71">
        <v>42118</v>
      </c>
      <c r="B1341" s="87" t="s">
        <v>1424</v>
      </c>
      <c r="C1341" s="111" t="s">
        <v>157</v>
      </c>
      <c r="D1341" s="105" t="s">
        <v>8</v>
      </c>
      <c r="E1341" s="102">
        <v>150530</v>
      </c>
      <c r="F1341" s="47">
        <f t="shared" si="48"/>
        <v>229.48150564747385</v>
      </c>
      <c r="G1341" s="46">
        <f t="shared" si="49"/>
        <v>259.57288164352588</v>
      </c>
      <c r="H1341" s="74">
        <v>579.91420000000005</v>
      </c>
      <c r="I1341" s="103" t="s">
        <v>238</v>
      </c>
      <c r="J1341" s="51" t="s">
        <v>490</v>
      </c>
      <c r="K1341" s="73" t="s">
        <v>567</v>
      </c>
      <c r="L1341" s="77" t="s">
        <v>1070</v>
      </c>
      <c r="M1341" s="41" t="s">
        <v>491</v>
      </c>
    </row>
    <row r="1342" spans="1:13" x14ac:dyDescent="0.2">
      <c r="A1342" s="71">
        <v>42118</v>
      </c>
      <c r="B1342" s="39" t="s">
        <v>1425</v>
      </c>
      <c r="C1342" s="114" t="s">
        <v>144</v>
      </c>
      <c r="D1342" s="105" t="s">
        <v>9</v>
      </c>
      <c r="E1342" s="102">
        <v>85000</v>
      </c>
      <c r="F1342" s="47">
        <f t="shared" si="48"/>
        <v>129.58166465179883</v>
      </c>
      <c r="G1342" s="46">
        <f t="shared" si="49"/>
        <v>146.57340689364045</v>
      </c>
      <c r="H1342" s="74">
        <v>579.91420000000005</v>
      </c>
      <c r="I1342" s="103" t="s">
        <v>238</v>
      </c>
      <c r="J1342" s="51" t="s">
        <v>490</v>
      </c>
      <c r="K1342" s="73" t="s">
        <v>567</v>
      </c>
      <c r="L1342" s="77" t="s">
        <v>1070</v>
      </c>
      <c r="M1342" s="41" t="s">
        <v>491</v>
      </c>
    </row>
    <row r="1343" spans="1:13" x14ac:dyDescent="0.2">
      <c r="A1343" s="71">
        <v>42118</v>
      </c>
      <c r="B1343" s="39" t="s">
        <v>1426</v>
      </c>
      <c r="C1343" s="111" t="s">
        <v>157</v>
      </c>
      <c r="D1343" s="105" t="s">
        <v>9</v>
      </c>
      <c r="E1343" s="102">
        <v>220000</v>
      </c>
      <c r="F1343" s="47">
        <f t="shared" si="48"/>
        <v>335.38783792230282</v>
      </c>
      <c r="G1343" s="46">
        <f t="shared" si="49"/>
        <v>379.3664649011871</v>
      </c>
      <c r="H1343" s="74">
        <v>579.91420000000005</v>
      </c>
      <c r="I1343" s="103" t="s">
        <v>238</v>
      </c>
      <c r="J1343" s="51" t="s">
        <v>490</v>
      </c>
      <c r="K1343" s="73" t="s">
        <v>567</v>
      </c>
      <c r="L1343" s="77" t="s">
        <v>1070</v>
      </c>
      <c r="M1343" s="41" t="s">
        <v>491</v>
      </c>
    </row>
    <row r="1344" spans="1:13" x14ac:dyDescent="0.2">
      <c r="A1344" s="71">
        <v>42118</v>
      </c>
      <c r="B1344" s="87" t="s">
        <v>1427</v>
      </c>
      <c r="C1344" s="111" t="s">
        <v>157</v>
      </c>
      <c r="D1344" s="105" t="s">
        <v>8</v>
      </c>
      <c r="E1344" s="102">
        <v>151930</v>
      </c>
      <c r="F1344" s="47">
        <f t="shared" si="48"/>
        <v>231.61579188879759</v>
      </c>
      <c r="G1344" s="46">
        <f t="shared" si="49"/>
        <v>261.98703187471523</v>
      </c>
      <c r="H1344" s="74">
        <v>579.91420000000005</v>
      </c>
      <c r="I1344" s="103" t="s">
        <v>238</v>
      </c>
      <c r="J1344" s="51" t="s">
        <v>490</v>
      </c>
      <c r="K1344" s="73" t="s">
        <v>567</v>
      </c>
      <c r="L1344" s="77" t="s">
        <v>1070</v>
      </c>
      <c r="M1344" s="41" t="s">
        <v>491</v>
      </c>
    </row>
    <row r="1345" spans="1:13" x14ac:dyDescent="0.2">
      <c r="A1345" s="71">
        <v>42119</v>
      </c>
      <c r="B1345" s="95" t="s">
        <v>140</v>
      </c>
      <c r="C1345" s="104" t="s">
        <v>116</v>
      </c>
      <c r="D1345" s="115" t="s">
        <v>9</v>
      </c>
      <c r="E1345" s="102">
        <v>2000</v>
      </c>
      <c r="F1345" s="47">
        <f t="shared" si="48"/>
        <v>3.0489803447482076</v>
      </c>
      <c r="G1345" s="46">
        <f t="shared" si="49"/>
        <v>3.4487860445562459</v>
      </c>
      <c r="H1345" s="74">
        <v>579.91420000000005</v>
      </c>
      <c r="I1345" s="103" t="s">
        <v>57</v>
      </c>
      <c r="J1345" s="51" t="s">
        <v>490</v>
      </c>
      <c r="K1345" s="74" t="s">
        <v>1129</v>
      </c>
      <c r="L1345" s="77" t="s">
        <v>1070</v>
      </c>
      <c r="M1345" s="41" t="s">
        <v>491</v>
      </c>
    </row>
    <row r="1346" spans="1:13" x14ac:dyDescent="0.2">
      <c r="A1346" s="71">
        <v>42119</v>
      </c>
      <c r="B1346" s="95" t="s">
        <v>1182</v>
      </c>
      <c r="C1346" s="104" t="s">
        <v>116</v>
      </c>
      <c r="D1346" s="115" t="s">
        <v>9</v>
      </c>
      <c r="E1346" s="102">
        <v>850</v>
      </c>
      <c r="F1346" s="47">
        <f t="shared" ref="F1346:F1409" si="50">E1346/655.957</f>
        <v>1.2958166465179883</v>
      </c>
      <c r="G1346" s="46">
        <f t="shared" ref="G1346:G1409" si="51">E1346/H1346</f>
        <v>1.4657340689364047</v>
      </c>
      <c r="H1346" s="74">
        <v>579.91420000000005</v>
      </c>
      <c r="I1346" s="103" t="s">
        <v>57</v>
      </c>
      <c r="J1346" s="51" t="s">
        <v>490</v>
      </c>
      <c r="K1346" s="74" t="s">
        <v>1130</v>
      </c>
      <c r="L1346" s="77" t="s">
        <v>1070</v>
      </c>
      <c r="M1346" s="41" t="s">
        <v>491</v>
      </c>
    </row>
    <row r="1347" spans="1:13" x14ac:dyDescent="0.2">
      <c r="A1347" s="71">
        <v>42119</v>
      </c>
      <c r="B1347" s="95" t="s">
        <v>1183</v>
      </c>
      <c r="C1347" s="104" t="s">
        <v>116</v>
      </c>
      <c r="D1347" s="115" t="s">
        <v>9</v>
      </c>
      <c r="E1347" s="102">
        <v>850</v>
      </c>
      <c r="F1347" s="47">
        <f t="shared" si="50"/>
        <v>1.2958166465179883</v>
      </c>
      <c r="G1347" s="46">
        <f t="shared" si="51"/>
        <v>1.4657340689364047</v>
      </c>
      <c r="H1347" s="74">
        <v>579.91420000000005</v>
      </c>
      <c r="I1347" s="103" t="s">
        <v>57</v>
      </c>
      <c r="J1347" s="51" t="s">
        <v>490</v>
      </c>
      <c r="K1347" s="74" t="s">
        <v>1130</v>
      </c>
      <c r="L1347" s="77" t="s">
        <v>1070</v>
      </c>
      <c r="M1347" s="41" t="s">
        <v>491</v>
      </c>
    </row>
    <row r="1348" spans="1:13" x14ac:dyDescent="0.2">
      <c r="A1348" s="71">
        <v>42119</v>
      </c>
      <c r="B1348" s="39" t="s">
        <v>1200</v>
      </c>
      <c r="C1348" s="104" t="s">
        <v>116</v>
      </c>
      <c r="D1348" s="104" t="s">
        <v>11</v>
      </c>
      <c r="E1348" s="102">
        <v>850</v>
      </c>
      <c r="F1348" s="47">
        <f t="shared" si="50"/>
        <v>1.2958166465179883</v>
      </c>
      <c r="G1348" s="46">
        <f t="shared" si="51"/>
        <v>1.4657340689364047</v>
      </c>
      <c r="H1348" s="74">
        <v>579.91420000000005</v>
      </c>
      <c r="I1348" s="103" t="s">
        <v>60</v>
      </c>
      <c r="J1348" s="51" t="s">
        <v>490</v>
      </c>
      <c r="K1348" s="73" t="s">
        <v>1131</v>
      </c>
      <c r="L1348" s="77" t="s">
        <v>1070</v>
      </c>
      <c r="M1348" s="41" t="s">
        <v>491</v>
      </c>
    </row>
    <row r="1349" spans="1:13" x14ac:dyDescent="0.2">
      <c r="A1349" s="71">
        <v>42119</v>
      </c>
      <c r="B1349" s="39" t="s">
        <v>1207</v>
      </c>
      <c r="C1349" s="104" t="s">
        <v>116</v>
      </c>
      <c r="D1349" s="104" t="s">
        <v>11</v>
      </c>
      <c r="E1349" s="102">
        <v>850</v>
      </c>
      <c r="F1349" s="47">
        <f t="shared" si="50"/>
        <v>1.2958166465179883</v>
      </c>
      <c r="G1349" s="46">
        <f t="shared" si="51"/>
        <v>1.4657340689364047</v>
      </c>
      <c r="H1349" s="74">
        <v>579.91420000000005</v>
      </c>
      <c r="I1349" s="103" t="s">
        <v>60</v>
      </c>
      <c r="J1349" s="51" t="s">
        <v>490</v>
      </c>
      <c r="K1349" s="73" t="s">
        <v>1131</v>
      </c>
      <c r="L1349" s="77" t="s">
        <v>1070</v>
      </c>
      <c r="M1349" s="41" t="s">
        <v>491</v>
      </c>
    </row>
    <row r="1350" spans="1:13" x14ac:dyDescent="0.2">
      <c r="A1350" s="71">
        <v>42119</v>
      </c>
      <c r="B1350" s="39" t="s">
        <v>1201</v>
      </c>
      <c r="C1350" s="104" t="s">
        <v>124</v>
      </c>
      <c r="D1350" s="104" t="s">
        <v>9</v>
      </c>
      <c r="E1350" s="102">
        <v>1000</v>
      </c>
      <c r="F1350" s="47">
        <f t="shared" si="50"/>
        <v>1.5244901723741038</v>
      </c>
      <c r="G1350" s="46">
        <f t="shared" si="51"/>
        <v>1.724393022278123</v>
      </c>
      <c r="H1350" s="74">
        <v>579.91420000000005</v>
      </c>
      <c r="I1350" s="103" t="s">
        <v>60</v>
      </c>
      <c r="J1350" s="51" t="s">
        <v>490</v>
      </c>
      <c r="K1350" s="73" t="s">
        <v>1131</v>
      </c>
      <c r="L1350" s="77" t="s">
        <v>1070</v>
      </c>
      <c r="M1350" s="41" t="s">
        <v>491</v>
      </c>
    </row>
    <row r="1351" spans="1:13" x14ac:dyDescent="0.2">
      <c r="A1351" s="71">
        <v>42119</v>
      </c>
      <c r="B1351" s="79" t="s">
        <v>1343</v>
      </c>
      <c r="C1351" s="99" t="s">
        <v>116</v>
      </c>
      <c r="D1351" s="100" t="s">
        <v>8</v>
      </c>
      <c r="E1351" s="102">
        <v>1200</v>
      </c>
      <c r="F1351" s="47">
        <f t="shared" si="50"/>
        <v>1.8293882068489247</v>
      </c>
      <c r="G1351" s="46">
        <f t="shared" si="51"/>
        <v>2.0692716267337476</v>
      </c>
      <c r="H1351" s="74">
        <v>579.91420000000005</v>
      </c>
      <c r="I1351" s="103" t="s">
        <v>61</v>
      </c>
      <c r="J1351" s="51" t="s">
        <v>490</v>
      </c>
      <c r="K1351" s="73" t="s">
        <v>1128</v>
      </c>
      <c r="L1351" s="77" t="s">
        <v>1070</v>
      </c>
      <c r="M1351" s="41" t="s">
        <v>491</v>
      </c>
    </row>
    <row r="1352" spans="1:13" x14ac:dyDescent="0.2">
      <c r="A1352" s="71">
        <v>42119</v>
      </c>
      <c r="B1352" s="79" t="s">
        <v>1344</v>
      </c>
      <c r="C1352" s="99" t="s">
        <v>116</v>
      </c>
      <c r="D1352" s="100" t="s">
        <v>8</v>
      </c>
      <c r="E1352" s="102">
        <v>700</v>
      </c>
      <c r="F1352" s="47">
        <f t="shared" si="50"/>
        <v>1.0671431206618727</v>
      </c>
      <c r="G1352" s="46">
        <f t="shared" si="51"/>
        <v>1.2070751155946862</v>
      </c>
      <c r="H1352" s="74">
        <v>579.91420000000005</v>
      </c>
      <c r="I1352" s="103" t="s">
        <v>61</v>
      </c>
      <c r="J1352" s="51" t="s">
        <v>490</v>
      </c>
      <c r="K1352" s="73" t="s">
        <v>1128</v>
      </c>
      <c r="L1352" s="77" t="s">
        <v>1070</v>
      </c>
      <c r="M1352" s="41" t="s">
        <v>491</v>
      </c>
    </row>
    <row r="1353" spans="1:13" x14ac:dyDescent="0.2">
      <c r="A1353" s="71">
        <v>42119</v>
      </c>
      <c r="B1353" s="79" t="s">
        <v>1345</v>
      </c>
      <c r="C1353" s="99" t="s">
        <v>116</v>
      </c>
      <c r="D1353" s="100" t="s">
        <v>8</v>
      </c>
      <c r="E1353" s="102">
        <v>700</v>
      </c>
      <c r="F1353" s="47">
        <f t="shared" si="50"/>
        <v>1.0671431206618727</v>
      </c>
      <c r="G1353" s="46">
        <f t="shared" si="51"/>
        <v>1.2070751155946862</v>
      </c>
      <c r="H1353" s="74">
        <v>579.91420000000005</v>
      </c>
      <c r="I1353" s="103" t="s">
        <v>61</v>
      </c>
      <c r="J1353" s="51" t="s">
        <v>490</v>
      </c>
      <c r="K1353" s="73" t="s">
        <v>1128</v>
      </c>
      <c r="L1353" s="77" t="s">
        <v>1070</v>
      </c>
      <c r="M1353" s="41" t="s">
        <v>491</v>
      </c>
    </row>
    <row r="1354" spans="1:13" x14ac:dyDescent="0.2">
      <c r="A1354" s="71">
        <v>42119</v>
      </c>
      <c r="B1354" s="79" t="s">
        <v>1346</v>
      </c>
      <c r="C1354" s="99" t="s">
        <v>116</v>
      </c>
      <c r="D1354" s="100" t="s">
        <v>8</v>
      </c>
      <c r="E1354" s="102">
        <v>1200</v>
      </c>
      <c r="F1354" s="47">
        <f t="shared" si="50"/>
        <v>1.8293882068489247</v>
      </c>
      <c r="G1354" s="46">
        <f t="shared" si="51"/>
        <v>2.0692716267337476</v>
      </c>
      <c r="H1354" s="74">
        <v>579.91420000000005</v>
      </c>
      <c r="I1354" s="103" t="s">
        <v>61</v>
      </c>
      <c r="J1354" s="51" t="s">
        <v>490</v>
      </c>
      <c r="K1354" s="73" t="s">
        <v>1128</v>
      </c>
      <c r="L1354" s="77" t="s">
        <v>1070</v>
      </c>
      <c r="M1354" s="41" t="s">
        <v>491</v>
      </c>
    </row>
    <row r="1355" spans="1:13" x14ac:dyDescent="0.2">
      <c r="A1355" s="71">
        <v>42119</v>
      </c>
      <c r="B1355" s="79" t="s">
        <v>1347</v>
      </c>
      <c r="C1355" s="99" t="s">
        <v>236</v>
      </c>
      <c r="D1355" s="100" t="s">
        <v>8</v>
      </c>
      <c r="E1355" s="102">
        <v>1200</v>
      </c>
      <c r="F1355" s="47">
        <f t="shared" si="50"/>
        <v>1.8293882068489247</v>
      </c>
      <c r="G1355" s="46">
        <f t="shared" si="51"/>
        <v>2.0692716267337476</v>
      </c>
      <c r="H1355" s="74">
        <v>579.91420000000005</v>
      </c>
      <c r="I1355" s="103" t="s">
        <v>61</v>
      </c>
      <c r="J1355" s="51" t="s">
        <v>490</v>
      </c>
      <c r="K1355" s="73" t="s">
        <v>1128</v>
      </c>
      <c r="L1355" s="77" t="s">
        <v>1070</v>
      </c>
      <c r="M1355" s="41" t="s">
        <v>491</v>
      </c>
    </row>
    <row r="1356" spans="1:13" x14ac:dyDescent="0.2">
      <c r="A1356" s="71">
        <v>42119</v>
      </c>
      <c r="B1356" s="79" t="s">
        <v>1347</v>
      </c>
      <c r="C1356" s="99" t="s">
        <v>236</v>
      </c>
      <c r="D1356" s="100" t="s">
        <v>8</v>
      </c>
      <c r="E1356" s="102">
        <v>1200</v>
      </c>
      <c r="F1356" s="47">
        <f t="shared" si="50"/>
        <v>1.8293882068489247</v>
      </c>
      <c r="G1356" s="46">
        <f t="shared" si="51"/>
        <v>2.0692716267337476</v>
      </c>
      <c r="H1356" s="74">
        <v>579.91420000000005</v>
      </c>
      <c r="I1356" s="103" t="s">
        <v>61</v>
      </c>
      <c r="J1356" s="51" t="s">
        <v>490</v>
      </c>
      <c r="K1356" s="73" t="s">
        <v>1128</v>
      </c>
      <c r="L1356" s="77" t="s">
        <v>1070</v>
      </c>
      <c r="M1356" s="41" t="s">
        <v>491</v>
      </c>
    </row>
    <row r="1357" spans="1:13" x14ac:dyDescent="0.2">
      <c r="A1357" s="71">
        <v>42119</v>
      </c>
      <c r="B1357" s="79" t="s">
        <v>1408</v>
      </c>
      <c r="C1357" s="99" t="s">
        <v>116</v>
      </c>
      <c r="D1357" s="100" t="s">
        <v>8</v>
      </c>
      <c r="E1357" s="102">
        <v>1500</v>
      </c>
      <c r="F1357" s="47">
        <f t="shared" si="50"/>
        <v>2.2867352585611558</v>
      </c>
      <c r="G1357" s="46">
        <f t="shared" si="51"/>
        <v>2.5865895334171847</v>
      </c>
      <c r="H1357" s="74">
        <v>579.91420000000005</v>
      </c>
      <c r="I1357" s="103" t="s">
        <v>12</v>
      </c>
      <c r="J1357" s="51" t="s">
        <v>490</v>
      </c>
      <c r="K1357" s="73" t="s">
        <v>1127</v>
      </c>
      <c r="L1357" s="77" t="s">
        <v>1070</v>
      </c>
      <c r="M1357" s="41" t="s">
        <v>491</v>
      </c>
    </row>
    <row r="1358" spans="1:13" x14ac:dyDescent="0.2">
      <c r="A1358" s="71">
        <v>42119</v>
      </c>
      <c r="B1358" s="79" t="s">
        <v>1409</v>
      </c>
      <c r="C1358" s="99" t="s">
        <v>116</v>
      </c>
      <c r="D1358" s="100" t="s">
        <v>8</v>
      </c>
      <c r="E1358" s="102">
        <v>1500</v>
      </c>
      <c r="F1358" s="47">
        <f t="shared" si="50"/>
        <v>2.2867352585611558</v>
      </c>
      <c r="G1358" s="46">
        <f t="shared" si="51"/>
        <v>2.5865895334171847</v>
      </c>
      <c r="H1358" s="74">
        <v>579.91420000000005</v>
      </c>
      <c r="I1358" s="103" t="s">
        <v>12</v>
      </c>
      <c r="J1358" s="51" t="s">
        <v>490</v>
      </c>
      <c r="K1358" s="73" t="s">
        <v>1127</v>
      </c>
      <c r="L1358" s="77" t="s">
        <v>1070</v>
      </c>
      <c r="M1358" s="41" t="s">
        <v>491</v>
      </c>
    </row>
    <row r="1359" spans="1:13" x14ac:dyDescent="0.2">
      <c r="A1359" s="71">
        <v>42119</v>
      </c>
      <c r="B1359" s="79" t="s">
        <v>1410</v>
      </c>
      <c r="C1359" s="99" t="s">
        <v>236</v>
      </c>
      <c r="D1359" s="100" t="s">
        <v>8</v>
      </c>
      <c r="E1359" s="102">
        <v>1450</v>
      </c>
      <c r="F1359" s="47">
        <f t="shared" si="50"/>
        <v>2.2105107499424506</v>
      </c>
      <c r="G1359" s="46">
        <f t="shared" si="51"/>
        <v>2.5003698823032785</v>
      </c>
      <c r="H1359" s="74">
        <v>579.91420000000005</v>
      </c>
      <c r="I1359" s="103" t="s">
        <v>12</v>
      </c>
      <c r="J1359" s="51" t="s">
        <v>490</v>
      </c>
      <c r="K1359" s="73" t="s">
        <v>1127</v>
      </c>
      <c r="L1359" s="77" t="s">
        <v>1070</v>
      </c>
      <c r="M1359" s="41" t="s">
        <v>491</v>
      </c>
    </row>
    <row r="1360" spans="1:13" x14ac:dyDescent="0.2">
      <c r="A1360" s="71">
        <v>42122</v>
      </c>
      <c r="B1360" s="39" t="s">
        <v>1184</v>
      </c>
      <c r="C1360" s="104" t="s">
        <v>144</v>
      </c>
      <c r="D1360" s="115" t="s">
        <v>9</v>
      </c>
      <c r="E1360" s="102">
        <v>35000</v>
      </c>
      <c r="F1360" s="47">
        <f t="shared" si="50"/>
        <v>53.357156033093631</v>
      </c>
      <c r="G1360" s="46">
        <f t="shared" si="51"/>
        <v>60.353755779734307</v>
      </c>
      <c r="H1360" s="74">
        <v>579.91420000000005</v>
      </c>
      <c r="I1360" s="103" t="s">
        <v>57</v>
      </c>
      <c r="J1360" s="51" t="s">
        <v>490</v>
      </c>
      <c r="K1360" s="74" t="s">
        <v>1132</v>
      </c>
      <c r="L1360" s="77" t="s">
        <v>1070</v>
      </c>
      <c r="M1360" s="41" t="s">
        <v>491</v>
      </c>
    </row>
    <row r="1361" spans="1:13" x14ac:dyDescent="0.2">
      <c r="A1361" s="71">
        <v>42122</v>
      </c>
      <c r="B1361" s="95" t="s">
        <v>1185</v>
      </c>
      <c r="C1361" s="104" t="s">
        <v>116</v>
      </c>
      <c r="D1361" s="115" t="s">
        <v>9</v>
      </c>
      <c r="E1361" s="102">
        <v>1600</v>
      </c>
      <c r="F1361" s="47">
        <f t="shared" si="50"/>
        <v>2.4391842757985662</v>
      </c>
      <c r="G1361" s="46">
        <f t="shared" si="51"/>
        <v>2.759028835644997</v>
      </c>
      <c r="H1361" s="74">
        <v>579.91420000000005</v>
      </c>
      <c r="I1361" s="103" t="s">
        <v>57</v>
      </c>
      <c r="J1361" s="51" t="s">
        <v>490</v>
      </c>
      <c r="K1361" s="74" t="s">
        <v>1133</v>
      </c>
      <c r="L1361" s="77" t="s">
        <v>1070</v>
      </c>
      <c r="M1361" s="41" t="s">
        <v>491</v>
      </c>
    </row>
    <row r="1362" spans="1:13" x14ac:dyDescent="0.2">
      <c r="A1362" s="71">
        <v>42122</v>
      </c>
      <c r="B1362" s="95" t="s">
        <v>1186</v>
      </c>
      <c r="C1362" s="104" t="s">
        <v>116</v>
      </c>
      <c r="D1362" s="115" t="s">
        <v>9</v>
      </c>
      <c r="E1362" s="102">
        <v>1600</v>
      </c>
      <c r="F1362" s="47">
        <f t="shared" si="50"/>
        <v>2.4391842757985662</v>
      </c>
      <c r="G1362" s="46">
        <f t="shared" si="51"/>
        <v>2.759028835644997</v>
      </c>
      <c r="H1362" s="74">
        <v>579.91420000000005</v>
      </c>
      <c r="I1362" s="103" t="s">
        <v>57</v>
      </c>
      <c r="J1362" s="51" t="s">
        <v>490</v>
      </c>
      <c r="K1362" s="74" t="s">
        <v>1133</v>
      </c>
      <c r="L1362" s="77" t="s">
        <v>1070</v>
      </c>
      <c r="M1362" s="41" t="s">
        <v>491</v>
      </c>
    </row>
    <row r="1363" spans="1:13" x14ac:dyDescent="0.2">
      <c r="A1363" s="71">
        <v>42122</v>
      </c>
      <c r="B1363" s="95" t="s">
        <v>1187</v>
      </c>
      <c r="C1363" s="104" t="s">
        <v>116</v>
      </c>
      <c r="D1363" s="115" t="s">
        <v>9</v>
      </c>
      <c r="E1363" s="102">
        <v>400</v>
      </c>
      <c r="F1363" s="47">
        <f t="shared" si="50"/>
        <v>0.60979606894964156</v>
      </c>
      <c r="G1363" s="46">
        <f t="shared" si="51"/>
        <v>0.68975720891124925</v>
      </c>
      <c r="H1363" s="74">
        <v>579.91420000000005</v>
      </c>
      <c r="I1363" s="103" t="s">
        <v>57</v>
      </c>
      <c r="J1363" s="51" t="s">
        <v>490</v>
      </c>
      <c r="K1363" s="74" t="s">
        <v>1133</v>
      </c>
      <c r="L1363" s="77" t="s">
        <v>1070</v>
      </c>
      <c r="M1363" s="41" t="s">
        <v>491</v>
      </c>
    </row>
    <row r="1364" spans="1:13" x14ac:dyDescent="0.2">
      <c r="A1364" s="71">
        <v>42122</v>
      </c>
      <c r="B1364" s="95" t="s">
        <v>1193</v>
      </c>
      <c r="C1364" s="104" t="s">
        <v>116</v>
      </c>
      <c r="D1364" s="115" t="s">
        <v>9</v>
      </c>
      <c r="E1364" s="102">
        <v>400</v>
      </c>
      <c r="F1364" s="47">
        <f t="shared" si="50"/>
        <v>0.60979606894964156</v>
      </c>
      <c r="G1364" s="46">
        <f t="shared" si="51"/>
        <v>0.68975720891124925</v>
      </c>
      <c r="H1364" s="74">
        <v>579.91420000000005</v>
      </c>
      <c r="I1364" s="103" t="s">
        <v>57</v>
      </c>
      <c r="J1364" s="51" t="s">
        <v>490</v>
      </c>
      <c r="K1364" s="74" t="s">
        <v>1133</v>
      </c>
      <c r="L1364" s="77" t="s">
        <v>1070</v>
      </c>
      <c r="M1364" s="41" t="s">
        <v>491</v>
      </c>
    </row>
    <row r="1365" spans="1:13" x14ac:dyDescent="0.2">
      <c r="A1365" s="71">
        <v>42122</v>
      </c>
      <c r="B1365" s="95" t="s">
        <v>1182</v>
      </c>
      <c r="C1365" s="104" t="s">
        <v>116</v>
      </c>
      <c r="D1365" s="115" t="s">
        <v>9</v>
      </c>
      <c r="E1365" s="102">
        <v>850</v>
      </c>
      <c r="F1365" s="47">
        <f t="shared" si="50"/>
        <v>1.2958166465179883</v>
      </c>
      <c r="G1365" s="46">
        <f t="shared" si="51"/>
        <v>1.4657340689364047</v>
      </c>
      <c r="H1365" s="74">
        <v>579.91420000000005</v>
      </c>
      <c r="I1365" s="103" t="s">
        <v>57</v>
      </c>
      <c r="J1365" s="51" t="s">
        <v>490</v>
      </c>
      <c r="K1365" s="74" t="s">
        <v>1135</v>
      </c>
      <c r="L1365" s="77" t="s">
        <v>1070</v>
      </c>
      <c r="M1365" s="41" t="s">
        <v>491</v>
      </c>
    </row>
    <row r="1366" spans="1:13" x14ac:dyDescent="0.2">
      <c r="A1366" s="71">
        <v>42122</v>
      </c>
      <c r="B1366" s="95" t="s">
        <v>1183</v>
      </c>
      <c r="C1366" s="104" t="s">
        <v>116</v>
      </c>
      <c r="D1366" s="115" t="s">
        <v>9</v>
      </c>
      <c r="E1366" s="102">
        <v>850</v>
      </c>
      <c r="F1366" s="47">
        <f t="shared" si="50"/>
        <v>1.2958166465179883</v>
      </c>
      <c r="G1366" s="46">
        <f t="shared" si="51"/>
        <v>1.4657340689364047</v>
      </c>
      <c r="H1366" s="74">
        <v>579.91420000000005</v>
      </c>
      <c r="I1366" s="103" t="s">
        <v>57</v>
      </c>
      <c r="J1366" s="51" t="s">
        <v>490</v>
      </c>
      <c r="K1366" s="74" t="s">
        <v>1135</v>
      </c>
      <c r="L1366" s="77" t="s">
        <v>1070</v>
      </c>
      <c r="M1366" s="41" t="s">
        <v>491</v>
      </c>
    </row>
    <row r="1367" spans="1:13" x14ac:dyDescent="0.2">
      <c r="A1367" s="71">
        <v>42122</v>
      </c>
      <c r="B1367" s="39" t="s">
        <v>1188</v>
      </c>
      <c r="C1367" s="104" t="s">
        <v>135</v>
      </c>
      <c r="D1367" s="115" t="s">
        <v>9</v>
      </c>
      <c r="E1367" s="102">
        <v>2750</v>
      </c>
      <c r="F1367" s="47">
        <f t="shared" si="50"/>
        <v>4.1923479740287855</v>
      </c>
      <c r="G1367" s="46">
        <f t="shared" si="51"/>
        <v>4.742080811264838</v>
      </c>
      <c r="H1367" s="74">
        <v>579.91420000000005</v>
      </c>
      <c r="I1367" s="103" t="s">
        <v>57</v>
      </c>
      <c r="J1367" s="51" t="s">
        <v>490</v>
      </c>
      <c r="K1367" s="74" t="s">
        <v>1136</v>
      </c>
      <c r="L1367" s="77" t="s">
        <v>1070</v>
      </c>
      <c r="M1367" s="41" t="s">
        <v>491</v>
      </c>
    </row>
    <row r="1368" spans="1:13" x14ac:dyDescent="0.2">
      <c r="A1368" s="71">
        <v>42122</v>
      </c>
      <c r="B1368" s="39" t="s">
        <v>137</v>
      </c>
      <c r="C1368" s="104" t="s">
        <v>116</v>
      </c>
      <c r="D1368" s="115" t="s">
        <v>9</v>
      </c>
      <c r="E1368" s="102">
        <v>150</v>
      </c>
      <c r="F1368" s="47">
        <f t="shared" si="50"/>
        <v>0.22867352585611558</v>
      </c>
      <c r="G1368" s="46">
        <f t="shared" si="51"/>
        <v>0.25865895334171846</v>
      </c>
      <c r="H1368" s="74">
        <v>579.91420000000005</v>
      </c>
      <c r="I1368" s="103" t="s">
        <v>57</v>
      </c>
      <c r="J1368" s="51" t="s">
        <v>490</v>
      </c>
      <c r="K1368" s="74" t="s">
        <v>1136</v>
      </c>
      <c r="L1368" s="77" t="s">
        <v>1070</v>
      </c>
      <c r="M1368" s="41" t="s">
        <v>491</v>
      </c>
    </row>
    <row r="1369" spans="1:13" x14ac:dyDescent="0.2">
      <c r="A1369" s="71">
        <v>42122</v>
      </c>
      <c r="B1369" s="39" t="s">
        <v>1189</v>
      </c>
      <c r="C1369" s="104" t="s">
        <v>116</v>
      </c>
      <c r="D1369" s="115" t="s">
        <v>9</v>
      </c>
      <c r="E1369" s="102">
        <v>350</v>
      </c>
      <c r="F1369" s="47">
        <f t="shared" si="50"/>
        <v>0.53357156033093633</v>
      </c>
      <c r="G1369" s="46">
        <f t="shared" si="51"/>
        <v>0.60353755779734308</v>
      </c>
      <c r="H1369" s="74">
        <v>579.91420000000005</v>
      </c>
      <c r="I1369" s="103" t="s">
        <v>57</v>
      </c>
      <c r="J1369" s="51" t="s">
        <v>490</v>
      </c>
      <c r="K1369" s="74" t="s">
        <v>1136</v>
      </c>
      <c r="L1369" s="77" t="s">
        <v>1070</v>
      </c>
      <c r="M1369" s="41" t="s">
        <v>491</v>
      </c>
    </row>
    <row r="1370" spans="1:13" x14ac:dyDescent="0.2">
      <c r="A1370" s="71">
        <v>42122</v>
      </c>
      <c r="B1370" s="39" t="s">
        <v>1190</v>
      </c>
      <c r="C1370" s="104" t="s">
        <v>116</v>
      </c>
      <c r="D1370" s="115" t="s">
        <v>9</v>
      </c>
      <c r="E1370" s="102">
        <v>250</v>
      </c>
      <c r="F1370" s="47">
        <f t="shared" si="50"/>
        <v>0.38112254309352595</v>
      </c>
      <c r="G1370" s="46">
        <f t="shared" si="51"/>
        <v>0.43109825556953074</v>
      </c>
      <c r="H1370" s="74">
        <v>579.91420000000005</v>
      </c>
      <c r="I1370" s="103" t="s">
        <v>57</v>
      </c>
      <c r="J1370" s="51" t="s">
        <v>490</v>
      </c>
      <c r="K1370" s="74" t="s">
        <v>1136</v>
      </c>
      <c r="L1370" s="77" t="s">
        <v>1070</v>
      </c>
      <c r="M1370" s="41" t="s">
        <v>491</v>
      </c>
    </row>
    <row r="1371" spans="1:13" x14ac:dyDescent="0.2">
      <c r="A1371" s="71">
        <v>42122</v>
      </c>
      <c r="B1371" s="39" t="s">
        <v>1200</v>
      </c>
      <c r="C1371" s="104" t="s">
        <v>116</v>
      </c>
      <c r="D1371" s="104" t="s">
        <v>11</v>
      </c>
      <c r="E1371" s="102">
        <v>850</v>
      </c>
      <c r="F1371" s="47">
        <f t="shared" si="50"/>
        <v>1.2958166465179883</v>
      </c>
      <c r="G1371" s="46">
        <f t="shared" si="51"/>
        <v>1.4657340689364047</v>
      </c>
      <c r="H1371" s="74">
        <v>579.91420000000005</v>
      </c>
      <c r="I1371" s="103" t="s">
        <v>60</v>
      </c>
      <c r="J1371" s="51" t="s">
        <v>490</v>
      </c>
      <c r="K1371" s="73" t="s">
        <v>1134</v>
      </c>
      <c r="L1371" s="77" t="s">
        <v>1070</v>
      </c>
      <c r="M1371" s="41" t="s">
        <v>491</v>
      </c>
    </row>
    <row r="1372" spans="1:13" x14ac:dyDescent="0.2">
      <c r="A1372" s="71">
        <v>42122</v>
      </c>
      <c r="B1372" s="39" t="s">
        <v>1207</v>
      </c>
      <c r="C1372" s="104" t="s">
        <v>116</v>
      </c>
      <c r="D1372" s="104" t="s">
        <v>11</v>
      </c>
      <c r="E1372" s="102">
        <v>850</v>
      </c>
      <c r="F1372" s="47">
        <f t="shared" si="50"/>
        <v>1.2958166465179883</v>
      </c>
      <c r="G1372" s="46">
        <f t="shared" si="51"/>
        <v>1.4657340689364047</v>
      </c>
      <c r="H1372" s="74">
        <v>579.91420000000005</v>
      </c>
      <c r="I1372" s="103" t="s">
        <v>60</v>
      </c>
      <c r="J1372" s="51" t="s">
        <v>490</v>
      </c>
      <c r="K1372" s="73" t="s">
        <v>1134</v>
      </c>
      <c r="L1372" s="77" t="s">
        <v>1070</v>
      </c>
      <c r="M1372" s="41" t="s">
        <v>491</v>
      </c>
    </row>
    <row r="1373" spans="1:13" x14ac:dyDescent="0.2">
      <c r="A1373" s="71">
        <v>42122</v>
      </c>
      <c r="B1373" s="87" t="s">
        <v>1430</v>
      </c>
      <c r="C1373" s="111" t="s">
        <v>135</v>
      </c>
      <c r="D1373" s="105" t="s">
        <v>9</v>
      </c>
      <c r="E1373" s="102">
        <v>132841</v>
      </c>
      <c r="F1373" s="47">
        <f t="shared" si="50"/>
        <v>202.51479898834833</v>
      </c>
      <c r="G1373" s="46">
        <f t="shared" si="51"/>
        <v>229.07009347244815</v>
      </c>
      <c r="H1373" s="74">
        <v>579.91420000000005</v>
      </c>
      <c r="I1373" s="103" t="s">
        <v>238</v>
      </c>
      <c r="J1373" s="51" t="s">
        <v>490</v>
      </c>
      <c r="K1373" s="73" t="s">
        <v>863</v>
      </c>
      <c r="L1373" s="77" t="s">
        <v>1070</v>
      </c>
      <c r="M1373" s="41" t="s">
        <v>491</v>
      </c>
    </row>
    <row r="1374" spans="1:13" x14ac:dyDescent="0.2">
      <c r="A1374" s="71">
        <v>42123</v>
      </c>
      <c r="B1374" s="39" t="s">
        <v>1191</v>
      </c>
      <c r="C1374" s="104" t="s">
        <v>116</v>
      </c>
      <c r="D1374" s="115" t="s">
        <v>9</v>
      </c>
      <c r="E1374" s="102">
        <v>10500</v>
      </c>
      <c r="F1374" s="47">
        <f t="shared" si="50"/>
        <v>16.007146809928091</v>
      </c>
      <c r="G1374" s="46">
        <f t="shared" si="51"/>
        <v>18.106126733920291</v>
      </c>
      <c r="H1374" s="74">
        <v>579.91420000000005</v>
      </c>
      <c r="I1374" s="103" t="s">
        <v>57</v>
      </c>
      <c r="J1374" s="51" t="s">
        <v>490</v>
      </c>
      <c r="K1374" s="74" t="s">
        <v>1137</v>
      </c>
      <c r="L1374" s="77" t="s">
        <v>1070</v>
      </c>
      <c r="M1374" s="41" t="s">
        <v>491</v>
      </c>
    </row>
    <row r="1375" spans="1:13" x14ac:dyDescent="0.2">
      <c r="A1375" s="71">
        <v>42123</v>
      </c>
      <c r="B1375" s="39" t="s">
        <v>1432</v>
      </c>
      <c r="C1375" s="104" t="s">
        <v>157</v>
      </c>
      <c r="D1375" s="115" t="s">
        <v>158</v>
      </c>
      <c r="E1375" s="102">
        <v>69500</v>
      </c>
      <c r="F1375" s="47">
        <f t="shared" si="50"/>
        <v>105.95206698000021</v>
      </c>
      <c r="G1375" s="46">
        <f t="shared" si="51"/>
        <v>119.84531504832955</v>
      </c>
      <c r="H1375" s="74">
        <v>579.91420000000005</v>
      </c>
      <c r="I1375" s="103" t="s">
        <v>57</v>
      </c>
      <c r="J1375" s="51" t="s">
        <v>490</v>
      </c>
      <c r="K1375" s="74" t="s">
        <v>1137</v>
      </c>
      <c r="L1375" s="77" t="s">
        <v>1070</v>
      </c>
      <c r="M1375" s="41" t="s">
        <v>491</v>
      </c>
    </row>
    <row r="1376" spans="1:13" x14ac:dyDescent="0.2">
      <c r="A1376" s="71">
        <v>42123</v>
      </c>
      <c r="B1376" s="39" t="s">
        <v>1433</v>
      </c>
      <c r="C1376" s="104" t="s">
        <v>157</v>
      </c>
      <c r="D1376" s="115" t="s">
        <v>158</v>
      </c>
      <c r="E1376" s="102">
        <v>224000</v>
      </c>
      <c r="F1376" s="47">
        <f t="shared" si="50"/>
        <v>341.48579861179923</v>
      </c>
      <c r="G1376" s="46">
        <f t="shared" si="51"/>
        <v>386.26403699029959</v>
      </c>
      <c r="H1376" s="74">
        <v>579.91420000000005</v>
      </c>
      <c r="I1376" s="103" t="s">
        <v>57</v>
      </c>
      <c r="J1376" s="51" t="s">
        <v>490</v>
      </c>
      <c r="K1376" s="74" t="s">
        <v>1137</v>
      </c>
      <c r="L1376" s="77" t="s">
        <v>1070</v>
      </c>
      <c r="M1376" s="41" t="s">
        <v>491</v>
      </c>
    </row>
    <row r="1377" spans="1:13" x14ac:dyDescent="0.2">
      <c r="A1377" s="71">
        <v>42123</v>
      </c>
      <c r="B1377" s="39" t="s">
        <v>1192</v>
      </c>
      <c r="C1377" s="104" t="s">
        <v>116</v>
      </c>
      <c r="D1377" s="115" t="s">
        <v>9</v>
      </c>
      <c r="E1377" s="102">
        <v>1000</v>
      </c>
      <c r="F1377" s="47">
        <f t="shared" si="50"/>
        <v>1.5244901723741038</v>
      </c>
      <c r="G1377" s="46">
        <f t="shared" si="51"/>
        <v>1.724393022278123</v>
      </c>
      <c r="H1377" s="74">
        <v>579.91420000000005</v>
      </c>
      <c r="I1377" s="103" t="s">
        <v>57</v>
      </c>
      <c r="J1377" s="51" t="s">
        <v>490</v>
      </c>
      <c r="K1377" s="74" t="s">
        <v>1137</v>
      </c>
      <c r="L1377" s="77" t="s">
        <v>1070</v>
      </c>
      <c r="M1377" s="41" t="s">
        <v>491</v>
      </c>
    </row>
    <row r="1378" spans="1:13" x14ac:dyDescent="0.2">
      <c r="A1378" s="71">
        <v>42123</v>
      </c>
      <c r="B1378" s="79" t="s">
        <v>1711</v>
      </c>
      <c r="C1378" s="113" t="s">
        <v>225</v>
      </c>
      <c r="D1378" s="115" t="s">
        <v>15</v>
      </c>
      <c r="E1378" s="102">
        <v>10000</v>
      </c>
      <c r="F1378" s="47">
        <f t="shared" si="50"/>
        <v>15.244901723741037</v>
      </c>
      <c r="G1378" s="46">
        <f t="shared" si="51"/>
        <v>17.243930222781231</v>
      </c>
      <c r="H1378" s="74">
        <v>579.91420000000005</v>
      </c>
      <c r="I1378" s="103" t="s">
        <v>16</v>
      </c>
      <c r="J1378" s="51" t="s">
        <v>490</v>
      </c>
      <c r="K1378" s="73" t="s">
        <v>1139</v>
      </c>
      <c r="L1378" s="77" t="s">
        <v>1070</v>
      </c>
      <c r="M1378" s="41" t="s">
        <v>491</v>
      </c>
    </row>
    <row r="1379" spans="1:13" x14ac:dyDescent="0.2">
      <c r="A1379" s="71">
        <v>42123</v>
      </c>
      <c r="B1379" s="79" t="s">
        <v>1712</v>
      </c>
      <c r="C1379" s="112" t="s">
        <v>225</v>
      </c>
      <c r="D1379" s="115" t="s">
        <v>15</v>
      </c>
      <c r="E1379" s="102">
        <v>10000</v>
      </c>
      <c r="F1379" s="47">
        <f t="shared" si="50"/>
        <v>15.244901723741037</v>
      </c>
      <c r="G1379" s="46">
        <f t="shared" si="51"/>
        <v>17.243930222781231</v>
      </c>
      <c r="H1379" s="74">
        <v>579.91420000000005</v>
      </c>
      <c r="I1379" s="103" t="s">
        <v>16</v>
      </c>
      <c r="J1379" s="51" t="s">
        <v>490</v>
      </c>
      <c r="K1379" s="73" t="s">
        <v>1139</v>
      </c>
      <c r="L1379" s="77" t="s">
        <v>1070</v>
      </c>
      <c r="M1379" s="41" t="s">
        <v>491</v>
      </c>
    </row>
    <row r="1380" spans="1:13" x14ac:dyDescent="0.2">
      <c r="A1380" s="71">
        <v>42123</v>
      </c>
      <c r="B1380" s="79" t="s">
        <v>1713</v>
      </c>
      <c r="C1380" s="111" t="s">
        <v>225</v>
      </c>
      <c r="D1380" s="115" t="s">
        <v>15</v>
      </c>
      <c r="E1380" s="102">
        <v>10000</v>
      </c>
      <c r="F1380" s="47">
        <f t="shared" si="50"/>
        <v>15.244901723741037</v>
      </c>
      <c r="G1380" s="46">
        <f t="shared" si="51"/>
        <v>17.243930222781231</v>
      </c>
      <c r="H1380" s="74">
        <v>579.91420000000005</v>
      </c>
      <c r="I1380" s="103" t="s">
        <v>16</v>
      </c>
      <c r="J1380" s="51" t="s">
        <v>490</v>
      </c>
      <c r="K1380" s="73" t="s">
        <v>1139</v>
      </c>
      <c r="L1380" s="77" t="s">
        <v>1070</v>
      </c>
      <c r="M1380" s="41" t="s">
        <v>491</v>
      </c>
    </row>
    <row r="1381" spans="1:13" x14ac:dyDescent="0.2">
      <c r="A1381" s="71">
        <v>42123</v>
      </c>
      <c r="B1381" s="79" t="s">
        <v>1714</v>
      </c>
      <c r="C1381" s="111" t="s">
        <v>225</v>
      </c>
      <c r="D1381" s="115" t="s">
        <v>15</v>
      </c>
      <c r="E1381" s="102">
        <v>10000</v>
      </c>
      <c r="F1381" s="47">
        <f t="shared" si="50"/>
        <v>15.244901723741037</v>
      </c>
      <c r="G1381" s="46">
        <f t="shared" si="51"/>
        <v>17.243930222781231</v>
      </c>
      <c r="H1381" s="74">
        <v>579.91420000000005</v>
      </c>
      <c r="I1381" s="103" t="s">
        <v>16</v>
      </c>
      <c r="J1381" s="51" t="s">
        <v>490</v>
      </c>
      <c r="K1381" s="73" t="s">
        <v>1139</v>
      </c>
      <c r="L1381" s="77" t="s">
        <v>1070</v>
      </c>
      <c r="M1381" s="41" t="s">
        <v>491</v>
      </c>
    </row>
    <row r="1382" spans="1:13" x14ac:dyDescent="0.2">
      <c r="A1382" s="71">
        <v>42123</v>
      </c>
      <c r="B1382" s="79" t="s">
        <v>1715</v>
      </c>
      <c r="C1382" s="111" t="s">
        <v>225</v>
      </c>
      <c r="D1382" s="115" t="s">
        <v>15</v>
      </c>
      <c r="E1382" s="102">
        <v>10000</v>
      </c>
      <c r="F1382" s="47">
        <f t="shared" si="50"/>
        <v>15.244901723741037</v>
      </c>
      <c r="G1382" s="46">
        <f t="shared" si="51"/>
        <v>17.243930222781231</v>
      </c>
      <c r="H1382" s="74">
        <v>579.91420000000005</v>
      </c>
      <c r="I1382" s="103" t="s">
        <v>16</v>
      </c>
      <c r="J1382" s="51" t="s">
        <v>490</v>
      </c>
      <c r="K1382" s="73" t="s">
        <v>1139</v>
      </c>
      <c r="L1382" s="77" t="s">
        <v>1070</v>
      </c>
      <c r="M1382" s="41" t="s">
        <v>491</v>
      </c>
    </row>
    <row r="1383" spans="1:13" x14ac:dyDescent="0.2">
      <c r="A1383" s="71">
        <v>42123</v>
      </c>
      <c r="B1383" s="79" t="s">
        <v>1716</v>
      </c>
      <c r="C1383" s="111" t="s">
        <v>225</v>
      </c>
      <c r="D1383" s="115" t="s">
        <v>15</v>
      </c>
      <c r="E1383" s="102">
        <v>10000</v>
      </c>
      <c r="F1383" s="47">
        <f t="shared" si="50"/>
        <v>15.244901723741037</v>
      </c>
      <c r="G1383" s="46">
        <f t="shared" si="51"/>
        <v>17.243930222781231</v>
      </c>
      <c r="H1383" s="74">
        <v>579.91420000000005</v>
      </c>
      <c r="I1383" s="103" t="s">
        <v>16</v>
      </c>
      <c r="J1383" s="51" t="s">
        <v>490</v>
      </c>
      <c r="K1383" s="73" t="s">
        <v>1139</v>
      </c>
      <c r="L1383" s="77" t="s">
        <v>1070</v>
      </c>
      <c r="M1383" s="41" t="s">
        <v>491</v>
      </c>
    </row>
    <row r="1384" spans="1:13" x14ac:dyDescent="0.2">
      <c r="A1384" s="71">
        <v>42123</v>
      </c>
      <c r="B1384" s="79" t="s">
        <v>1708</v>
      </c>
      <c r="C1384" s="111" t="s">
        <v>225</v>
      </c>
      <c r="D1384" s="115" t="s">
        <v>15</v>
      </c>
      <c r="E1384" s="102">
        <v>10000</v>
      </c>
      <c r="F1384" s="47">
        <f t="shared" si="50"/>
        <v>15.244901723741037</v>
      </c>
      <c r="G1384" s="46">
        <f t="shared" si="51"/>
        <v>17.243930222781231</v>
      </c>
      <c r="H1384" s="74">
        <v>579.91420000000005</v>
      </c>
      <c r="I1384" s="103" t="s">
        <v>16</v>
      </c>
      <c r="J1384" s="51" t="s">
        <v>490</v>
      </c>
      <c r="K1384" s="73" t="s">
        <v>1139</v>
      </c>
      <c r="L1384" s="77" t="s">
        <v>1070</v>
      </c>
      <c r="M1384" s="41" t="s">
        <v>491</v>
      </c>
    </row>
    <row r="1385" spans="1:13" x14ac:dyDescent="0.2">
      <c r="A1385" s="71">
        <v>42123</v>
      </c>
      <c r="B1385" s="106" t="s">
        <v>1709</v>
      </c>
      <c r="C1385" s="39" t="s">
        <v>225</v>
      </c>
      <c r="D1385" s="85" t="s">
        <v>15</v>
      </c>
      <c r="E1385" s="102">
        <v>10000</v>
      </c>
      <c r="F1385" s="47">
        <f t="shared" si="50"/>
        <v>15.244901723741037</v>
      </c>
      <c r="G1385" s="46">
        <f t="shared" si="51"/>
        <v>17.243930222781231</v>
      </c>
      <c r="H1385" s="74">
        <v>579.91420000000005</v>
      </c>
      <c r="I1385" s="103" t="s">
        <v>16</v>
      </c>
      <c r="J1385" s="51" t="s">
        <v>490</v>
      </c>
      <c r="K1385" s="73" t="s">
        <v>1139</v>
      </c>
      <c r="L1385" s="77" t="s">
        <v>1070</v>
      </c>
      <c r="M1385" s="41" t="s">
        <v>491</v>
      </c>
    </row>
    <row r="1386" spans="1:13" x14ac:dyDescent="0.2">
      <c r="A1386" s="71">
        <v>42123</v>
      </c>
      <c r="B1386" s="106" t="s">
        <v>1710</v>
      </c>
      <c r="C1386" s="39" t="s">
        <v>225</v>
      </c>
      <c r="D1386" s="115" t="s">
        <v>15</v>
      </c>
      <c r="E1386" s="102">
        <v>10000</v>
      </c>
      <c r="F1386" s="47">
        <f t="shared" si="50"/>
        <v>15.244901723741037</v>
      </c>
      <c r="G1386" s="46">
        <f t="shared" si="51"/>
        <v>17.243930222781231</v>
      </c>
      <c r="H1386" s="74">
        <v>579.91420000000005</v>
      </c>
      <c r="I1386" s="103" t="s">
        <v>16</v>
      </c>
      <c r="J1386" s="51" t="s">
        <v>490</v>
      </c>
      <c r="K1386" s="73" t="s">
        <v>1139</v>
      </c>
      <c r="L1386" s="77" t="s">
        <v>1070</v>
      </c>
      <c r="M1386" s="41" t="s">
        <v>491</v>
      </c>
    </row>
    <row r="1387" spans="1:13" x14ac:dyDescent="0.2">
      <c r="A1387" s="71">
        <v>42123</v>
      </c>
      <c r="B1387" s="106" t="s">
        <v>1411</v>
      </c>
      <c r="C1387" s="39" t="s">
        <v>225</v>
      </c>
      <c r="D1387" s="115" t="s">
        <v>15</v>
      </c>
      <c r="E1387" s="102">
        <v>10000</v>
      </c>
      <c r="F1387" s="47">
        <f t="shared" si="50"/>
        <v>15.244901723741037</v>
      </c>
      <c r="G1387" s="46">
        <f t="shared" si="51"/>
        <v>17.243930222781231</v>
      </c>
      <c r="H1387" s="74">
        <v>579.91420000000005</v>
      </c>
      <c r="I1387" s="103" t="s">
        <v>16</v>
      </c>
      <c r="J1387" s="51" t="s">
        <v>490</v>
      </c>
      <c r="K1387" s="73" t="s">
        <v>1139</v>
      </c>
      <c r="L1387" s="77" t="s">
        <v>1070</v>
      </c>
      <c r="M1387" s="41" t="s">
        <v>491</v>
      </c>
    </row>
    <row r="1388" spans="1:13" x14ac:dyDescent="0.2">
      <c r="A1388" s="71">
        <v>42123</v>
      </c>
      <c r="B1388" s="106" t="s">
        <v>448</v>
      </c>
      <c r="C1388" s="39" t="s">
        <v>225</v>
      </c>
      <c r="D1388" s="115" t="s">
        <v>15</v>
      </c>
      <c r="E1388" s="102">
        <v>15000</v>
      </c>
      <c r="F1388" s="47">
        <f t="shared" si="50"/>
        <v>22.867352585611556</v>
      </c>
      <c r="G1388" s="46">
        <f t="shared" si="51"/>
        <v>25.865895334171846</v>
      </c>
      <c r="H1388" s="74">
        <v>579.91420000000005</v>
      </c>
      <c r="I1388" s="103" t="s">
        <v>16</v>
      </c>
      <c r="J1388" s="51" t="s">
        <v>490</v>
      </c>
      <c r="K1388" s="73" t="s">
        <v>1138</v>
      </c>
      <c r="L1388" s="77" t="s">
        <v>1070</v>
      </c>
      <c r="M1388" s="41" t="s">
        <v>491</v>
      </c>
    </row>
    <row r="1389" spans="1:13" x14ac:dyDescent="0.2">
      <c r="A1389" s="71">
        <v>42123</v>
      </c>
      <c r="B1389" s="106" t="s">
        <v>1717</v>
      </c>
      <c r="C1389" s="73" t="s">
        <v>225</v>
      </c>
      <c r="D1389" s="115" t="s">
        <v>15</v>
      </c>
      <c r="E1389" s="102">
        <v>15000</v>
      </c>
      <c r="F1389" s="47">
        <f t="shared" si="50"/>
        <v>22.867352585611556</v>
      </c>
      <c r="G1389" s="46">
        <f t="shared" si="51"/>
        <v>25.865895334171846</v>
      </c>
      <c r="H1389" s="74">
        <v>579.91420000000005</v>
      </c>
      <c r="I1389" s="103" t="s">
        <v>16</v>
      </c>
      <c r="J1389" s="51" t="s">
        <v>490</v>
      </c>
      <c r="K1389" s="73" t="s">
        <v>1138</v>
      </c>
      <c r="L1389" s="77" t="s">
        <v>1070</v>
      </c>
      <c r="M1389" s="41" t="s">
        <v>491</v>
      </c>
    </row>
    <row r="1390" spans="1:13" x14ac:dyDescent="0.2">
      <c r="A1390" s="71">
        <v>42123</v>
      </c>
      <c r="B1390" s="106" t="s">
        <v>1718</v>
      </c>
      <c r="C1390" s="73" t="s">
        <v>225</v>
      </c>
      <c r="D1390" s="115" t="s">
        <v>15</v>
      </c>
      <c r="E1390" s="102">
        <v>15000</v>
      </c>
      <c r="F1390" s="47">
        <f t="shared" si="50"/>
        <v>22.867352585611556</v>
      </c>
      <c r="G1390" s="46">
        <f t="shared" si="51"/>
        <v>25.865895334171846</v>
      </c>
      <c r="H1390" s="74">
        <v>579.91420000000005</v>
      </c>
      <c r="I1390" s="103" t="s">
        <v>16</v>
      </c>
      <c r="J1390" s="51" t="s">
        <v>490</v>
      </c>
      <c r="K1390" s="73" t="s">
        <v>1138</v>
      </c>
      <c r="L1390" s="77" t="s">
        <v>1070</v>
      </c>
      <c r="M1390" s="41" t="s">
        <v>491</v>
      </c>
    </row>
    <row r="1391" spans="1:13" x14ac:dyDescent="0.2">
      <c r="A1391" s="71">
        <v>42123</v>
      </c>
      <c r="B1391" s="106" t="s">
        <v>1719</v>
      </c>
      <c r="C1391" s="73" t="s">
        <v>225</v>
      </c>
      <c r="D1391" s="115" t="s">
        <v>15</v>
      </c>
      <c r="E1391" s="102">
        <v>15000</v>
      </c>
      <c r="F1391" s="47">
        <f t="shared" si="50"/>
        <v>22.867352585611556</v>
      </c>
      <c r="G1391" s="46">
        <f t="shared" si="51"/>
        <v>25.865895334171846</v>
      </c>
      <c r="H1391" s="74">
        <v>579.91420000000005</v>
      </c>
      <c r="I1391" s="103" t="s">
        <v>16</v>
      </c>
      <c r="J1391" s="51" t="s">
        <v>490</v>
      </c>
      <c r="K1391" s="73" t="s">
        <v>1138</v>
      </c>
      <c r="L1391" s="77" t="s">
        <v>1070</v>
      </c>
      <c r="M1391" s="41" t="s">
        <v>491</v>
      </c>
    </row>
    <row r="1392" spans="1:13" x14ac:dyDescent="0.2">
      <c r="A1392" s="71">
        <v>42123</v>
      </c>
      <c r="B1392" s="106" t="s">
        <v>1720</v>
      </c>
      <c r="C1392" s="73" t="s">
        <v>225</v>
      </c>
      <c r="D1392" s="115" t="s">
        <v>15</v>
      </c>
      <c r="E1392" s="102">
        <v>15000</v>
      </c>
      <c r="F1392" s="47">
        <f t="shared" si="50"/>
        <v>22.867352585611556</v>
      </c>
      <c r="G1392" s="46">
        <f t="shared" si="51"/>
        <v>25.865895334171846</v>
      </c>
      <c r="H1392" s="74">
        <v>579.91420000000005</v>
      </c>
      <c r="I1392" s="103" t="s">
        <v>16</v>
      </c>
      <c r="J1392" s="51" t="s">
        <v>490</v>
      </c>
      <c r="K1392" s="73" t="s">
        <v>1138</v>
      </c>
      <c r="L1392" s="77" t="s">
        <v>1070</v>
      </c>
      <c r="M1392" s="41" t="s">
        <v>491</v>
      </c>
    </row>
    <row r="1393" spans="1:13" x14ac:dyDescent="0.2">
      <c r="A1393" s="71">
        <v>42123</v>
      </c>
      <c r="B1393" s="106" t="s">
        <v>454</v>
      </c>
      <c r="C1393" s="73" t="s">
        <v>225</v>
      </c>
      <c r="D1393" s="115" t="s">
        <v>15</v>
      </c>
      <c r="E1393" s="102">
        <v>15000</v>
      </c>
      <c r="F1393" s="47">
        <f t="shared" si="50"/>
        <v>22.867352585611556</v>
      </c>
      <c r="G1393" s="46">
        <f t="shared" si="51"/>
        <v>25.865895334171846</v>
      </c>
      <c r="H1393" s="74">
        <v>579.91420000000005</v>
      </c>
      <c r="I1393" s="103" t="s">
        <v>16</v>
      </c>
      <c r="J1393" s="51" t="s">
        <v>490</v>
      </c>
      <c r="K1393" s="73" t="s">
        <v>1138</v>
      </c>
      <c r="L1393" s="77" t="s">
        <v>1070</v>
      </c>
      <c r="M1393" s="41" t="s">
        <v>491</v>
      </c>
    </row>
    <row r="1394" spans="1:13" x14ac:dyDescent="0.2">
      <c r="A1394" s="71">
        <v>42123</v>
      </c>
      <c r="B1394" s="106" t="s">
        <v>455</v>
      </c>
      <c r="C1394" s="73" t="s">
        <v>225</v>
      </c>
      <c r="D1394" s="115" t="s">
        <v>15</v>
      </c>
      <c r="E1394" s="102">
        <v>15000</v>
      </c>
      <c r="F1394" s="47">
        <f t="shared" si="50"/>
        <v>22.867352585611556</v>
      </c>
      <c r="G1394" s="46">
        <f t="shared" si="51"/>
        <v>25.865895334171846</v>
      </c>
      <c r="H1394" s="74">
        <v>579.91420000000005</v>
      </c>
      <c r="I1394" s="103" t="s">
        <v>16</v>
      </c>
      <c r="J1394" s="51" t="s">
        <v>490</v>
      </c>
      <c r="K1394" s="73" t="s">
        <v>1138</v>
      </c>
      <c r="L1394" s="77" t="s">
        <v>1070</v>
      </c>
      <c r="M1394" s="41" t="s">
        <v>491</v>
      </c>
    </row>
    <row r="1395" spans="1:13" x14ac:dyDescent="0.2">
      <c r="A1395" s="71">
        <v>42123</v>
      </c>
      <c r="B1395" s="106" t="s">
        <v>450</v>
      </c>
      <c r="C1395" s="73" t="s">
        <v>225</v>
      </c>
      <c r="D1395" s="115" t="s">
        <v>15</v>
      </c>
      <c r="E1395" s="102">
        <v>15000</v>
      </c>
      <c r="F1395" s="47">
        <f t="shared" si="50"/>
        <v>22.867352585611556</v>
      </c>
      <c r="G1395" s="46">
        <f t="shared" si="51"/>
        <v>25.865895334171846</v>
      </c>
      <c r="H1395" s="74">
        <v>579.91420000000005</v>
      </c>
      <c r="I1395" s="103" t="s">
        <v>16</v>
      </c>
      <c r="J1395" s="51" t="s">
        <v>490</v>
      </c>
      <c r="K1395" s="73" t="s">
        <v>1138</v>
      </c>
      <c r="L1395" s="77" t="s">
        <v>1070</v>
      </c>
      <c r="M1395" s="41" t="s">
        <v>491</v>
      </c>
    </row>
    <row r="1396" spans="1:13" x14ac:dyDescent="0.2">
      <c r="A1396" s="71">
        <v>42123</v>
      </c>
      <c r="B1396" s="106" t="s">
        <v>452</v>
      </c>
      <c r="C1396" s="73" t="s">
        <v>225</v>
      </c>
      <c r="D1396" s="115" t="s">
        <v>15</v>
      </c>
      <c r="E1396" s="102">
        <v>15000</v>
      </c>
      <c r="F1396" s="47">
        <f t="shared" si="50"/>
        <v>22.867352585611556</v>
      </c>
      <c r="G1396" s="46">
        <f t="shared" si="51"/>
        <v>25.865895334171846</v>
      </c>
      <c r="H1396" s="74">
        <v>579.91420000000005</v>
      </c>
      <c r="I1396" s="103" t="s">
        <v>16</v>
      </c>
      <c r="J1396" s="51" t="s">
        <v>490</v>
      </c>
      <c r="K1396" s="73" t="s">
        <v>1138</v>
      </c>
      <c r="L1396" s="77" t="s">
        <v>1070</v>
      </c>
      <c r="M1396" s="41" t="s">
        <v>491</v>
      </c>
    </row>
    <row r="1397" spans="1:13" x14ac:dyDescent="0.2">
      <c r="A1397" s="71">
        <v>42123</v>
      </c>
      <c r="B1397" s="106" t="s">
        <v>447</v>
      </c>
      <c r="C1397" s="73" t="s">
        <v>225</v>
      </c>
      <c r="D1397" s="115" t="s">
        <v>15</v>
      </c>
      <c r="E1397" s="102">
        <v>15000</v>
      </c>
      <c r="F1397" s="47">
        <f t="shared" si="50"/>
        <v>22.867352585611556</v>
      </c>
      <c r="G1397" s="46">
        <f t="shared" si="51"/>
        <v>25.865895334171846</v>
      </c>
      <c r="H1397" s="74">
        <v>579.91420000000005</v>
      </c>
      <c r="I1397" s="103" t="s">
        <v>16</v>
      </c>
      <c r="J1397" s="51" t="s">
        <v>490</v>
      </c>
      <c r="K1397" s="73" t="s">
        <v>1138</v>
      </c>
      <c r="L1397" s="77" t="s">
        <v>1070</v>
      </c>
      <c r="M1397" s="41" t="s">
        <v>491</v>
      </c>
    </row>
    <row r="1398" spans="1:13" x14ac:dyDescent="0.2">
      <c r="A1398" s="71">
        <v>42123</v>
      </c>
      <c r="B1398" s="101" t="s">
        <v>1428</v>
      </c>
      <c r="C1398" s="73" t="s">
        <v>255</v>
      </c>
      <c r="D1398" s="104" t="s">
        <v>9</v>
      </c>
      <c r="E1398" s="102">
        <v>15400</v>
      </c>
      <c r="F1398" s="47">
        <f t="shared" si="50"/>
        <v>23.477148654561198</v>
      </c>
      <c r="G1398" s="46">
        <f t="shared" si="51"/>
        <v>26.555652543083095</v>
      </c>
      <c r="H1398" s="74">
        <v>579.91420000000005</v>
      </c>
      <c r="I1398" s="103" t="s">
        <v>238</v>
      </c>
      <c r="J1398" s="51" t="s">
        <v>490</v>
      </c>
      <c r="K1398" s="73" t="s">
        <v>865</v>
      </c>
      <c r="L1398" s="77" t="s">
        <v>1070</v>
      </c>
      <c r="M1398" s="41" t="s">
        <v>491</v>
      </c>
    </row>
    <row r="1399" spans="1:13" x14ac:dyDescent="0.2">
      <c r="A1399" s="118">
        <v>42125</v>
      </c>
      <c r="B1399" s="79" t="s">
        <v>1497</v>
      </c>
      <c r="C1399" s="99" t="s">
        <v>116</v>
      </c>
      <c r="D1399" s="100" t="s">
        <v>9</v>
      </c>
      <c r="E1399" s="102">
        <v>800</v>
      </c>
      <c r="F1399" s="47">
        <f t="shared" si="50"/>
        <v>1.2195921378992831</v>
      </c>
      <c r="G1399" s="46">
        <f t="shared" si="51"/>
        <v>1.3795144178224985</v>
      </c>
      <c r="H1399" s="74">
        <v>579.91420000000005</v>
      </c>
      <c r="I1399" s="103" t="s">
        <v>57</v>
      </c>
      <c r="J1399" s="51" t="s">
        <v>490</v>
      </c>
      <c r="K1399" s="73" t="s">
        <v>1434</v>
      </c>
      <c r="L1399" s="77" t="s">
        <v>1070</v>
      </c>
      <c r="M1399" s="41" t="s">
        <v>491</v>
      </c>
    </row>
    <row r="1400" spans="1:13" x14ac:dyDescent="0.2">
      <c r="A1400" s="118">
        <v>42125</v>
      </c>
      <c r="B1400" s="79" t="s">
        <v>1498</v>
      </c>
      <c r="C1400" s="99" t="s">
        <v>116</v>
      </c>
      <c r="D1400" s="100" t="s">
        <v>9</v>
      </c>
      <c r="E1400" s="102">
        <v>1000</v>
      </c>
      <c r="F1400" s="47">
        <f t="shared" si="50"/>
        <v>1.5244901723741038</v>
      </c>
      <c r="G1400" s="46">
        <f t="shared" si="51"/>
        <v>1.724393022278123</v>
      </c>
      <c r="H1400" s="74">
        <v>579.91420000000005</v>
      </c>
      <c r="I1400" s="103" t="s">
        <v>57</v>
      </c>
      <c r="J1400" s="51" t="s">
        <v>490</v>
      </c>
      <c r="K1400" s="73" t="s">
        <v>1434</v>
      </c>
      <c r="L1400" s="77" t="s">
        <v>1070</v>
      </c>
      <c r="M1400" s="41" t="s">
        <v>491</v>
      </c>
    </row>
    <row r="1401" spans="1:13" x14ac:dyDescent="0.2">
      <c r="A1401" s="118">
        <v>42125</v>
      </c>
      <c r="B1401" s="79" t="s">
        <v>1499</v>
      </c>
      <c r="C1401" s="99" t="s">
        <v>116</v>
      </c>
      <c r="D1401" s="100" t="s">
        <v>9</v>
      </c>
      <c r="E1401" s="102">
        <v>300</v>
      </c>
      <c r="F1401" s="47">
        <f t="shared" si="50"/>
        <v>0.45734705171223117</v>
      </c>
      <c r="G1401" s="46">
        <f t="shared" si="51"/>
        <v>0.51731790668343691</v>
      </c>
      <c r="H1401" s="74">
        <v>579.91420000000005</v>
      </c>
      <c r="I1401" s="103" t="s">
        <v>57</v>
      </c>
      <c r="J1401" s="51" t="s">
        <v>490</v>
      </c>
      <c r="K1401" s="73" t="s">
        <v>1434</v>
      </c>
      <c r="L1401" s="77" t="s">
        <v>1070</v>
      </c>
      <c r="M1401" s="41" t="s">
        <v>491</v>
      </c>
    </row>
    <row r="1402" spans="1:13" x14ac:dyDescent="0.2">
      <c r="A1402" s="118">
        <v>42125</v>
      </c>
      <c r="B1402" s="79" t="s">
        <v>1500</v>
      </c>
      <c r="C1402" s="99" t="s">
        <v>116</v>
      </c>
      <c r="D1402" s="100" t="s">
        <v>9</v>
      </c>
      <c r="E1402" s="102">
        <v>1100</v>
      </c>
      <c r="F1402" s="47">
        <f t="shared" si="50"/>
        <v>1.6769391896115142</v>
      </c>
      <c r="G1402" s="46">
        <f t="shared" si="51"/>
        <v>1.8968323245059353</v>
      </c>
      <c r="H1402" s="74">
        <v>579.91420000000005</v>
      </c>
      <c r="I1402" s="103" t="s">
        <v>57</v>
      </c>
      <c r="J1402" s="51" t="s">
        <v>490</v>
      </c>
      <c r="K1402" s="73" t="s">
        <v>1434</v>
      </c>
      <c r="L1402" s="77" t="s">
        <v>1070</v>
      </c>
      <c r="M1402" s="41" t="s">
        <v>491</v>
      </c>
    </row>
    <row r="1403" spans="1:13" ht="15" x14ac:dyDescent="0.2">
      <c r="A1403" s="118">
        <v>42126</v>
      </c>
      <c r="B1403" s="79" t="s">
        <v>1667</v>
      </c>
      <c r="C1403" s="99" t="s">
        <v>116</v>
      </c>
      <c r="D1403" s="100" t="s">
        <v>8</v>
      </c>
      <c r="E1403" s="102">
        <v>1800</v>
      </c>
      <c r="F1403" s="47">
        <f t="shared" si="50"/>
        <v>2.7440823102733867</v>
      </c>
      <c r="G1403" s="46">
        <f t="shared" si="51"/>
        <v>3.1039074401006217</v>
      </c>
      <c r="H1403" s="74">
        <v>579.91420000000005</v>
      </c>
      <c r="I1403" s="138" t="s">
        <v>12</v>
      </c>
      <c r="J1403" s="51" t="s">
        <v>490</v>
      </c>
      <c r="K1403" s="73" t="s">
        <v>1435</v>
      </c>
      <c r="L1403" s="77" t="s">
        <v>1070</v>
      </c>
      <c r="M1403" s="41" t="s">
        <v>491</v>
      </c>
    </row>
    <row r="1404" spans="1:13" ht="15" x14ac:dyDescent="0.2">
      <c r="A1404" s="118">
        <v>42126</v>
      </c>
      <c r="B1404" s="79" t="s">
        <v>1668</v>
      </c>
      <c r="C1404" s="99" t="s">
        <v>236</v>
      </c>
      <c r="D1404" s="100" t="s">
        <v>8</v>
      </c>
      <c r="E1404" s="102">
        <v>1350</v>
      </c>
      <c r="F1404" s="47">
        <f t="shared" si="50"/>
        <v>2.0580617327050401</v>
      </c>
      <c r="G1404" s="46">
        <f t="shared" si="51"/>
        <v>2.3279305800754662</v>
      </c>
      <c r="H1404" s="74">
        <v>579.91420000000005</v>
      </c>
      <c r="I1404" s="138" t="s">
        <v>12</v>
      </c>
      <c r="J1404" s="51" t="s">
        <v>490</v>
      </c>
      <c r="K1404" s="73" t="s">
        <v>1435</v>
      </c>
      <c r="L1404" s="77" t="s">
        <v>1070</v>
      </c>
      <c r="M1404" s="41" t="s">
        <v>491</v>
      </c>
    </row>
    <row r="1405" spans="1:13" x14ac:dyDescent="0.2">
      <c r="A1405" s="118">
        <v>42129</v>
      </c>
      <c r="B1405" s="39" t="s">
        <v>1494</v>
      </c>
      <c r="C1405" s="111" t="s">
        <v>157</v>
      </c>
      <c r="D1405" s="104" t="s">
        <v>9</v>
      </c>
      <c r="E1405" s="102">
        <v>322500</v>
      </c>
      <c r="F1405" s="47">
        <f t="shared" si="50"/>
        <v>491.64808059064848</v>
      </c>
      <c r="G1405" s="46">
        <f t="shared" si="51"/>
        <v>556.1167496846947</v>
      </c>
      <c r="H1405" s="74">
        <v>579.91420000000005</v>
      </c>
      <c r="I1405" s="103" t="s">
        <v>238</v>
      </c>
      <c r="J1405" s="51" t="s">
        <v>490</v>
      </c>
      <c r="K1405" s="73" t="s">
        <v>1491</v>
      </c>
      <c r="L1405" s="77" t="s">
        <v>1070</v>
      </c>
      <c r="M1405" s="41" t="s">
        <v>491</v>
      </c>
    </row>
    <row r="1406" spans="1:13" x14ac:dyDescent="0.2">
      <c r="A1406" s="118">
        <v>42129</v>
      </c>
      <c r="B1406" s="79" t="s">
        <v>1502</v>
      </c>
      <c r="C1406" s="99" t="s">
        <v>116</v>
      </c>
      <c r="D1406" s="100" t="s">
        <v>9</v>
      </c>
      <c r="E1406" s="102">
        <v>700</v>
      </c>
      <c r="F1406" s="47">
        <f t="shared" si="50"/>
        <v>1.0671431206618727</v>
      </c>
      <c r="G1406" s="46">
        <f t="shared" si="51"/>
        <v>1.2070751155946862</v>
      </c>
      <c r="H1406" s="74">
        <v>579.91420000000005</v>
      </c>
      <c r="I1406" s="103" t="s">
        <v>57</v>
      </c>
      <c r="J1406" s="51" t="s">
        <v>490</v>
      </c>
      <c r="K1406" s="73" t="s">
        <v>1437</v>
      </c>
      <c r="L1406" s="77" t="s">
        <v>1070</v>
      </c>
      <c r="M1406" s="41" t="s">
        <v>491</v>
      </c>
    </row>
    <row r="1407" spans="1:13" x14ac:dyDescent="0.2">
      <c r="A1407" s="118">
        <v>42129</v>
      </c>
      <c r="B1407" s="79" t="s">
        <v>1501</v>
      </c>
      <c r="C1407" s="99" t="s">
        <v>116</v>
      </c>
      <c r="D1407" s="100" t="s">
        <v>9</v>
      </c>
      <c r="E1407" s="102">
        <v>850</v>
      </c>
      <c r="F1407" s="47">
        <f t="shared" si="50"/>
        <v>1.2958166465179883</v>
      </c>
      <c r="G1407" s="46">
        <f t="shared" si="51"/>
        <v>1.4657340689364047</v>
      </c>
      <c r="H1407" s="74">
        <v>579.91420000000005</v>
      </c>
      <c r="I1407" s="103" t="s">
        <v>57</v>
      </c>
      <c r="J1407" s="51" t="s">
        <v>490</v>
      </c>
      <c r="K1407" s="73" t="s">
        <v>1437</v>
      </c>
      <c r="L1407" s="77" t="s">
        <v>1070</v>
      </c>
      <c r="M1407" s="41" t="s">
        <v>491</v>
      </c>
    </row>
    <row r="1408" spans="1:13" x14ac:dyDescent="0.2">
      <c r="A1408" s="118">
        <v>42129</v>
      </c>
      <c r="B1408" s="79" t="s">
        <v>1503</v>
      </c>
      <c r="C1408" s="99" t="s">
        <v>116</v>
      </c>
      <c r="D1408" s="100" t="s">
        <v>9</v>
      </c>
      <c r="E1408" s="102">
        <v>850</v>
      </c>
      <c r="F1408" s="47">
        <f t="shared" si="50"/>
        <v>1.2958166465179883</v>
      </c>
      <c r="G1408" s="46">
        <f t="shared" si="51"/>
        <v>1.4657340689364047</v>
      </c>
      <c r="H1408" s="74">
        <v>579.91420000000005</v>
      </c>
      <c r="I1408" s="103" t="s">
        <v>57</v>
      </c>
      <c r="J1408" s="51" t="s">
        <v>490</v>
      </c>
      <c r="K1408" s="73" t="s">
        <v>1438</v>
      </c>
      <c r="L1408" s="77" t="s">
        <v>1070</v>
      </c>
      <c r="M1408" s="41" t="s">
        <v>491</v>
      </c>
    </row>
    <row r="1409" spans="1:13" x14ac:dyDescent="0.2">
      <c r="A1409" s="118">
        <v>42129</v>
      </c>
      <c r="B1409" s="106" t="s">
        <v>1504</v>
      </c>
      <c r="C1409" s="110" t="s">
        <v>116</v>
      </c>
      <c r="D1409" s="100" t="s">
        <v>9</v>
      </c>
      <c r="E1409" s="102">
        <v>800</v>
      </c>
      <c r="F1409" s="47">
        <f t="shared" si="50"/>
        <v>1.2195921378992831</v>
      </c>
      <c r="G1409" s="46">
        <f t="shared" si="51"/>
        <v>1.3795144178224985</v>
      </c>
      <c r="H1409" s="74">
        <v>579.91420000000005</v>
      </c>
      <c r="I1409" s="103" t="s">
        <v>57</v>
      </c>
      <c r="J1409" s="51" t="s">
        <v>490</v>
      </c>
      <c r="K1409" s="73" t="s">
        <v>1438</v>
      </c>
      <c r="L1409" s="77" t="s">
        <v>1070</v>
      </c>
      <c r="M1409" s="41" t="s">
        <v>491</v>
      </c>
    </row>
    <row r="1410" spans="1:13" x14ac:dyDescent="0.2">
      <c r="A1410" s="118">
        <v>42129</v>
      </c>
      <c r="B1410" s="106" t="s">
        <v>1166</v>
      </c>
      <c r="C1410" s="110" t="s">
        <v>116</v>
      </c>
      <c r="D1410" s="100" t="s">
        <v>9</v>
      </c>
      <c r="E1410" s="102">
        <v>450</v>
      </c>
      <c r="F1410" s="47">
        <f t="shared" ref="F1410:F1473" si="52">E1410/655.957</f>
        <v>0.68602057756834667</v>
      </c>
      <c r="G1410" s="46">
        <f t="shared" ref="G1410:G1473" si="53">E1410/H1410</f>
        <v>0.77597686002515542</v>
      </c>
      <c r="H1410" s="74">
        <v>579.91420000000005</v>
      </c>
      <c r="I1410" s="103" t="s">
        <v>57</v>
      </c>
      <c r="J1410" s="51" t="s">
        <v>490</v>
      </c>
      <c r="K1410" s="73" t="s">
        <v>1438</v>
      </c>
      <c r="L1410" s="77" t="s">
        <v>1070</v>
      </c>
      <c r="M1410" s="41" t="s">
        <v>491</v>
      </c>
    </row>
    <row r="1411" spans="1:13" x14ac:dyDescent="0.2">
      <c r="A1411" s="118">
        <v>42129</v>
      </c>
      <c r="B1411" s="106" t="s">
        <v>1505</v>
      </c>
      <c r="C1411" s="110" t="s">
        <v>116</v>
      </c>
      <c r="D1411" s="100" t="s">
        <v>9</v>
      </c>
      <c r="E1411" s="102">
        <v>400</v>
      </c>
      <c r="F1411" s="47">
        <f t="shared" si="52"/>
        <v>0.60979606894964156</v>
      </c>
      <c r="G1411" s="46">
        <f t="shared" si="53"/>
        <v>0.68975720891124925</v>
      </c>
      <c r="H1411" s="74">
        <v>579.91420000000005</v>
      </c>
      <c r="I1411" s="103" t="s">
        <v>57</v>
      </c>
      <c r="J1411" s="51" t="s">
        <v>490</v>
      </c>
      <c r="K1411" s="73" t="s">
        <v>1438</v>
      </c>
      <c r="L1411" s="77" t="s">
        <v>1070</v>
      </c>
      <c r="M1411" s="41" t="s">
        <v>491</v>
      </c>
    </row>
    <row r="1412" spans="1:13" x14ac:dyDescent="0.2">
      <c r="A1412" s="118">
        <v>42129</v>
      </c>
      <c r="B1412" s="79" t="s">
        <v>1506</v>
      </c>
      <c r="C1412" s="139" t="s">
        <v>116</v>
      </c>
      <c r="D1412" s="78" t="s">
        <v>9</v>
      </c>
      <c r="E1412" s="102">
        <v>800</v>
      </c>
      <c r="F1412" s="47">
        <f t="shared" si="52"/>
        <v>1.2195921378992831</v>
      </c>
      <c r="G1412" s="46">
        <f t="shared" si="53"/>
        <v>1.3795144178224985</v>
      </c>
      <c r="H1412" s="74">
        <v>579.91420000000005</v>
      </c>
      <c r="I1412" s="103" t="s">
        <v>57</v>
      </c>
      <c r="J1412" s="51" t="s">
        <v>490</v>
      </c>
      <c r="K1412" s="73" t="s">
        <v>1438</v>
      </c>
      <c r="L1412" s="77" t="s">
        <v>1070</v>
      </c>
      <c r="M1412" s="41" t="s">
        <v>491</v>
      </c>
    </row>
    <row r="1413" spans="1:13" x14ac:dyDescent="0.2">
      <c r="A1413" s="118">
        <v>42129</v>
      </c>
      <c r="B1413" s="79" t="s">
        <v>1507</v>
      </c>
      <c r="C1413" s="139" t="s">
        <v>125</v>
      </c>
      <c r="D1413" s="78" t="s">
        <v>9</v>
      </c>
      <c r="E1413" s="102">
        <v>100000</v>
      </c>
      <c r="F1413" s="47">
        <f t="shared" si="52"/>
        <v>152.44901723741037</v>
      </c>
      <c r="G1413" s="46">
        <f t="shared" si="53"/>
        <v>172.43930222781231</v>
      </c>
      <c r="H1413" s="74">
        <v>579.91420000000005</v>
      </c>
      <c r="I1413" s="103" t="s">
        <v>57</v>
      </c>
      <c r="J1413" s="51" t="s">
        <v>490</v>
      </c>
      <c r="K1413" s="73" t="s">
        <v>1438</v>
      </c>
      <c r="L1413" s="77" t="s">
        <v>1070</v>
      </c>
      <c r="M1413" s="41" t="s">
        <v>491</v>
      </c>
    </row>
    <row r="1414" spans="1:13" x14ac:dyDescent="0.2">
      <c r="A1414" s="118">
        <v>42130</v>
      </c>
      <c r="B1414" s="79" t="s">
        <v>780</v>
      </c>
      <c r="C1414" s="139" t="s">
        <v>116</v>
      </c>
      <c r="D1414" s="78" t="s">
        <v>15</v>
      </c>
      <c r="E1414" s="102">
        <v>1500</v>
      </c>
      <c r="F1414" s="47">
        <f t="shared" si="52"/>
        <v>2.2867352585611558</v>
      </c>
      <c r="G1414" s="46">
        <f t="shared" si="53"/>
        <v>2.5865895334171847</v>
      </c>
      <c r="H1414" s="74">
        <v>579.91420000000005</v>
      </c>
      <c r="I1414" s="103" t="s">
        <v>16</v>
      </c>
      <c r="J1414" s="51" t="s">
        <v>490</v>
      </c>
      <c r="K1414" s="73" t="s">
        <v>1439</v>
      </c>
      <c r="L1414" s="77" t="s">
        <v>1070</v>
      </c>
      <c r="M1414" s="41" t="s">
        <v>491</v>
      </c>
    </row>
    <row r="1415" spans="1:13" x14ac:dyDescent="0.2">
      <c r="A1415" s="118">
        <v>42130</v>
      </c>
      <c r="B1415" s="79" t="s">
        <v>1586</v>
      </c>
      <c r="C1415" s="139" t="s">
        <v>116</v>
      </c>
      <c r="D1415" s="78" t="s">
        <v>15</v>
      </c>
      <c r="E1415" s="102">
        <v>1500</v>
      </c>
      <c r="F1415" s="47">
        <f t="shared" si="52"/>
        <v>2.2867352585611558</v>
      </c>
      <c r="G1415" s="46">
        <f t="shared" si="53"/>
        <v>2.5865895334171847</v>
      </c>
      <c r="H1415" s="74">
        <v>579.91420000000005</v>
      </c>
      <c r="I1415" s="103" t="s">
        <v>16</v>
      </c>
      <c r="J1415" s="51" t="s">
        <v>490</v>
      </c>
      <c r="K1415" s="73" t="s">
        <v>1439</v>
      </c>
      <c r="L1415" s="77" t="s">
        <v>1070</v>
      </c>
      <c r="M1415" s="41" t="s">
        <v>491</v>
      </c>
    </row>
    <row r="1416" spans="1:13" x14ac:dyDescent="0.2">
      <c r="A1416" s="118">
        <v>42130</v>
      </c>
      <c r="B1416" s="79" t="s">
        <v>1587</v>
      </c>
      <c r="C1416" s="139" t="s">
        <v>116</v>
      </c>
      <c r="D1416" s="78" t="s">
        <v>15</v>
      </c>
      <c r="E1416" s="102">
        <v>300</v>
      </c>
      <c r="F1416" s="47">
        <f t="shared" si="52"/>
        <v>0.45734705171223117</v>
      </c>
      <c r="G1416" s="46">
        <f t="shared" si="53"/>
        <v>0.51731790668343691</v>
      </c>
      <c r="H1416" s="74">
        <v>579.91420000000005</v>
      </c>
      <c r="I1416" s="103" t="s">
        <v>16</v>
      </c>
      <c r="J1416" s="51" t="s">
        <v>490</v>
      </c>
      <c r="K1416" s="73" t="s">
        <v>1439</v>
      </c>
      <c r="L1416" s="77" t="s">
        <v>1070</v>
      </c>
      <c r="M1416" s="41" t="s">
        <v>491</v>
      </c>
    </row>
    <row r="1417" spans="1:13" x14ac:dyDescent="0.2">
      <c r="A1417" s="118">
        <v>42130</v>
      </c>
      <c r="B1417" s="79" t="s">
        <v>1588</v>
      </c>
      <c r="C1417" s="139" t="s">
        <v>116</v>
      </c>
      <c r="D1417" s="78" t="s">
        <v>15</v>
      </c>
      <c r="E1417" s="102">
        <v>300</v>
      </c>
      <c r="F1417" s="47">
        <f t="shared" si="52"/>
        <v>0.45734705171223117</v>
      </c>
      <c r="G1417" s="46">
        <f t="shared" si="53"/>
        <v>0.51731790668343691</v>
      </c>
      <c r="H1417" s="74">
        <v>579.91420000000005</v>
      </c>
      <c r="I1417" s="103" t="s">
        <v>16</v>
      </c>
      <c r="J1417" s="51" t="s">
        <v>490</v>
      </c>
      <c r="K1417" s="73" t="s">
        <v>1439</v>
      </c>
      <c r="L1417" s="77" t="s">
        <v>1070</v>
      </c>
      <c r="M1417" s="41" t="s">
        <v>491</v>
      </c>
    </row>
    <row r="1418" spans="1:13" x14ac:dyDescent="0.2">
      <c r="A1418" s="118">
        <v>42130</v>
      </c>
      <c r="B1418" s="79" t="s">
        <v>1589</v>
      </c>
      <c r="C1418" s="139" t="s">
        <v>116</v>
      </c>
      <c r="D1418" s="78" t="s">
        <v>15</v>
      </c>
      <c r="E1418" s="102">
        <v>1500</v>
      </c>
      <c r="F1418" s="47">
        <f t="shared" si="52"/>
        <v>2.2867352585611558</v>
      </c>
      <c r="G1418" s="46">
        <f t="shared" si="53"/>
        <v>2.5865895334171847</v>
      </c>
      <c r="H1418" s="74">
        <v>579.91420000000005</v>
      </c>
      <c r="I1418" s="103" t="s">
        <v>16</v>
      </c>
      <c r="J1418" s="51" t="s">
        <v>490</v>
      </c>
      <c r="K1418" s="73" t="s">
        <v>1439</v>
      </c>
      <c r="L1418" s="77" t="s">
        <v>1070</v>
      </c>
      <c r="M1418" s="41" t="s">
        <v>491</v>
      </c>
    </row>
    <row r="1419" spans="1:13" x14ac:dyDescent="0.2">
      <c r="A1419" s="118">
        <v>42130</v>
      </c>
      <c r="B1419" s="79" t="s">
        <v>1590</v>
      </c>
      <c r="C1419" s="139" t="s">
        <v>116</v>
      </c>
      <c r="D1419" s="78" t="s">
        <v>15</v>
      </c>
      <c r="E1419" s="102">
        <v>1200</v>
      </c>
      <c r="F1419" s="47">
        <f t="shared" si="52"/>
        <v>1.8293882068489247</v>
      </c>
      <c r="G1419" s="46">
        <f t="shared" si="53"/>
        <v>2.0692716267337476</v>
      </c>
      <c r="H1419" s="74">
        <v>579.91420000000005</v>
      </c>
      <c r="I1419" s="103" t="s">
        <v>16</v>
      </c>
      <c r="J1419" s="51" t="s">
        <v>490</v>
      </c>
      <c r="K1419" s="73" t="s">
        <v>1439</v>
      </c>
      <c r="L1419" s="77" t="s">
        <v>1070</v>
      </c>
      <c r="M1419" s="41" t="s">
        <v>491</v>
      </c>
    </row>
    <row r="1420" spans="1:13" x14ac:dyDescent="0.2">
      <c r="A1420" s="118">
        <v>42130</v>
      </c>
      <c r="B1420" s="79" t="s">
        <v>1699</v>
      </c>
      <c r="C1420" s="39" t="s">
        <v>788</v>
      </c>
      <c r="D1420" s="78" t="s">
        <v>11</v>
      </c>
      <c r="E1420" s="102">
        <v>1000</v>
      </c>
      <c r="F1420" s="47">
        <f t="shared" si="52"/>
        <v>1.5244901723741038</v>
      </c>
      <c r="G1420" s="46">
        <f t="shared" si="53"/>
        <v>1.724393022278123</v>
      </c>
      <c r="H1420" s="74">
        <v>579.91420000000005</v>
      </c>
      <c r="I1420" s="103" t="s">
        <v>16</v>
      </c>
      <c r="J1420" s="51" t="s">
        <v>490</v>
      </c>
      <c r="K1420" s="73" t="s">
        <v>1439</v>
      </c>
      <c r="L1420" s="77" t="s">
        <v>1070</v>
      </c>
      <c r="M1420" s="41" t="s">
        <v>491</v>
      </c>
    </row>
    <row r="1421" spans="1:13" x14ac:dyDescent="0.2">
      <c r="A1421" s="118">
        <v>42130</v>
      </c>
      <c r="B1421" s="79" t="s">
        <v>1591</v>
      </c>
      <c r="C1421" s="139" t="s">
        <v>270</v>
      </c>
      <c r="D1421" s="78" t="s">
        <v>15</v>
      </c>
      <c r="E1421" s="102">
        <v>1000</v>
      </c>
      <c r="F1421" s="47">
        <f t="shared" si="52"/>
        <v>1.5244901723741038</v>
      </c>
      <c r="G1421" s="46">
        <f t="shared" si="53"/>
        <v>1.724393022278123</v>
      </c>
      <c r="H1421" s="74">
        <v>579.91420000000005</v>
      </c>
      <c r="I1421" s="103" t="s">
        <v>16</v>
      </c>
      <c r="J1421" s="51" t="s">
        <v>490</v>
      </c>
      <c r="K1421" s="73" t="s">
        <v>1439</v>
      </c>
      <c r="L1421" s="77" t="s">
        <v>1070</v>
      </c>
      <c r="M1421" s="41" t="s">
        <v>491</v>
      </c>
    </row>
    <row r="1422" spans="1:13" ht="15" x14ac:dyDescent="0.2">
      <c r="A1422" s="118">
        <v>42130</v>
      </c>
      <c r="B1422" s="79" t="s">
        <v>1669</v>
      </c>
      <c r="C1422" s="139" t="s">
        <v>116</v>
      </c>
      <c r="D1422" s="78" t="s">
        <v>8</v>
      </c>
      <c r="E1422" s="102">
        <v>600</v>
      </c>
      <c r="F1422" s="47">
        <f t="shared" si="52"/>
        <v>0.91469410342446233</v>
      </c>
      <c r="G1422" s="46">
        <f t="shared" si="53"/>
        <v>1.0346358133668738</v>
      </c>
      <c r="H1422" s="74">
        <v>579.91420000000005</v>
      </c>
      <c r="I1422" s="138" t="s">
        <v>12</v>
      </c>
      <c r="J1422" s="51" t="s">
        <v>490</v>
      </c>
      <c r="K1422" s="73" t="s">
        <v>1436</v>
      </c>
      <c r="L1422" s="77" t="s">
        <v>1070</v>
      </c>
      <c r="M1422" s="41" t="s">
        <v>491</v>
      </c>
    </row>
    <row r="1423" spans="1:13" ht="15" x14ac:dyDescent="0.2">
      <c r="A1423" s="118">
        <v>42130</v>
      </c>
      <c r="B1423" s="106" t="s">
        <v>1670</v>
      </c>
      <c r="C1423" s="99" t="s">
        <v>116</v>
      </c>
      <c r="D1423" s="78" t="s">
        <v>8</v>
      </c>
      <c r="E1423" s="102">
        <v>6000</v>
      </c>
      <c r="F1423" s="47">
        <f t="shared" si="52"/>
        <v>9.1469410342446231</v>
      </c>
      <c r="G1423" s="46">
        <f t="shared" si="53"/>
        <v>10.346358133668739</v>
      </c>
      <c r="H1423" s="74">
        <v>579.91420000000005</v>
      </c>
      <c r="I1423" s="138" t="s">
        <v>12</v>
      </c>
      <c r="J1423" s="51" t="s">
        <v>490</v>
      </c>
      <c r="K1423" s="73" t="s">
        <v>1436</v>
      </c>
      <c r="L1423" s="77" t="s">
        <v>1070</v>
      </c>
      <c r="M1423" s="41" t="s">
        <v>491</v>
      </c>
    </row>
    <row r="1424" spans="1:13" ht="15" x14ac:dyDescent="0.2">
      <c r="A1424" s="118">
        <v>42130</v>
      </c>
      <c r="B1424" s="106" t="s">
        <v>1671</v>
      </c>
      <c r="C1424" s="139" t="s">
        <v>116</v>
      </c>
      <c r="D1424" s="78" t="s">
        <v>8</v>
      </c>
      <c r="E1424" s="102">
        <v>800</v>
      </c>
      <c r="F1424" s="47">
        <f t="shared" si="52"/>
        <v>1.2195921378992831</v>
      </c>
      <c r="G1424" s="46">
        <f t="shared" si="53"/>
        <v>1.3795144178224985</v>
      </c>
      <c r="H1424" s="74">
        <v>579.91420000000005</v>
      </c>
      <c r="I1424" s="138" t="s">
        <v>12</v>
      </c>
      <c r="J1424" s="51" t="s">
        <v>490</v>
      </c>
      <c r="K1424" s="73" t="s">
        <v>1436</v>
      </c>
      <c r="L1424" s="77" t="s">
        <v>1070</v>
      </c>
      <c r="M1424" s="41" t="s">
        <v>491</v>
      </c>
    </row>
    <row r="1425" spans="1:13" ht="15" x14ac:dyDescent="0.2">
      <c r="A1425" s="118">
        <v>42130</v>
      </c>
      <c r="B1425" s="106" t="s">
        <v>1672</v>
      </c>
      <c r="C1425" s="139" t="s">
        <v>116</v>
      </c>
      <c r="D1425" s="78" t="s">
        <v>8</v>
      </c>
      <c r="E1425" s="102">
        <v>800</v>
      </c>
      <c r="F1425" s="47">
        <f t="shared" si="52"/>
        <v>1.2195921378992831</v>
      </c>
      <c r="G1425" s="46">
        <f t="shared" si="53"/>
        <v>1.3795144178224985</v>
      </c>
      <c r="H1425" s="74">
        <v>579.91420000000005</v>
      </c>
      <c r="I1425" s="138" t="s">
        <v>12</v>
      </c>
      <c r="J1425" s="51" t="s">
        <v>490</v>
      </c>
      <c r="K1425" s="73" t="s">
        <v>1436</v>
      </c>
      <c r="L1425" s="77" t="s">
        <v>1070</v>
      </c>
      <c r="M1425" s="41" t="s">
        <v>491</v>
      </c>
    </row>
    <row r="1426" spans="1:13" ht="15" x14ac:dyDescent="0.2">
      <c r="A1426" s="118">
        <v>42130</v>
      </c>
      <c r="B1426" s="106" t="s">
        <v>1691</v>
      </c>
      <c r="C1426" s="139" t="s">
        <v>270</v>
      </c>
      <c r="D1426" s="78" t="s">
        <v>8</v>
      </c>
      <c r="E1426" s="102">
        <v>6000</v>
      </c>
      <c r="F1426" s="47">
        <f t="shared" si="52"/>
        <v>9.1469410342446231</v>
      </c>
      <c r="G1426" s="46">
        <f t="shared" si="53"/>
        <v>10.346358133668739</v>
      </c>
      <c r="H1426" s="74">
        <v>579.91420000000005</v>
      </c>
      <c r="I1426" s="138" t="s">
        <v>12</v>
      </c>
      <c r="J1426" s="51" t="s">
        <v>490</v>
      </c>
      <c r="K1426" s="73" t="s">
        <v>1436</v>
      </c>
      <c r="L1426" s="77" t="s">
        <v>1070</v>
      </c>
      <c r="M1426" s="41" t="s">
        <v>491</v>
      </c>
    </row>
    <row r="1427" spans="1:13" ht="15" x14ac:dyDescent="0.2">
      <c r="A1427" s="118">
        <v>42130</v>
      </c>
      <c r="B1427" s="106" t="s">
        <v>1673</v>
      </c>
      <c r="C1427" s="139" t="s">
        <v>270</v>
      </c>
      <c r="D1427" s="78" t="s">
        <v>8</v>
      </c>
      <c r="E1427" s="102">
        <v>3000</v>
      </c>
      <c r="F1427" s="47">
        <f t="shared" si="52"/>
        <v>4.5734705171223116</v>
      </c>
      <c r="G1427" s="46">
        <f t="shared" si="53"/>
        <v>5.1731790668343693</v>
      </c>
      <c r="H1427" s="74">
        <v>579.91420000000005</v>
      </c>
      <c r="I1427" s="138" t="s">
        <v>12</v>
      </c>
      <c r="J1427" s="51" t="s">
        <v>490</v>
      </c>
      <c r="K1427" s="73" t="s">
        <v>1436</v>
      </c>
      <c r="L1427" s="77" t="s">
        <v>1070</v>
      </c>
      <c r="M1427" s="41" t="s">
        <v>491</v>
      </c>
    </row>
    <row r="1428" spans="1:13" x14ac:dyDescent="0.2">
      <c r="A1428" s="118">
        <v>42131</v>
      </c>
      <c r="B1428" s="106" t="s">
        <v>1197</v>
      </c>
      <c r="C1428" s="99" t="s">
        <v>116</v>
      </c>
      <c r="D1428" s="78" t="s">
        <v>11</v>
      </c>
      <c r="E1428" s="102">
        <v>800</v>
      </c>
      <c r="F1428" s="47">
        <f t="shared" si="52"/>
        <v>1.2195921378992831</v>
      </c>
      <c r="G1428" s="46">
        <f t="shared" si="53"/>
        <v>1.3795144178224985</v>
      </c>
      <c r="H1428" s="74">
        <v>579.91420000000005</v>
      </c>
      <c r="I1428" s="103" t="s">
        <v>60</v>
      </c>
      <c r="J1428" s="51" t="s">
        <v>490</v>
      </c>
      <c r="K1428" s="73" t="s">
        <v>1441</v>
      </c>
      <c r="L1428" s="77" t="s">
        <v>1070</v>
      </c>
      <c r="M1428" s="41" t="s">
        <v>491</v>
      </c>
    </row>
    <row r="1429" spans="1:13" x14ac:dyDescent="0.2">
      <c r="A1429" s="118">
        <v>42131</v>
      </c>
      <c r="B1429" s="106" t="s">
        <v>1549</v>
      </c>
      <c r="C1429" s="99" t="s">
        <v>116</v>
      </c>
      <c r="D1429" s="78" t="s">
        <v>11</v>
      </c>
      <c r="E1429" s="102">
        <v>600</v>
      </c>
      <c r="F1429" s="47">
        <f t="shared" si="52"/>
        <v>0.91469410342446233</v>
      </c>
      <c r="G1429" s="46">
        <f t="shared" si="53"/>
        <v>1.0346358133668738</v>
      </c>
      <c r="H1429" s="74">
        <v>579.91420000000005</v>
      </c>
      <c r="I1429" s="103" t="s">
        <v>60</v>
      </c>
      <c r="J1429" s="51" t="s">
        <v>490</v>
      </c>
      <c r="K1429" s="73" t="s">
        <v>1441</v>
      </c>
      <c r="L1429" s="77" t="s">
        <v>1070</v>
      </c>
      <c r="M1429" s="41" t="s">
        <v>491</v>
      </c>
    </row>
    <row r="1430" spans="1:13" x14ac:dyDescent="0.2">
      <c r="A1430" s="118">
        <v>42131</v>
      </c>
      <c r="B1430" s="106" t="s">
        <v>1550</v>
      </c>
      <c r="C1430" s="39" t="s">
        <v>788</v>
      </c>
      <c r="D1430" s="78" t="s">
        <v>11</v>
      </c>
      <c r="E1430" s="102">
        <v>4000</v>
      </c>
      <c r="F1430" s="47">
        <f t="shared" si="52"/>
        <v>6.0979606894964151</v>
      </c>
      <c r="G1430" s="46">
        <f t="shared" si="53"/>
        <v>6.8975720891124919</v>
      </c>
      <c r="H1430" s="74">
        <v>579.91420000000005</v>
      </c>
      <c r="I1430" s="103" t="s">
        <v>60</v>
      </c>
      <c r="J1430" s="51" t="s">
        <v>490</v>
      </c>
      <c r="K1430" s="73" t="s">
        <v>1441</v>
      </c>
      <c r="L1430" s="77" t="s">
        <v>1070</v>
      </c>
      <c r="M1430" s="41" t="s">
        <v>491</v>
      </c>
    </row>
    <row r="1431" spans="1:13" x14ac:dyDescent="0.2">
      <c r="A1431" s="118">
        <v>42131</v>
      </c>
      <c r="B1431" s="106" t="s">
        <v>1551</v>
      </c>
      <c r="C1431" s="39" t="s">
        <v>788</v>
      </c>
      <c r="D1431" s="78" t="s">
        <v>11</v>
      </c>
      <c r="E1431" s="102">
        <v>1000</v>
      </c>
      <c r="F1431" s="47">
        <f t="shared" si="52"/>
        <v>1.5244901723741038</v>
      </c>
      <c r="G1431" s="46">
        <f t="shared" si="53"/>
        <v>1.724393022278123</v>
      </c>
      <c r="H1431" s="74">
        <v>579.91420000000005</v>
      </c>
      <c r="I1431" s="103" t="s">
        <v>60</v>
      </c>
      <c r="J1431" s="51" t="s">
        <v>490</v>
      </c>
      <c r="K1431" s="73" t="s">
        <v>1441</v>
      </c>
      <c r="L1431" s="77" t="s">
        <v>1070</v>
      </c>
      <c r="M1431" s="41" t="s">
        <v>491</v>
      </c>
    </row>
    <row r="1432" spans="1:13" x14ac:dyDescent="0.2">
      <c r="A1432" s="118">
        <v>42131</v>
      </c>
      <c r="B1432" s="106" t="s">
        <v>1578</v>
      </c>
      <c r="C1432" s="99" t="s">
        <v>116</v>
      </c>
      <c r="D1432" s="78" t="s">
        <v>11</v>
      </c>
      <c r="E1432" s="102">
        <v>1200</v>
      </c>
      <c r="F1432" s="47">
        <f t="shared" si="52"/>
        <v>1.8293882068489247</v>
      </c>
      <c r="G1432" s="46">
        <f t="shared" si="53"/>
        <v>2.0692716267337476</v>
      </c>
      <c r="H1432" s="74">
        <v>579.91420000000005</v>
      </c>
      <c r="I1432" s="103" t="s">
        <v>109</v>
      </c>
      <c r="J1432" s="51" t="s">
        <v>490</v>
      </c>
      <c r="K1432" s="73" t="s">
        <v>1440</v>
      </c>
      <c r="L1432" s="77" t="s">
        <v>1070</v>
      </c>
      <c r="M1432" s="41" t="s">
        <v>491</v>
      </c>
    </row>
    <row r="1433" spans="1:13" x14ac:dyDescent="0.2">
      <c r="A1433" s="118">
        <v>42131</v>
      </c>
      <c r="B1433" s="106" t="s">
        <v>1579</v>
      </c>
      <c r="C1433" s="99" t="s">
        <v>116</v>
      </c>
      <c r="D1433" s="78" t="s">
        <v>11</v>
      </c>
      <c r="E1433" s="102">
        <v>1500</v>
      </c>
      <c r="F1433" s="47">
        <f t="shared" si="52"/>
        <v>2.2867352585611558</v>
      </c>
      <c r="G1433" s="46">
        <f t="shared" si="53"/>
        <v>2.5865895334171847</v>
      </c>
      <c r="H1433" s="74">
        <v>579.91420000000005</v>
      </c>
      <c r="I1433" s="103" t="s">
        <v>109</v>
      </c>
      <c r="J1433" s="51" t="s">
        <v>490</v>
      </c>
      <c r="K1433" s="73" t="s">
        <v>1440</v>
      </c>
      <c r="L1433" s="77" t="s">
        <v>1070</v>
      </c>
      <c r="M1433" s="41" t="s">
        <v>491</v>
      </c>
    </row>
    <row r="1434" spans="1:13" x14ac:dyDescent="0.2">
      <c r="A1434" s="118">
        <v>42131</v>
      </c>
      <c r="B1434" s="106" t="s">
        <v>1580</v>
      </c>
      <c r="C1434" s="99" t="s">
        <v>116</v>
      </c>
      <c r="D1434" s="78" t="s">
        <v>11</v>
      </c>
      <c r="E1434" s="102">
        <v>300</v>
      </c>
      <c r="F1434" s="47">
        <f t="shared" si="52"/>
        <v>0.45734705171223117</v>
      </c>
      <c r="G1434" s="46">
        <f t="shared" si="53"/>
        <v>0.51731790668343691</v>
      </c>
      <c r="H1434" s="74">
        <v>579.91420000000005</v>
      </c>
      <c r="I1434" s="103" t="s">
        <v>109</v>
      </c>
      <c r="J1434" s="51" t="s">
        <v>490</v>
      </c>
      <c r="K1434" s="73" t="s">
        <v>1440</v>
      </c>
      <c r="L1434" s="77" t="s">
        <v>1070</v>
      </c>
      <c r="M1434" s="41" t="s">
        <v>491</v>
      </c>
    </row>
    <row r="1435" spans="1:13" x14ac:dyDescent="0.2">
      <c r="A1435" s="118">
        <v>42131</v>
      </c>
      <c r="B1435" s="106" t="s">
        <v>1581</v>
      </c>
      <c r="C1435" s="99" t="s">
        <v>116</v>
      </c>
      <c r="D1435" s="78" t="s">
        <v>11</v>
      </c>
      <c r="E1435" s="102">
        <v>300</v>
      </c>
      <c r="F1435" s="47">
        <f t="shared" si="52"/>
        <v>0.45734705171223117</v>
      </c>
      <c r="G1435" s="46">
        <f t="shared" si="53"/>
        <v>0.51731790668343691</v>
      </c>
      <c r="H1435" s="74">
        <v>579.91420000000005</v>
      </c>
      <c r="I1435" s="103" t="s">
        <v>109</v>
      </c>
      <c r="J1435" s="51" t="s">
        <v>490</v>
      </c>
      <c r="K1435" s="73" t="s">
        <v>1440</v>
      </c>
      <c r="L1435" s="77" t="s">
        <v>1070</v>
      </c>
      <c r="M1435" s="41" t="s">
        <v>491</v>
      </c>
    </row>
    <row r="1436" spans="1:13" x14ac:dyDescent="0.2">
      <c r="A1436" s="118">
        <v>42131</v>
      </c>
      <c r="B1436" s="106" t="s">
        <v>1582</v>
      </c>
      <c r="C1436" s="99" t="s">
        <v>116</v>
      </c>
      <c r="D1436" s="78" t="s">
        <v>11</v>
      </c>
      <c r="E1436" s="102">
        <v>1500</v>
      </c>
      <c r="F1436" s="47">
        <f t="shared" si="52"/>
        <v>2.2867352585611558</v>
      </c>
      <c r="G1436" s="46">
        <f t="shared" si="53"/>
        <v>2.5865895334171847</v>
      </c>
      <c r="H1436" s="74">
        <v>579.91420000000005</v>
      </c>
      <c r="I1436" s="103" t="s">
        <v>109</v>
      </c>
      <c r="J1436" s="51" t="s">
        <v>490</v>
      </c>
      <c r="K1436" s="73" t="s">
        <v>1440</v>
      </c>
      <c r="L1436" s="77" t="s">
        <v>1070</v>
      </c>
      <c r="M1436" s="41" t="s">
        <v>491</v>
      </c>
    </row>
    <row r="1437" spans="1:13" x14ac:dyDescent="0.2">
      <c r="A1437" s="118">
        <v>42131</v>
      </c>
      <c r="B1437" s="106" t="s">
        <v>665</v>
      </c>
      <c r="C1437" s="99" t="s">
        <v>116</v>
      </c>
      <c r="D1437" s="78" t="s">
        <v>11</v>
      </c>
      <c r="E1437" s="102">
        <v>1200</v>
      </c>
      <c r="F1437" s="47">
        <f t="shared" si="52"/>
        <v>1.8293882068489247</v>
      </c>
      <c r="G1437" s="46">
        <f t="shared" si="53"/>
        <v>2.0692716267337476</v>
      </c>
      <c r="H1437" s="74">
        <v>579.91420000000005</v>
      </c>
      <c r="I1437" s="103" t="s">
        <v>109</v>
      </c>
      <c r="J1437" s="51" t="s">
        <v>490</v>
      </c>
      <c r="K1437" s="73" t="s">
        <v>1440</v>
      </c>
      <c r="L1437" s="77" t="s">
        <v>1070</v>
      </c>
      <c r="M1437" s="41" t="s">
        <v>491</v>
      </c>
    </row>
    <row r="1438" spans="1:13" x14ac:dyDescent="0.2">
      <c r="A1438" s="118">
        <v>42131</v>
      </c>
      <c r="B1438" s="106" t="s">
        <v>269</v>
      </c>
      <c r="C1438" s="99" t="s">
        <v>270</v>
      </c>
      <c r="D1438" s="78" t="s">
        <v>11</v>
      </c>
      <c r="E1438" s="102">
        <v>1000</v>
      </c>
      <c r="F1438" s="47">
        <f t="shared" si="52"/>
        <v>1.5244901723741038</v>
      </c>
      <c r="G1438" s="46">
        <f t="shared" si="53"/>
        <v>1.724393022278123</v>
      </c>
      <c r="H1438" s="74">
        <v>579.91420000000005</v>
      </c>
      <c r="I1438" s="103" t="s">
        <v>109</v>
      </c>
      <c r="J1438" s="51" t="s">
        <v>490</v>
      </c>
      <c r="K1438" s="73" t="s">
        <v>1440</v>
      </c>
      <c r="L1438" s="77" t="s">
        <v>1070</v>
      </c>
      <c r="M1438" s="41" t="s">
        <v>491</v>
      </c>
    </row>
    <row r="1439" spans="1:13" x14ac:dyDescent="0.2">
      <c r="A1439" s="118">
        <v>42131</v>
      </c>
      <c r="B1439" s="106" t="s">
        <v>1583</v>
      </c>
      <c r="C1439" s="39" t="s">
        <v>788</v>
      </c>
      <c r="D1439" s="78" t="s">
        <v>11</v>
      </c>
      <c r="E1439" s="102">
        <v>1000</v>
      </c>
      <c r="F1439" s="47">
        <f t="shared" si="52"/>
        <v>1.5244901723741038</v>
      </c>
      <c r="G1439" s="46">
        <f t="shared" si="53"/>
        <v>1.724393022278123</v>
      </c>
      <c r="H1439" s="74">
        <v>579.91420000000005</v>
      </c>
      <c r="I1439" s="103" t="s">
        <v>109</v>
      </c>
      <c r="J1439" s="51" t="s">
        <v>490</v>
      </c>
      <c r="K1439" s="73" t="s">
        <v>1440</v>
      </c>
      <c r="L1439" s="77" t="s">
        <v>1070</v>
      </c>
      <c r="M1439" s="41" t="s">
        <v>491</v>
      </c>
    </row>
    <row r="1440" spans="1:13" x14ac:dyDescent="0.2">
      <c r="A1440" s="118">
        <v>42131</v>
      </c>
      <c r="B1440" s="106" t="s">
        <v>1584</v>
      </c>
      <c r="C1440" s="39" t="s">
        <v>788</v>
      </c>
      <c r="D1440" s="78" t="s">
        <v>11</v>
      </c>
      <c r="E1440" s="102">
        <v>2000</v>
      </c>
      <c r="F1440" s="47">
        <f t="shared" si="52"/>
        <v>3.0489803447482076</v>
      </c>
      <c r="G1440" s="46">
        <f t="shared" si="53"/>
        <v>3.4487860445562459</v>
      </c>
      <c r="H1440" s="74">
        <v>579.91420000000005</v>
      </c>
      <c r="I1440" s="103" t="s">
        <v>109</v>
      </c>
      <c r="J1440" s="51" t="s">
        <v>490</v>
      </c>
      <c r="K1440" s="73" t="s">
        <v>1440</v>
      </c>
      <c r="L1440" s="77" t="s">
        <v>1070</v>
      </c>
      <c r="M1440" s="41" t="s">
        <v>491</v>
      </c>
    </row>
    <row r="1441" spans="1:13" ht="15" x14ac:dyDescent="0.2">
      <c r="A1441" s="118">
        <v>42131</v>
      </c>
      <c r="B1441" s="106" t="s">
        <v>1672</v>
      </c>
      <c r="C1441" s="99" t="s">
        <v>116</v>
      </c>
      <c r="D1441" s="78" t="s">
        <v>8</v>
      </c>
      <c r="E1441" s="102">
        <v>1900</v>
      </c>
      <c r="F1441" s="47">
        <f t="shared" si="52"/>
        <v>2.8965313275107971</v>
      </c>
      <c r="G1441" s="46">
        <f t="shared" si="53"/>
        <v>3.276346742328434</v>
      </c>
      <c r="H1441" s="74">
        <v>579.91420000000005</v>
      </c>
      <c r="I1441" s="138" t="s">
        <v>12</v>
      </c>
      <c r="J1441" s="51" t="s">
        <v>490</v>
      </c>
      <c r="K1441" s="73" t="s">
        <v>1436</v>
      </c>
      <c r="L1441" s="77" t="s">
        <v>1070</v>
      </c>
      <c r="M1441" s="41" t="s">
        <v>491</v>
      </c>
    </row>
    <row r="1442" spans="1:13" ht="15" x14ac:dyDescent="0.2">
      <c r="A1442" s="118">
        <v>42131</v>
      </c>
      <c r="B1442" s="106" t="s">
        <v>1691</v>
      </c>
      <c r="C1442" s="99" t="s">
        <v>270</v>
      </c>
      <c r="D1442" s="78" t="s">
        <v>8</v>
      </c>
      <c r="E1442" s="102">
        <v>6000</v>
      </c>
      <c r="F1442" s="47">
        <f t="shared" si="52"/>
        <v>9.1469410342446231</v>
      </c>
      <c r="G1442" s="46">
        <f t="shared" si="53"/>
        <v>10.346358133668739</v>
      </c>
      <c r="H1442" s="74">
        <v>579.91420000000005</v>
      </c>
      <c r="I1442" s="138" t="s">
        <v>12</v>
      </c>
      <c r="J1442" s="51" t="s">
        <v>490</v>
      </c>
      <c r="K1442" s="73" t="s">
        <v>1436</v>
      </c>
      <c r="L1442" s="77" t="s">
        <v>1070</v>
      </c>
      <c r="M1442" s="41" t="s">
        <v>491</v>
      </c>
    </row>
    <row r="1443" spans="1:13" ht="15" x14ac:dyDescent="0.2">
      <c r="A1443" s="118">
        <v>42131</v>
      </c>
      <c r="B1443" s="106" t="s">
        <v>1674</v>
      </c>
      <c r="C1443" s="99" t="s">
        <v>236</v>
      </c>
      <c r="D1443" s="78" t="s">
        <v>8</v>
      </c>
      <c r="E1443" s="102">
        <v>2700</v>
      </c>
      <c r="F1443" s="47">
        <f t="shared" si="52"/>
        <v>4.1161234654100802</v>
      </c>
      <c r="G1443" s="46">
        <f t="shared" si="53"/>
        <v>4.6558611601509323</v>
      </c>
      <c r="H1443" s="74">
        <v>579.91420000000005</v>
      </c>
      <c r="I1443" s="138" t="s">
        <v>12</v>
      </c>
      <c r="J1443" s="51" t="s">
        <v>490</v>
      </c>
      <c r="K1443" s="73" t="s">
        <v>1436</v>
      </c>
      <c r="L1443" s="77" t="s">
        <v>1070</v>
      </c>
      <c r="M1443" s="41" t="s">
        <v>491</v>
      </c>
    </row>
    <row r="1444" spans="1:13" ht="15" x14ac:dyDescent="0.2">
      <c r="A1444" s="118">
        <v>42131</v>
      </c>
      <c r="B1444" s="106" t="s">
        <v>1673</v>
      </c>
      <c r="C1444" s="99" t="s">
        <v>270</v>
      </c>
      <c r="D1444" s="78" t="s">
        <v>8</v>
      </c>
      <c r="E1444" s="102">
        <v>3000</v>
      </c>
      <c r="F1444" s="47">
        <f t="shared" si="52"/>
        <v>4.5734705171223116</v>
      </c>
      <c r="G1444" s="46">
        <f t="shared" si="53"/>
        <v>5.1731790668343693</v>
      </c>
      <c r="H1444" s="74">
        <v>579.91420000000005</v>
      </c>
      <c r="I1444" s="138" t="s">
        <v>12</v>
      </c>
      <c r="J1444" s="51" t="s">
        <v>490</v>
      </c>
      <c r="K1444" s="73" t="s">
        <v>1436</v>
      </c>
      <c r="L1444" s="77" t="s">
        <v>1070</v>
      </c>
      <c r="M1444" s="41" t="s">
        <v>491</v>
      </c>
    </row>
    <row r="1445" spans="1:13" x14ac:dyDescent="0.2">
      <c r="A1445" s="118">
        <v>42132</v>
      </c>
      <c r="B1445" s="106" t="s">
        <v>1552</v>
      </c>
      <c r="C1445" s="99" t="s">
        <v>116</v>
      </c>
      <c r="D1445" s="78" t="s">
        <v>11</v>
      </c>
      <c r="E1445" s="102">
        <v>700</v>
      </c>
      <c r="F1445" s="47">
        <f t="shared" si="52"/>
        <v>1.0671431206618727</v>
      </c>
      <c r="G1445" s="46">
        <f t="shared" si="53"/>
        <v>1.2070751155946862</v>
      </c>
      <c r="H1445" s="74">
        <v>579.91420000000005</v>
      </c>
      <c r="I1445" s="103" t="s">
        <v>60</v>
      </c>
      <c r="J1445" s="51" t="s">
        <v>490</v>
      </c>
      <c r="K1445" s="73" t="s">
        <v>1442</v>
      </c>
      <c r="L1445" s="77" t="s">
        <v>1070</v>
      </c>
      <c r="M1445" s="41" t="s">
        <v>491</v>
      </c>
    </row>
    <row r="1446" spans="1:13" x14ac:dyDescent="0.2">
      <c r="A1446" s="118">
        <v>42132</v>
      </c>
      <c r="B1446" s="106" t="s">
        <v>1553</v>
      </c>
      <c r="C1446" s="99" t="s">
        <v>116</v>
      </c>
      <c r="D1446" s="78" t="s">
        <v>11</v>
      </c>
      <c r="E1446" s="102">
        <v>900</v>
      </c>
      <c r="F1446" s="47">
        <f t="shared" si="52"/>
        <v>1.3720411551366933</v>
      </c>
      <c r="G1446" s="46">
        <f t="shared" si="53"/>
        <v>1.5519537200503108</v>
      </c>
      <c r="H1446" s="74">
        <v>579.91420000000005</v>
      </c>
      <c r="I1446" s="103" t="s">
        <v>60</v>
      </c>
      <c r="J1446" s="51" t="s">
        <v>490</v>
      </c>
      <c r="K1446" s="73" t="s">
        <v>1442</v>
      </c>
      <c r="L1446" s="77" t="s">
        <v>1070</v>
      </c>
      <c r="M1446" s="41" t="s">
        <v>491</v>
      </c>
    </row>
    <row r="1447" spans="1:13" x14ac:dyDescent="0.2">
      <c r="A1447" s="118">
        <v>42132</v>
      </c>
      <c r="B1447" s="108" t="s">
        <v>1554</v>
      </c>
      <c r="C1447" s="99" t="s">
        <v>116</v>
      </c>
      <c r="D1447" s="78" t="s">
        <v>11</v>
      </c>
      <c r="E1447" s="102">
        <v>700</v>
      </c>
      <c r="F1447" s="47">
        <f t="shared" si="52"/>
        <v>1.0671431206618727</v>
      </c>
      <c r="G1447" s="46">
        <f t="shared" si="53"/>
        <v>1.2070751155946862</v>
      </c>
      <c r="H1447" s="74">
        <v>579.91420000000005</v>
      </c>
      <c r="I1447" s="103" t="s">
        <v>60</v>
      </c>
      <c r="J1447" s="51" t="s">
        <v>490</v>
      </c>
      <c r="K1447" s="73" t="s">
        <v>1442</v>
      </c>
      <c r="L1447" s="77" t="s">
        <v>1070</v>
      </c>
      <c r="M1447" s="41" t="s">
        <v>491</v>
      </c>
    </row>
    <row r="1448" spans="1:13" ht="15" x14ac:dyDescent="0.2">
      <c r="A1448" s="118">
        <v>42132</v>
      </c>
      <c r="B1448" s="108" t="s">
        <v>1672</v>
      </c>
      <c r="C1448" s="99" t="s">
        <v>116</v>
      </c>
      <c r="D1448" s="78" t="s">
        <v>8</v>
      </c>
      <c r="E1448" s="102">
        <v>2600</v>
      </c>
      <c r="F1448" s="47">
        <f t="shared" si="52"/>
        <v>3.9636744481726698</v>
      </c>
      <c r="G1448" s="46">
        <f t="shared" si="53"/>
        <v>4.48342185792312</v>
      </c>
      <c r="H1448" s="74">
        <v>579.91420000000005</v>
      </c>
      <c r="I1448" s="138" t="s">
        <v>12</v>
      </c>
      <c r="J1448" s="51" t="s">
        <v>490</v>
      </c>
      <c r="K1448" s="73" t="s">
        <v>1436</v>
      </c>
      <c r="L1448" s="77" t="s">
        <v>1070</v>
      </c>
      <c r="M1448" s="41" t="s">
        <v>491</v>
      </c>
    </row>
    <row r="1449" spans="1:13" ht="15" x14ac:dyDescent="0.2">
      <c r="A1449" s="118">
        <v>42132</v>
      </c>
      <c r="B1449" s="108" t="s">
        <v>1673</v>
      </c>
      <c r="C1449" s="99" t="s">
        <v>270</v>
      </c>
      <c r="D1449" s="78" t="s">
        <v>8</v>
      </c>
      <c r="E1449" s="102">
        <v>3000</v>
      </c>
      <c r="F1449" s="47">
        <f t="shared" si="52"/>
        <v>4.5734705171223116</v>
      </c>
      <c r="G1449" s="46">
        <f t="shared" si="53"/>
        <v>5.1731790668343693</v>
      </c>
      <c r="H1449" s="74">
        <v>579.91420000000005</v>
      </c>
      <c r="I1449" s="138" t="s">
        <v>12</v>
      </c>
      <c r="J1449" s="51" t="s">
        <v>490</v>
      </c>
      <c r="K1449" s="73" t="s">
        <v>1436</v>
      </c>
      <c r="L1449" s="77" t="s">
        <v>1070</v>
      </c>
      <c r="M1449" s="41" t="s">
        <v>491</v>
      </c>
    </row>
    <row r="1450" spans="1:13" ht="15" x14ac:dyDescent="0.2">
      <c r="A1450" s="118">
        <v>42132</v>
      </c>
      <c r="B1450" s="108" t="s">
        <v>1691</v>
      </c>
      <c r="C1450" s="99" t="s">
        <v>270</v>
      </c>
      <c r="D1450" s="78" t="s">
        <v>8</v>
      </c>
      <c r="E1450" s="102">
        <v>6000</v>
      </c>
      <c r="F1450" s="47">
        <f t="shared" si="52"/>
        <v>9.1469410342446231</v>
      </c>
      <c r="G1450" s="46">
        <f t="shared" si="53"/>
        <v>10.346358133668739</v>
      </c>
      <c r="H1450" s="74">
        <v>579.91420000000005</v>
      </c>
      <c r="I1450" s="138" t="s">
        <v>12</v>
      </c>
      <c r="J1450" s="51" t="s">
        <v>490</v>
      </c>
      <c r="K1450" s="73" t="s">
        <v>1436</v>
      </c>
      <c r="L1450" s="77" t="s">
        <v>1070</v>
      </c>
      <c r="M1450" s="41" t="s">
        <v>491</v>
      </c>
    </row>
    <row r="1451" spans="1:13" ht="15" x14ac:dyDescent="0.2">
      <c r="A1451" s="118">
        <v>42132</v>
      </c>
      <c r="B1451" s="106" t="s">
        <v>1674</v>
      </c>
      <c r="C1451" s="99" t="s">
        <v>236</v>
      </c>
      <c r="D1451" s="78" t="s">
        <v>8</v>
      </c>
      <c r="E1451" s="102">
        <v>3750</v>
      </c>
      <c r="F1451" s="47">
        <f t="shared" si="52"/>
        <v>5.716838146402889</v>
      </c>
      <c r="G1451" s="46">
        <f t="shared" si="53"/>
        <v>6.4664738335429615</v>
      </c>
      <c r="H1451" s="74">
        <v>579.91420000000005</v>
      </c>
      <c r="I1451" s="138" t="s">
        <v>12</v>
      </c>
      <c r="J1451" s="51" t="s">
        <v>490</v>
      </c>
      <c r="K1451" s="73" t="s">
        <v>1436</v>
      </c>
      <c r="L1451" s="77" t="s">
        <v>1070</v>
      </c>
      <c r="M1451" s="41" t="s">
        <v>491</v>
      </c>
    </row>
    <row r="1452" spans="1:13" x14ac:dyDescent="0.2">
      <c r="A1452" s="118">
        <v>42133</v>
      </c>
      <c r="B1452" s="106" t="s">
        <v>1555</v>
      </c>
      <c r="C1452" s="99" t="s">
        <v>116</v>
      </c>
      <c r="D1452" s="78" t="s">
        <v>11</v>
      </c>
      <c r="E1452" s="102">
        <v>800</v>
      </c>
      <c r="F1452" s="47">
        <f t="shared" si="52"/>
        <v>1.2195921378992831</v>
      </c>
      <c r="G1452" s="46">
        <f t="shared" si="53"/>
        <v>1.3795144178224985</v>
      </c>
      <c r="H1452" s="74">
        <v>579.91420000000005</v>
      </c>
      <c r="I1452" s="103" t="s">
        <v>60</v>
      </c>
      <c r="J1452" s="51" t="s">
        <v>490</v>
      </c>
      <c r="K1452" s="73" t="s">
        <v>1443</v>
      </c>
      <c r="L1452" s="77" t="s">
        <v>1070</v>
      </c>
      <c r="M1452" s="41" t="s">
        <v>491</v>
      </c>
    </row>
    <row r="1453" spans="1:13" x14ac:dyDescent="0.2">
      <c r="A1453" s="118">
        <v>42133</v>
      </c>
      <c r="B1453" s="106" t="s">
        <v>1556</v>
      </c>
      <c r="C1453" s="99" t="s">
        <v>116</v>
      </c>
      <c r="D1453" s="78" t="s">
        <v>11</v>
      </c>
      <c r="E1453" s="102">
        <v>600</v>
      </c>
      <c r="F1453" s="47">
        <f t="shared" si="52"/>
        <v>0.91469410342446233</v>
      </c>
      <c r="G1453" s="46">
        <f t="shared" si="53"/>
        <v>1.0346358133668738</v>
      </c>
      <c r="H1453" s="74">
        <v>579.91420000000005</v>
      </c>
      <c r="I1453" s="103" t="s">
        <v>60</v>
      </c>
      <c r="J1453" s="51" t="s">
        <v>490</v>
      </c>
      <c r="K1453" s="73" t="s">
        <v>1443</v>
      </c>
      <c r="L1453" s="77" t="s">
        <v>1070</v>
      </c>
      <c r="M1453" s="41" t="s">
        <v>491</v>
      </c>
    </row>
    <row r="1454" spans="1:13" x14ac:dyDescent="0.2">
      <c r="A1454" s="118">
        <v>42133</v>
      </c>
      <c r="B1454" s="106" t="s">
        <v>1220</v>
      </c>
      <c r="C1454" s="99" t="s">
        <v>116</v>
      </c>
      <c r="D1454" s="78" t="s">
        <v>15</v>
      </c>
      <c r="E1454" s="102">
        <v>700</v>
      </c>
      <c r="F1454" s="47">
        <f t="shared" si="52"/>
        <v>1.0671431206618727</v>
      </c>
      <c r="G1454" s="46">
        <f t="shared" si="53"/>
        <v>1.2070751155946862</v>
      </c>
      <c r="H1454" s="74">
        <v>579.91420000000005</v>
      </c>
      <c r="I1454" s="103" t="s">
        <v>16</v>
      </c>
      <c r="J1454" s="51" t="s">
        <v>490</v>
      </c>
      <c r="K1454" s="73" t="s">
        <v>1444</v>
      </c>
      <c r="L1454" s="77" t="s">
        <v>1070</v>
      </c>
      <c r="M1454" s="41" t="s">
        <v>491</v>
      </c>
    </row>
    <row r="1455" spans="1:13" x14ac:dyDescent="0.2">
      <c r="A1455" s="118">
        <v>42133</v>
      </c>
      <c r="B1455" s="106" t="s">
        <v>1592</v>
      </c>
      <c r="C1455" s="99" t="s">
        <v>116</v>
      </c>
      <c r="D1455" s="78" t="s">
        <v>15</v>
      </c>
      <c r="E1455" s="102">
        <v>600</v>
      </c>
      <c r="F1455" s="47">
        <f t="shared" si="52"/>
        <v>0.91469410342446233</v>
      </c>
      <c r="G1455" s="46">
        <f t="shared" si="53"/>
        <v>1.0346358133668738</v>
      </c>
      <c r="H1455" s="74">
        <v>579.91420000000005</v>
      </c>
      <c r="I1455" s="103" t="s">
        <v>16</v>
      </c>
      <c r="J1455" s="51" t="s">
        <v>490</v>
      </c>
      <c r="K1455" s="73" t="s">
        <v>1444</v>
      </c>
      <c r="L1455" s="77" t="s">
        <v>1070</v>
      </c>
      <c r="M1455" s="41" t="s">
        <v>491</v>
      </c>
    </row>
    <row r="1456" spans="1:13" ht="15" x14ac:dyDescent="0.2">
      <c r="A1456" s="118">
        <v>42133</v>
      </c>
      <c r="B1456" s="106" t="s">
        <v>1672</v>
      </c>
      <c r="C1456" s="99" t="s">
        <v>116</v>
      </c>
      <c r="D1456" s="78" t="s">
        <v>8</v>
      </c>
      <c r="E1456" s="102">
        <v>1900</v>
      </c>
      <c r="F1456" s="47">
        <f t="shared" si="52"/>
        <v>2.8965313275107971</v>
      </c>
      <c r="G1456" s="46">
        <f t="shared" si="53"/>
        <v>3.276346742328434</v>
      </c>
      <c r="H1456" s="74">
        <v>579.91420000000005</v>
      </c>
      <c r="I1456" s="138" t="s">
        <v>12</v>
      </c>
      <c r="J1456" s="51" t="s">
        <v>490</v>
      </c>
      <c r="K1456" s="73" t="s">
        <v>1436</v>
      </c>
      <c r="L1456" s="77" t="s">
        <v>1070</v>
      </c>
      <c r="M1456" s="41" t="s">
        <v>491</v>
      </c>
    </row>
    <row r="1457" spans="1:13" ht="15" x14ac:dyDescent="0.2">
      <c r="A1457" s="118">
        <v>42133</v>
      </c>
      <c r="B1457" s="106" t="s">
        <v>1673</v>
      </c>
      <c r="C1457" s="99" t="s">
        <v>270</v>
      </c>
      <c r="D1457" s="78" t="s">
        <v>8</v>
      </c>
      <c r="E1457" s="102">
        <v>3000</v>
      </c>
      <c r="F1457" s="47">
        <f t="shared" si="52"/>
        <v>4.5734705171223116</v>
      </c>
      <c r="G1457" s="46">
        <f t="shared" si="53"/>
        <v>5.1731790668343693</v>
      </c>
      <c r="H1457" s="74">
        <v>579.91420000000005</v>
      </c>
      <c r="I1457" s="138" t="s">
        <v>12</v>
      </c>
      <c r="J1457" s="51" t="s">
        <v>490</v>
      </c>
      <c r="K1457" s="73" t="s">
        <v>1436</v>
      </c>
      <c r="L1457" s="77" t="s">
        <v>1070</v>
      </c>
      <c r="M1457" s="41" t="s">
        <v>491</v>
      </c>
    </row>
    <row r="1458" spans="1:13" ht="15" x14ac:dyDescent="0.2">
      <c r="A1458" s="118">
        <v>42133</v>
      </c>
      <c r="B1458" s="106" t="s">
        <v>1691</v>
      </c>
      <c r="C1458" s="99" t="s">
        <v>270</v>
      </c>
      <c r="D1458" s="78" t="s">
        <v>8</v>
      </c>
      <c r="E1458" s="102">
        <v>6000</v>
      </c>
      <c r="F1458" s="47">
        <f t="shared" si="52"/>
        <v>9.1469410342446231</v>
      </c>
      <c r="G1458" s="46">
        <f t="shared" si="53"/>
        <v>10.346358133668739</v>
      </c>
      <c r="H1458" s="74">
        <v>579.91420000000005</v>
      </c>
      <c r="I1458" s="138" t="s">
        <v>12</v>
      </c>
      <c r="J1458" s="51" t="s">
        <v>490</v>
      </c>
      <c r="K1458" s="73" t="s">
        <v>1436</v>
      </c>
      <c r="L1458" s="77" t="s">
        <v>1070</v>
      </c>
      <c r="M1458" s="41" t="s">
        <v>491</v>
      </c>
    </row>
    <row r="1459" spans="1:13" ht="15" x14ac:dyDescent="0.2">
      <c r="A1459" s="118">
        <v>42133</v>
      </c>
      <c r="B1459" s="106" t="s">
        <v>1674</v>
      </c>
      <c r="C1459" s="99" t="s">
        <v>236</v>
      </c>
      <c r="D1459" s="78" t="s">
        <v>8</v>
      </c>
      <c r="E1459" s="102">
        <v>3650</v>
      </c>
      <c r="F1459" s="47">
        <f t="shared" si="52"/>
        <v>5.5643891291654786</v>
      </c>
      <c r="G1459" s="46">
        <f t="shared" si="53"/>
        <v>6.2940345313151491</v>
      </c>
      <c r="H1459" s="74">
        <v>579.91420000000005</v>
      </c>
      <c r="I1459" s="138" t="s">
        <v>12</v>
      </c>
      <c r="J1459" s="51" t="s">
        <v>490</v>
      </c>
      <c r="K1459" s="73" t="s">
        <v>1436</v>
      </c>
      <c r="L1459" s="77" t="s">
        <v>1070</v>
      </c>
      <c r="M1459" s="41" t="s">
        <v>491</v>
      </c>
    </row>
    <row r="1460" spans="1:13" ht="15" x14ac:dyDescent="0.2">
      <c r="A1460" s="118">
        <v>42134</v>
      </c>
      <c r="B1460" s="106" t="s">
        <v>1675</v>
      </c>
      <c r="C1460" s="99" t="s">
        <v>116</v>
      </c>
      <c r="D1460" s="78" t="s">
        <v>8</v>
      </c>
      <c r="E1460" s="102">
        <v>100</v>
      </c>
      <c r="F1460" s="47">
        <f t="shared" si="52"/>
        <v>0.15244901723741039</v>
      </c>
      <c r="G1460" s="46">
        <f t="shared" si="53"/>
        <v>0.17243930222781231</v>
      </c>
      <c r="H1460" s="74">
        <v>579.91420000000005</v>
      </c>
      <c r="I1460" s="138" t="s">
        <v>12</v>
      </c>
      <c r="J1460" s="51" t="s">
        <v>490</v>
      </c>
      <c r="K1460" s="73" t="s">
        <v>1436</v>
      </c>
      <c r="L1460" s="77" t="s">
        <v>1070</v>
      </c>
      <c r="M1460" s="41" t="s">
        <v>491</v>
      </c>
    </row>
    <row r="1461" spans="1:13" ht="15" x14ac:dyDescent="0.2">
      <c r="A1461" s="118">
        <v>42134</v>
      </c>
      <c r="B1461" s="79" t="s">
        <v>1676</v>
      </c>
      <c r="C1461" s="99" t="s">
        <v>116</v>
      </c>
      <c r="D1461" s="78" t="s">
        <v>8</v>
      </c>
      <c r="E1461" s="102">
        <v>6000</v>
      </c>
      <c r="F1461" s="47">
        <f t="shared" si="52"/>
        <v>9.1469410342446231</v>
      </c>
      <c r="G1461" s="46">
        <f t="shared" si="53"/>
        <v>10.346358133668739</v>
      </c>
      <c r="H1461" s="74">
        <v>579.91420000000005</v>
      </c>
      <c r="I1461" s="138" t="s">
        <v>12</v>
      </c>
      <c r="J1461" s="51" t="s">
        <v>490</v>
      </c>
      <c r="K1461" s="73" t="s">
        <v>1436</v>
      </c>
      <c r="L1461" s="77" t="s">
        <v>1070</v>
      </c>
      <c r="M1461" s="41" t="s">
        <v>491</v>
      </c>
    </row>
    <row r="1462" spans="1:13" ht="15" x14ac:dyDescent="0.2">
      <c r="A1462" s="118">
        <v>42134</v>
      </c>
      <c r="B1462" s="79" t="s">
        <v>1673</v>
      </c>
      <c r="C1462" s="99" t="s">
        <v>270</v>
      </c>
      <c r="D1462" s="78" t="s">
        <v>8</v>
      </c>
      <c r="E1462" s="102">
        <v>3000</v>
      </c>
      <c r="F1462" s="47">
        <f t="shared" si="52"/>
        <v>4.5734705171223116</v>
      </c>
      <c r="G1462" s="46">
        <f t="shared" si="53"/>
        <v>5.1731790668343693</v>
      </c>
      <c r="H1462" s="74">
        <v>579.91420000000005</v>
      </c>
      <c r="I1462" s="138" t="s">
        <v>12</v>
      </c>
      <c r="J1462" s="51" t="s">
        <v>490</v>
      </c>
      <c r="K1462" s="73" t="s">
        <v>1436</v>
      </c>
      <c r="L1462" s="77" t="s">
        <v>1070</v>
      </c>
      <c r="M1462" s="41" t="s">
        <v>491</v>
      </c>
    </row>
    <row r="1463" spans="1:13" ht="15" x14ac:dyDescent="0.2">
      <c r="A1463" s="118">
        <v>42134</v>
      </c>
      <c r="B1463" s="79" t="s">
        <v>1677</v>
      </c>
      <c r="C1463" s="99" t="s">
        <v>116</v>
      </c>
      <c r="D1463" s="78" t="s">
        <v>8</v>
      </c>
      <c r="E1463" s="102">
        <v>600</v>
      </c>
      <c r="F1463" s="47">
        <f t="shared" si="52"/>
        <v>0.91469410342446233</v>
      </c>
      <c r="G1463" s="46">
        <f t="shared" si="53"/>
        <v>1.0346358133668738</v>
      </c>
      <c r="H1463" s="74">
        <v>579.91420000000005</v>
      </c>
      <c r="I1463" s="138" t="s">
        <v>12</v>
      </c>
      <c r="J1463" s="51" t="s">
        <v>490</v>
      </c>
      <c r="K1463" s="73" t="s">
        <v>1436</v>
      </c>
      <c r="L1463" s="77" t="s">
        <v>1070</v>
      </c>
      <c r="M1463" s="41" t="s">
        <v>491</v>
      </c>
    </row>
    <row r="1464" spans="1:13" x14ac:dyDescent="0.2">
      <c r="A1464" s="118">
        <v>42137</v>
      </c>
      <c r="B1464" s="39" t="s">
        <v>1495</v>
      </c>
      <c r="C1464" s="104" t="s">
        <v>135</v>
      </c>
      <c r="D1464" s="73" t="s">
        <v>9</v>
      </c>
      <c r="E1464" s="102">
        <v>400000</v>
      </c>
      <c r="F1464" s="47">
        <f t="shared" si="52"/>
        <v>609.79606894964149</v>
      </c>
      <c r="G1464" s="46">
        <f t="shared" si="53"/>
        <v>689.75720891124922</v>
      </c>
      <c r="H1464" s="74">
        <v>579.91420000000005</v>
      </c>
      <c r="I1464" s="103" t="s">
        <v>238</v>
      </c>
      <c r="J1464" s="51" t="s">
        <v>490</v>
      </c>
      <c r="K1464" s="73" t="s">
        <v>1492</v>
      </c>
      <c r="L1464" s="77" t="s">
        <v>1070</v>
      </c>
      <c r="M1464" s="41" t="s">
        <v>491</v>
      </c>
    </row>
    <row r="1465" spans="1:13" x14ac:dyDescent="0.2">
      <c r="A1465" s="118">
        <v>42137</v>
      </c>
      <c r="B1465" s="79" t="s">
        <v>827</v>
      </c>
      <c r="C1465" s="99" t="s">
        <v>116</v>
      </c>
      <c r="D1465" s="78" t="s">
        <v>9</v>
      </c>
      <c r="E1465" s="102">
        <v>1600</v>
      </c>
      <c r="F1465" s="47">
        <f t="shared" si="52"/>
        <v>2.4391842757985662</v>
      </c>
      <c r="G1465" s="46">
        <f t="shared" si="53"/>
        <v>2.759028835644997</v>
      </c>
      <c r="H1465" s="74">
        <v>579.91420000000005</v>
      </c>
      <c r="I1465" s="103" t="s">
        <v>57</v>
      </c>
      <c r="J1465" s="51" t="s">
        <v>490</v>
      </c>
      <c r="K1465" s="73" t="s">
        <v>1445</v>
      </c>
      <c r="L1465" s="77" t="s">
        <v>1070</v>
      </c>
      <c r="M1465" s="41" t="s">
        <v>491</v>
      </c>
    </row>
    <row r="1466" spans="1:13" x14ac:dyDescent="0.2">
      <c r="A1466" s="118">
        <v>42137</v>
      </c>
      <c r="B1466" s="79" t="s">
        <v>1508</v>
      </c>
      <c r="C1466" s="99" t="s">
        <v>116</v>
      </c>
      <c r="D1466" s="78" t="s">
        <v>9</v>
      </c>
      <c r="E1466" s="102">
        <v>1600</v>
      </c>
      <c r="F1466" s="47">
        <f t="shared" si="52"/>
        <v>2.4391842757985662</v>
      </c>
      <c r="G1466" s="46">
        <f t="shared" si="53"/>
        <v>2.759028835644997</v>
      </c>
      <c r="H1466" s="74">
        <v>579.91420000000005</v>
      </c>
      <c r="I1466" s="103" t="s">
        <v>57</v>
      </c>
      <c r="J1466" s="51" t="s">
        <v>490</v>
      </c>
      <c r="K1466" s="73" t="s">
        <v>1445</v>
      </c>
      <c r="L1466" s="77" t="s">
        <v>1070</v>
      </c>
      <c r="M1466" s="41" t="s">
        <v>491</v>
      </c>
    </row>
    <row r="1467" spans="1:13" x14ac:dyDescent="0.2">
      <c r="A1467" s="118">
        <v>42137</v>
      </c>
      <c r="B1467" s="79" t="s">
        <v>1557</v>
      </c>
      <c r="C1467" s="99" t="s">
        <v>116</v>
      </c>
      <c r="D1467" s="78" t="s">
        <v>11</v>
      </c>
      <c r="E1467" s="102">
        <v>800</v>
      </c>
      <c r="F1467" s="47">
        <f t="shared" si="52"/>
        <v>1.2195921378992831</v>
      </c>
      <c r="G1467" s="46">
        <f t="shared" si="53"/>
        <v>1.3795144178224985</v>
      </c>
      <c r="H1467" s="74">
        <v>579.91420000000005</v>
      </c>
      <c r="I1467" s="103" t="s">
        <v>60</v>
      </c>
      <c r="J1467" s="51" t="s">
        <v>490</v>
      </c>
      <c r="K1467" s="73" t="s">
        <v>1448</v>
      </c>
      <c r="L1467" s="77" t="s">
        <v>1070</v>
      </c>
      <c r="M1467" s="41" t="s">
        <v>491</v>
      </c>
    </row>
    <row r="1468" spans="1:13" x14ac:dyDescent="0.2">
      <c r="A1468" s="118">
        <v>42137</v>
      </c>
      <c r="B1468" s="79" t="s">
        <v>1199</v>
      </c>
      <c r="C1468" s="99" t="s">
        <v>116</v>
      </c>
      <c r="D1468" s="100" t="s">
        <v>11</v>
      </c>
      <c r="E1468" s="102">
        <v>600</v>
      </c>
      <c r="F1468" s="47">
        <f t="shared" si="52"/>
        <v>0.91469410342446233</v>
      </c>
      <c r="G1468" s="46">
        <f t="shared" si="53"/>
        <v>1.0346358133668738</v>
      </c>
      <c r="H1468" s="74">
        <v>579.91420000000005</v>
      </c>
      <c r="I1468" s="103" t="s">
        <v>60</v>
      </c>
      <c r="J1468" s="51" t="s">
        <v>490</v>
      </c>
      <c r="K1468" s="73" t="s">
        <v>1448</v>
      </c>
      <c r="L1468" s="77" t="s">
        <v>1070</v>
      </c>
      <c r="M1468" s="41" t="s">
        <v>491</v>
      </c>
    </row>
    <row r="1469" spans="1:13" x14ac:dyDescent="0.2">
      <c r="A1469" s="118">
        <v>42137</v>
      </c>
      <c r="B1469" s="79" t="s">
        <v>1585</v>
      </c>
      <c r="C1469" s="99" t="s">
        <v>116</v>
      </c>
      <c r="D1469" s="78" t="s">
        <v>11</v>
      </c>
      <c r="E1469" s="102">
        <v>1000</v>
      </c>
      <c r="F1469" s="47">
        <f t="shared" si="52"/>
        <v>1.5244901723741038</v>
      </c>
      <c r="G1469" s="46">
        <f t="shared" si="53"/>
        <v>1.724393022278123</v>
      </c>
      <c r="H1469" s="74">
        <v>579.91420000000005</v>
      </c>
      <c r="I1469" s="103" t="s">
        <v>109</v>
      </c>
      <c r="J1469" s="51" t="s">
        <v>490</v>
      </c>
      <c r="K1469" s="73" t="s">
        <v>1447</v>
      </c>
      <c r="L1469" s="77" t="s">
        <v>1070</v>
      </c>
      <c r="M1469" s="41" t="s">
        <v>491</v>
      </c>
    </row>
    <row r="1470" spans="1:13" x14ac:dyDescent="0.2">
      <c r="A1470" s="118">
        <v>42137</v>
      </c>
      <c r="B1470" s="79" t="s">
        <v>1199</v>
      </c>
      <c r="C1470" s="99" t="s">
        <v>116</v>
      </c>
      <c r="D1470" s="78" t="s">
        <v>11</v>
      </c>
      <c r="E1470" s="102">
        <v>600</v>
      </c>
      <c r="F1470" s="47">
        <f t="shared" si="52"/>
        <v>0.91469410342446233</v>
      </c>
      <c r="G1470" s="46">
        <f t="shared" si="53"/>
        <v>1.0346358133668738</v>
      </c>
      <c r="H1470" s="74">
        <v>579.91420000000005</v>
      </c>
      <c r="I1470" s="103" t="s">
        <v>109</v>
      </c>
      <c r="J1470" s="51" t="s">
        <v>490</v>
      </c>
      <c r="K1470" s="73" t="s">
        <v>1447</v>
      </c>
      <c r="L1470" s="77" t="s">
        <v>1070</v>
      </c>
      <c r="M1470" s="41" t="s">
        <v>491</v>
      </c>
    </row>
    <row r="1471" spans="1:13" ht="15" x14ac:dyDescent="0.2">
      <c r="A1471" s="118">
        <v>42137</v>
      </c>
      <c r="B1471" s="79" t="s">
        <v>1678</v>
      </c>
      <c r="C1471" s="99" t="s">
        <v>116</v>
      </c>
      <c r="D1471" s="78" t="s">
        <v>8</v>
      </c>
      <c r="E1471" s="102">
        <v>1500</v>
      </c>
      <c r="F1471" s="47">
        <f t="shared" si="52"/>
        <v>2.2867352585611558</v>
      </c>
      <c r="G1471" s="46">
        <f t="shared" si="53"/>
        <v>2.5865895334171847</v>
      </c>
      <c r="H1471" s="74">
        <v>579.91420000000005</v>
      </c>
      <c r="I1471" s="138" t="s">
        <v>12</v>
      </c>
      <c r="J1471" s="51" t="s">
        <v>490</v>
      </c>
      <c r="K1471" s="73" t="s">
        <v>1446</v>
      </c>
      <c r="L1471" s="77" t="s">
        <v>1070</v>
      </c>
      <c r="M1471" s="41" t="s">
        <v>491</v>
      </c>
    </row>
    <row r="1472" spans="1:13" ht="15" x14ac:dyDescent="0.2">
      <c r="A1472" s="118">
        <v>42137</v>
      </c>
      <c r="B1472" s="79" t="s">
        <v>1679</v>
      </c>
      <c r="C1472" s="99" t="s">
        <v>236</v>
      </c>
      <c r="D1472" s="78" t="s">
        <v>8</v>
      </c>
      <c r="E1472" s="102">
        <v>3000</v>
      </c>
      <c r="F1472" s="47">
        <f t="shared" si="52"/>
        <v>4.5734705171223116</v>
      </c>
      <c r="G1472" s="46">
        <f t="shared" si="53"/>
        <v>5.1731790668343693</v>
      </c>
      <c r="H1472" s="74">
        <v>579.91420000000005</v>
      </c>
      <c r="I1472" s="138" t="s">
        <v>12</v>
      </c>
      <c r="J1472" s="51" t="s">
        <v>490</v>
      </c>
      <c r="K1472" s="73" t="s">
        <v>1446</v>
      </c>
      <c r="L1472" s="77" t="s">
        <v>1070</v>
      </c>
      <c r="M1472" s="41" t="s">
        <v>491</v>
      </c>
    </row>
    <row r="1473" spans="1:13" ht="15" x14ac:dyDescent="0.2">
      <c r="A1473" s="118">
        <v>42137</v>
      </c>
      <c r="B1473" s="79" t="s">
        <v>1680</v>
      </c>
      <c r="C1473" s="99" t="s">
        <v>116</v>
      </c>
      <c r="D1473" s="78" t="s">
        <v>8</v>
      </c>
      <c r="E1473" s="102">
        <v>300</v>
      </c>
      <c r="F1473" s="47">
        <f t="shared" si="52"/>
        <v>0.45734705171223117</v>
      </c>
      <c r="G1473" s="46">
        <f t="shared" si="53"/>
        <v>0.51731790668343691</v>
      </c>
      <c r="H1473" s="74">
        <v>579.91420000000005</v>
      </c>
      <c r="I1473" s="138" t="s">
        <v>12</v>
      </c>
      <c r="J1473" s="51" t="s">
        <v>490</v>
      </c>
      <c r="K1473" s="73" t="s">
        <v>1446</v>
      </c>
      <c r="L1473" s="77" t="s">
        <v>1070</v>
      </c>
      <c r="M1473" s="41" t="s">
        <v>491</v>
      </c>
    </row>
    <row r="1474" spans="1:13" ht="15" x14ac:dyDescent="0.2">
      <c r="A1474" s="118">
        <v>42137</v>
      </c>
      <c r="B1474" s="79" t="s">
        <v>1681</v>
      </c>
      <c r="C1474" s="99" t="s">
        <v>116</v>
      </c>
      <c r="D1474" s="78" t="s">
        <v>8</v>
      </c>
      <c r="E1474" s="102">
        <v>1700</v>
      </c>
      <c r="F1474" s="47">
        <f t="shared" ref="F1474:F1537" si="54">E1474/655.957</f>
        <v>2.5916332930359767</v>
      </c>
      <c r="G1474" s="46">
        <f t="shared" ref="G1474:G1537" si="55">E1474/H1474</f>
        <v>2.9314681378728094</v>
      </c>
      <c r="H1474" s="74">
        <v>579.91420000000005</v>
      </c>
      <c r="I1474" s="138" t="s">
        <v>12</v>
      </c>
      <c r="J1474" s="51" t="s">
        <v>490</v>
      </c>
      <c r="K1474" s="73" t="s">
        <v>1446</v>
      </c>
      <c r="L1474" s="77" t="s">
        <v>1070</v>
      </c>
      <c r="M1474" s="41" t="s">
        <v>491</v>
      </c>
    </row>
    <row r="1475" spans="1:13" ht="15" x14ac:dyDescent="0.2">
      <c r="A1475" s="118">
        <v>42138</v>
      </c>
      <c r="B1475" s="79" t="s">
        <v>1682</v>
      </c>
      <c r="C1475" s="99" t="s">
        <v>116</v>
      </c>
      <c r="D1475" s="78" t="s">
        <v>8</v>
      </c>
      <c r="E1475" s="102">
        <v>1600</v>
      </c>
      <c r="F1475" s="47">
        <f t="shared" si="54"/>
        <v>2.4391842757985662</v>
      </c>
      <c r="G1475" s="46">
        <f t="shared" si="55"/>
        <v>2.759028835644997</v>
      </c>
      <c r="H1475" s="74">
        <v>579.91420000000005</v>
      </c>
      <c r="I1475" s="138" t="s">
        <v>12</v>
      </c>
      <c r="J1475" s="51" t="s">
        <v>490</v>
      </c>
      <c r="K1475" s="73" t="s">
        <v>1449</v>
      </c>
      <c r="L1475" s="77" t="s">
        <v>1070</v>
      </c>
      <c r="M1475" s="41" t="s">
        <v>491</v>
      </c>
    </row>
    <row r="1476" spans="1:13" ht="15" x14ac:dyDescent="0.2">
      <c r="A1476" s="118">
        <v>42138</v>
      </c>
      <c r="B1476" s="79" t="s">
        <v>1683</v>
      </c>
      <c r="C1476" s="99" t="s">
        <v>116</v>
      </c>
      <c r="D1476" s="78" t="s">
        <v>8</v>
      </c>
      <c r="E1476" s="102">
        <v>1600</v>
      </c>
      <c r="F1476" s="47">
        <f t="shared" si="54"/>
        <v>2.4391842757985662</v>
      </c>
      <c r="G1476" s="46">
        <f t="shared" si="55"/>
        <v>2.759028835644997</v>
      </c>
      <c r="H1476" s="74">
        <v>579.91420000000005</v>
      </c>
      <c r="I1476" s="138" t="s">
        <v>12</v>
      </c>
      <c r="J1476" s="51" t="s">
        <v>490</v>
      </c>
      <c r="K1476" s="73" t="s">
        <v>1449</v>
      </c>
      <c r="L1476" s="77" t="s">
        <v>1070</v>
      </c>
      <c r="M1476" s="41" t="s">
        <v>491</v>
      </c>
    </row>
    <row r="1477" spans="1:13" ht="15" x14ac:dyDescent="0.2">
      <c r="A1477" s="118">
        <v>42138</v>
      </c>
      <c r="B1477" s="79" t="s">
        <v>1684</v>
      </c>
      <c r="C1477" s="99" t="s">
        <v>236</v>
      </c>
      <c r="D1477" s="78" t="s">
        <v>8</v>
      </c>
      <c r="E1477" s="102">
        <v>1300</v>
      </c>
      <c r="F1477" s="47">
        <f t="shared" si="54"/>
        <v>1.9818372240863349</v>
      </c>
      <c r="G1477" s="46">
        <f t="shared" si="55"/>
        <v>2.24171092896156</v>
      </c>
      <c r="H1477" s="74">
        <v>579.91420000000005</v>
      </c>
      <c r="I1477" s="138" t="s">
        <v>12</v>
      </c>
      <c r="J1477" s="51" t="s">
        <v>490</v>
      </c>
      <c r="K1477" s="73" t="s">
        <v>1449</v>
      </c>
      <c r="L1477" s="77" t="s">
        <v>1070</v>
      </c>
      <c r="M1477" s="41" t="s">
        <v>491</v>
      </c>
    </row>
    <row r="1478" spans="1:13" x14ac:dyDescent="0.2">
      <c r="A1478" s="118">
        <v>42139</v>
      </c>
      <c r="B1478" s="79" t="s">
        <v>1509</v>
      </c>
      <c r="C1478" s="99" t="s">
        <v>116</v>
      </c>
      <c r="D1478" s="78" t="s">
        <v>9</v>
      </c>
      <c r="E1478" s="102">
        <v>800</v>
      </c>
      <c r="F1478" s="47">
        <f t="shared" si="54"/>
        <v>1.2195921378992831</v>
      </c>
      <c r="G1478" s="46">
        <f t="shared" si="55"/>
        <v>1.3795144178224985</v>
      </c>
      <c r="H1478" s="74">
        <v>579.91420000000005</v>
      </c>
      <c r="I1478" s="103" t="s">
        <v>57</v>
      </c>
      <c r="J1478" s="51" t="s">
        <v>490</v>
      </c>
      <c r="K1478" s="73" t="s">
        <v>1450</v>
      </c>
      <c r="L1478" s="77" t="s">
        <v>1070</v>
      </c>
      <c r="M1478" s="41" t="s">
        <v>491</v>
      </c>
    </row>
    <row r="1479" spans="1:13" x14ac:dyDescent="0.2">
      <c r="A1479" s="118">
        <v>42139</v>
      </c>
      <c r="B1479" s="79" t="s">
        <v>1510</v>
      </c>
      <c r="C1479" s="99" t="s">
        <v>116</v>
      </c>
      <c r="D1479" s="78" t="s">
        <v>9</v>
      </c>
      <c r="E1479" s="102">
        <v>700</v>
      </c>
      <c r="F1479" s="47">
        <f t="shared" si="54"/>
        <v>1.0671431206618727</v>
      </c>
      <c r="G1479" s="46">
        <f t="shared" si="55"/>
        <v>1.2070751155946862</v>
      </c>
      <c r="H1479" s="74">
        <v>579.91420000000005</v>
      </c>
      <c r="I1479" s="103" t="s">
        <v>57</v>
      </c>
      <c r="J1479" s="51" t="s">
        <v>490</v>
      </c>
      <c r="K1479" s="73" t="s">
        <v>1450</v>
      </c>
      <c r="L1479" s="77" t="s">
        <v>1070</v>
      </c>
      <c r="M1479" s="41" t="s">
        <v>491</v>
      </c>
    </row>
    <row r="1480" spans="1:13" x14ac:dyDescent="0.2">
      <c r="A1480" s="118">
        <v>42139</v>
      </c>
      <c r="B1480" s="79" t="s">
        <v>140</v>
      </c>
      <c r="C1480" s="99" t="s">
        <v>124</v>
      </c>
      <c r="D1480" s="78" t="s">
        <v>9</v>
      </c>
      <c r="E1480" s="102">
        <v>2000</v>
      </c>
      <c r="F1480" s="47">
        <f t="shared" si="54"/>
        <v>3.0489803447482076</v>
      </c>
      <c r="G1480" s="46">
        <f t="shared" si="55"/>
        <v>3.4487860445562459</v>
      </c>
      <c r="H1480" s="74">
        <v>579.91420000000005</v>
      </c>
      <c r="I1480" s="103" t="s">
        <v>57</v>
      </c>
      <c r="J1480" s="51" t="s">
        <v>490</v>
      </c>
      <c r="K1480" s="73" t="s">
        <v>1451</v>
      </c>
      <c r="L1480" s="77" t="s">
        <v>1070</v>
      </c>
      <c r="M1480" s="41" t="s">
        <v>491</v>
      </c>
    </row>
    <row r="1481" spans="1:13" x14ac:dyDescent="0.2">
      <c r="A1481" s="118">
        <v>42139</v>
      </c>
      <c r="B1481" s="79" t="s">
        <v>1593</v>
      </c>
      <c r="C1481" s="99" t="s">
        <v>116</v>
      </c>
      <c r="D1481" s="78" t="s">
        <v>15</v>
      </c>
      <c r="E1481" s="102">
        <v>800</v>
      </c>
      <c r="F1481" s="47">
        <f t="shared" si="54"/>
        <v>1.2195921378992831</v>
      </c>
      <c r="G1481" s="46">
        <f t="shared" si="55"/>
        <v>1.3795144178224985</v>
      </c>
      <c r="H1481" s="74">
        <v>579.91420000000005</v>
      </c>
      <c r="I1481" s="103" t="s">
        <v>16</v>
      </c>
      <c r="J1481" s="51" t="s">
        <v>490</v>
      </c>
      <c r="K1481" s="73" t="s">
        <v>1453</v>
      </c>
      <c r="L1481" s="77" t="s">
        <v>1070</v>
      </c>
      <c r="M1481" s="41" t="s">
        <v>491</v>
      </c>
    </row>
    <row r="1482" spans="1:13" x14ac:dyDescent="0.2">
      <c r="A1482" s="118">
        <v>42139</v>
      </c>
      <c r="B1482" s="79" t="s">
        <v>1594</v>
      </c>
      <c r="C1482" s="99" t="s">
        <v>116</v>
      </c>
      <c r="D1482" s="78" t="s">
        <v>15</v>
      </c>
      <c r="E1482" s="102">
        <v>1000</v>
      </c>
      <c r="F1482" s="47">
        <f t="shared" si="54"/>
        <v>1.5244901723741038</v>
      </c>
      <c r="G1482" s="46">
        <f t="shared" si="55"/>
        <v>1.724393022278123</v>
      </c>
      <c r="H1482" s="74">
        <v>579.91420000000005</v>
      </c>
      <c r="I1482" s="103" t="s">
        <v>16</v>
      </c>
      <c r="J1482" s="51" t="s">
        <v>490</v>
      </c>
      <c r="K1482" s="73" t="s">
        <v>1453</v>
      </c>
      <c r="L1482" s="77" t="s">
        <v>1070</v>
      </c>
      <c r="M1482" s="41" t="s">
        <v>491</v>
      </c>
    </row>
    <row r="1483" spans="1:13" ht="15" x14ac:dyDescent="0.2">
      <c r="A1483" s="118">
        <v>42139</v>
      </c>
      <c r="B1483" s="79" t="s">
        <v>1685</v>
      </c>
      <c r="C1483" s="99" t="s">
        <v>116</v>
      </c>
      <c r="D1483" s="78" t="s">
        <v>8</v>
      </c>
      <c r="E1483" s="102">
        <v>1800</v>
      </c>
      <c r="F1483" s="47">
        <f t="shared" si="54"/>
        <v>2.7440823102733867</v>
      </c>
      <c r="G1483" s="46">
        <f t="shared" si="55"/>
        <v>3.1039074401006217</v>
      </c>
      <c r="H1483" s="74">
        <v>579.91420000000005</v>
      </c>
      <c r="I1483" s="138" t="s">
        <v>12</v>
      </c>
      <c r="J1483" s="51" t="s">
        <v>490</v>
      </c>
      <c r="K1483" s="73" t="s">
        <v>1452</v>
      </c>
      <c r="L1483" s="77" t="s">
        <v>1070</v>
      </c>
      <c r="M1483" s="41" t="s">
        <v>491</v>
      </c>
    </row>
    <row r="1484" spans="1:13" ht="15" x14ac:dyDescent="0.2">
      <c r="A1484" s="118">
        <v>42139</v>
      </c>
      <c r="B1484" s="79" t="s">
        <v>1686</v>
      </c>
      <c r="C1484" s="99" t="s">
        <v>116</v>
      </c>
      <c r="D1484" s="78" t="s">
        <v>8</v>
      </c>
      <c r="E1484" s="102">
        <v>150</v>
      </c>
      <c r="F1484" s="47">
        <f t="shared" si="54"/>
        <v>0.22867352585611558</v>
      </c>
      <c r="G1484" s="46">
        <f t="shared" si="55"/>
        <v>0.25865895334171846</v>
      </c>
      <c r="H1484" s="74">
        <v>579.91420000000005</v>
      </c>
      <c r="I1484" s="138" t="s">
        <v>12</v>
      </c>
      <c r="J1484" s="51" t="s">
        <v>490</v>
      </c>
      <c r="K1484" s="73" t="s">
        <v>1452</v>
      </c>
      <c r="L1484" s="77" t="s">
        <v>1070</v>
      </c>
      <c r="M1484" s="41" t="s">
        <v>491</v>
      </c>
    </row>
    <row r="1485" spans="1:13" ht="15" x14ac:dyDescent="0.2">
      <c r="A1485" s="118">
        <v>42139</v>
      </c>
      <c r="B1485" s="79" t="s">
        <v>1687</v>
      </c>
      <c r="C1485" s="99" t="s">
        <v>116</v>
      </c>
      <c r="D1485" s="78" t="s">
        <v>8</v>
      </c>
      <c r="E1485" s="102">
        <v>150</v>
      </c>
      <c r="F1485" s="47">
        <f t="shared" si="54"/>
        <v>0.22867352585611558</v>
      </c>
      <c r="G1485" s="46">
        <f t="shared" si="55"/>
        <v>0.25865895334171846</v>
      </c>
      <c r="H1485" s="74">
        <v>579.91420000000005</v>
      </c>
      <c r="I1485" s="138" t="s">
        <v>12</v>
      </c>
      <c r="J1485" s="51" t="s">
        <v>490</v>
      </c>
      <c r="K1485" s="73" t="s">
        <v>1452</v>
      </c>
      <c r="L1485" s="77" t="s">
        <v>1070</v>
      </c>
      <c r="M1485" s="41" t="s">
        <v>491</v>
      </c>
    </row>
    <row r="1486" spans="1:13" ht="15" x14ac:dyDescent="0.2">
      <c r="A1486" s="118">
        <v>42139</v>
      </c>
      <c r="B1486" s="79" t="s">
        <v>1689</v>
      </c>
      <c r="C1486" s="99" t="s">
        <v>236</v>
      </c>
      <c r="D1486" s="78" t="s">
        <v>8</v>
      </c>
      <c r="E1486" s="102">
        <v>1800</v>
      </c>
      <c r="F1486" s="47">
        <f t="shared" si="54"/>
        <v>2.7440823102733867</v>
      </c>
      <c r="G1486" s="46">
        <f t="shared" si="55"/>
        <v>3.1039074401006217</v>
      </c>
      <c r="H1486" s="74">
        <v>579.91420000000005</v>
      </c>
      <c r="I1486" s="138" t="s">
        <v>12</v>
      </c>
      <c r="J1486" s="51" t="s">
        <v>490</v>
      </c>
      <c r="K1486" s="73" t="s">
        <v>1452</v>
      </c>
      <c r="L1486" s="77" t="s">
        <v>1070</v>
      </c>
      <c r="M1486" s="41" t="s">
        <v>491</v>
      </c>
    </row>
    <row r="1487" spans="1:13" ht="15" x14ac:dyDescent="0.2">
      <c r="A1487" s="118">
        <v>42139</v>
      </c>
      <c r="B1487" s="79" t="s">
        <v>1688</v>
      </c>
      <c r="C1487" s="99" t="s">
        <v>116</v>
      </c>
      <c r="D1487" s="78" t="s">
        <v>8</v>
      </c>
      <c r="E1487" s="102">
        <v>1600</v>
      </c>
      <c r="F1487" s="47">
        <f t="shared" si="54"/>
        <v>2.4391842757985662</v>
      </c>
      <c r="G1487" s="46">
        <f t="shared" si="55"/>
        <v>2.759028835644997</v>
      </c>
      <c r="H1487" s="74">
        <v>579.91420000000005</v>
      </c>
      <c r="I1487" s="138" t="s">
        <v>12</v>
      </c>
      <c r="J1487" s="51" t="s">
        <v>490</v>
      </c>
      <c r="K1487" s="73" t="s">
        <v>1452</v>
      </c>
      <c r="L1487" s="77" t="s">
        <v>1070</v>
      </c>
      <c r="M1487" s="41" t="s">
        <v>491</v>
      </c>
    </row>
    <row r="1488" spans="1:13" x14ac:dyDescent="0.2">
      <c r="A1488" s="118">
        <v>42140</v>
      </c>
      <c r="B1488" s="79" t="s">
        <v>811</v>
      </c>
      <c r="C1488" s="99" t="s">
        <v>139</v>
      </c>
      <c r="D1488" s="78" t="s">
        <v>9</v>
      </c>
      <c r="E1488" s="102">
        <v>6670</v>
      </c>
      <c r="F1488" s="47">
        <f t="shared" si="54"/>
        <v>10.168349449735272</v>
      </c>
      <c r="G1488" s="46">
        <f t="shared" si="55"/>
        <v>11.501701458595081</v>
      </c>
      <c r="H1488" s="74">
        <v>579.91420000000005</v>
      </c>
      <c r="I1488" s="103" t="s">
        <v>57</v>
      </c>
      <c r="J1488" s="51" t="s">
        <v>490</v>
      </c>
      <c r="K1488" s="73" t="s">
        <v>1457</v>
      </c>
      <c r="L1488" s="77" t="s">
        <v>1070</v>
      </c>
      <c r="M1488" s="41" t="s">
        <v>491</v>
      </c>
    </row>
    <row r="1489" spans="1:13" x14ac:dyDescent="0.2">
      <c r="A1489" s="118">
        <v>42140</v>
      </c>
      <c r="B1489" s="79" t="s">
        <v>1511</v>
      </c>
      <c r="C1489" s="99" t="s">
        <v>116</v>
      </c>
      <c r="D1489" s="78" t="s">
        <v>9</v>
      </c>
      <c r="E1489" s="102">
        <v>1000</v>
      </c>
      <c r="F1489" s="47">
        <f t="shared" si="54"/>
        <v>1.5244901723741038</v>
      </c>
      <c r="G1489" s="46">
        <f t="shared" si="55"/>
        <v>1.724393022278123</v>
      </c>
      <c r="H1489" s="74">
        <v>579.91420000000005</v>
      </c>
      <c r="I1489" s="103" t="s">
        <v>57</v>
      </c>
      <c r="J1489" s="51" t="s">
        <v>490</v>
      </c>
      <c r="K1489" s="73" t="s">
        <v>1458</v>
      </c>
      <c r="L1489" s="77" t="s">
        <v>1070</v>
      </c>
      <c r="M1489" s="41" t="s">
        <v>491</v>
      </c>
    </row>
    <row r="1490" spans="1:13" x14ac:dyDescent="0.2">
      <c r="A1490" s="118">
        <v>42140</v>
      </c>
      <c r="B1490" s="79" t="s">
        <v>1512</v>
      </c>
      <c r="C1490" s="99" t="s">
        <v>116</v>
      </c>
      <c r="D1490" s="78" t="s">
        <v>9</v>
      </c>
      <c r="E1490" s="102">
        <v>1400</v>
      </c>
      <c r="F1490" s="47">
        <f t="shared" si="54"/>
        <v>2.1342862413237453</v>
      </c>
      <c r="G1490" s="46">
        <f t="shared" si="55"/>
        <v>2.4141502311893723</v>
      </c>
      <c r="H1490" s="74">
        <v>579.91420000000005</v>
      </c>
      <c r="I1490" s="103" t="s">
        <v>57</v>
      </c>
      <c r="J1490" s="51" t="s">
        <v>490</v>
      </c>
      <c r="K1490" s="73" t="s">
        <v>1458</v>
      </c>
      <c r="L1490" s="77" t="s">
        <v>1070</v>
      </c>
      <c r="M1490" s="41" t="s">
        <v>491</v>
      </c>
    </row>
    <row r="1491" spans="1:13" x14ac:dyDescent="0.2">
      <c r="A1491" s="118">
        <v>42140</v>
      </c>
      <c r="B1491" s="79" t="s">
        <v>1547</v>
      </c>
      <c r="C1491" s="99" t="s">
        <v>124</v>
      </c>
      <c r="D1491" s="78" t="s">
        <v>9</v>
      </c>
      <c r="E1491" s="102">
        <v>35575</v>
      </c>
      <c r="F1491" s="47">
        <f t="shared" si="54"/>
        <v>54.233737882208743</v>
      </c>
      <c r="G1491" s="46">
        <f t="shared" si="55"/>
        <v>61.345281767544229</v>
      </c>
      <c r="H1491" s="74">
        <v>579.91420000000005</v>
      </c>
      <c r="I1491" s="103" t="s">
        <v>57</v>
      </c>
      <c r="J1491" s="51" t="s">
        <v>490</v>
      </c>
      <c r="K1491" s="73" t="s">
        <v>1454</v>
      </c>
      <c r="L1491" s="77" t="s">
        <v>1070</v>
      </c>
      <c r="M1491" s="41" t="s">
        <v>491</v>
      </c>
    </row>
    <row r="1492" spans="1:13" x14ac:dyDescent="0.2">
      <c r="A1492" s="118">
        <v>42140</v>
      </c>
      <c r="B1492" s="79" t="s">
        <v>1548</v>
      </c>
      <c r="C1492" s="99" t="s">
        <v>116</v>
      </c>
      <c r="D1492" s="78" t="s">
        <v>9</v>
      </c>
      <c r="E1492" s="102">
        <v>900</v>
      </c>
      <c r="F1492" s="47">
        <f t="shared" si="54"/>
        <v>1.3720411551366933</v>
      </c>
      <c r="G1492" s="46">
        <f t="shared" si="55"/>
        <v>1.5519537200503108</v>
      </c>
      <c r="H1492" s="74">
        <v>579.91420000000005</v>
      </c>
      <c r="I1492" s="103" t="s">
        <v>57</v>
      </c>
      <c r="J1492" s="51" t="s">
        <v>490</v>
      </c>
      <c r="K1492" s="73" t="s">
        <v>1454</v>
      </c>
      <c r="L1492" s="77" t="s">
        <v>1070</v>
      </c>
      <c r="M1492" s="41" t="s">
        <v>491</v>
      </c>
    </row>
    <row r="1493" spans="1:13" x14ac:dyDescent="0.2">
      <c r="A1493" s="118">
        <v>42140</v>
      </c>
      <c r="B1493" s="79" t="s">
        <v>1558</v>
      </c>
      <c r="C1493" s="99" t="s">
        <v>116</v>
      </c>
      <c r="D1493" s="78" t="s">
        <v>11</v>
      </c>
      <c r="E1493" s="102">
        <v>300</v>
      </c>
      <c r="F1493" s="47">
        <f t="shared" si="54"/>
        <v>0.45734705171223117</v>
      </c>
      <c r="G1493" s="46">
        <f t="shared" si="55"/>
        <v>0.51731790668343691</v>
      </c>
      <c r="H1493" s="74">
        <v>579.91420000000005</v>
      </c>
      <c r="I1493" s="103" t="s">
        <v>60</v>
      </c>
      <c r="J1493" s="51" t="s">
        <v>490</v>
      </c>
      <c r="K1493" s="73" t="s">
        <v>1459</v>
      </c>
      <c r="L1493" s="77" t="s">
        <v>1070</v>
      </c>
      <c r="M1493" s="41" t="s">
        <v>491</v>
      </c>
    </row>
    <row r="1494" spans="1:13" x14ac:dyDescent="0.2">
      <c r="A1494" s="118">
        <v>42140</v>
      </c>
      <c r="B1494" s="79" t="s">
        <v>1559</v>
      </c>
      <c r="C1494" s="99" t="s">
        <v>116</v>
      </c>
      <c r="D1494" s="78" t="s">
        <v>11</v>
      </c>
      <c r="E1494" s="102">
        <v>1000</v>
      </c>
      <c r="F1494" s="47">
        <f t="shared" si="54"/>
        <v>1.5244901723741038</v>
      </c>
      <c r="G1494" s="46">
        <f t="shared" si="55"/>
        <v>1.724393022278123</v>
      </c>
      <c r="H1494" s="74">
        <v>579.91420000000005</v>
      </c>
      <c r="I1494" s="103" t="s">
        <v>60</v>
      </c>
      <c r="J1494" s="51" t="s">
        <v>490</v>
      </c>
      <c r="K1494" s="73" t="s">
        <v>1459</v>
      </c>
      <c r="L1494" s="77" t="s">
        <v>1070</v>
      </c>
      <c r="M1494" s="41" t="s">
        <v>491</v>
      </c>
    </row>
    <row r="1495" spans="1:13" x14ac:dyDescent="0.2">
      <c r="A1495" s="118">
        <v>42140</v>
      </c>
      <c r="B1495" s="79" t="s">
        <v>1595</v>
      </c>
      <c r="C1495" s="99" t="s">
        <v>116</v>
      </c>
      <c r="D1495" s="78" t="s">
        <v>15</v>
      </c>
      <c r="E1495" s="102">
        <v>800</v>
      </c>
      <c r="F1495" s="47">
        <f t="shared" si="54"/>
        <v>1.2195921378992831</v>
      </c>
      <c r="G1495" s="46">
        <f t="shared" si="55"/>
        <v>1.3795144178224985</v>
      </c>
      <c r="H1495" s="74">
        <v>579.91420000000005</v>
      </c>
      <c r="I1495" s="103" t="s">
        <v>16</v>
      </c>
      <c r="J1495" s="51" t="s">
        <v>490</v>
      </c>
      <c r="K1495" s="73" t="s">
        <v>1455</v>
      </c>
      <c r="L1495" s="77" t="s">
        <v>1070</v>
      </c>
      <c r="M1495" s="41" t="s">
        <v>491</v>
      </c>
    </row>
    <row r="1496" spans="1:13" x14ac:dyDescent="0.2">
      <c r="A1496" s="118">
        <v>42140</v>
      </c>
      <c r="B1496" s="79" t="s">
        <v>1596</v>
      </c>
      <c r="C1496" s="99" t="s">
        <v>116</v>
      </c>
      <c r="D1496" s="78" t="s">
        <v>15</v>
      </c>
      <c r="E1496" s="102">
        <v>1000</v>
      </c>
      <c r="F1496" s="47">
        <f t="shared" si="54"/>
        <v>1.5244901723741038</v>
      </c>
      <c r="G1496" s="46">
        <f t="shared" si="55"/>
        <v>1.724393022278123</v>
      </c>
      <c r="H1496" s="74">
        <v>579.91420000000005</v>
      </c>
      <c r="I1496" s="103" t="s">
        <v>16</v>
      </c>
      <c r="J1496" s="51" t="s">
        <v>490</v>
      </c>
      <c r="K1496" s="73" t="s">
        <v>1455</v>
      </c>
      <c r="L1496" s="77" t="s">
        <v>1070</v>
      </c>
      <c r="M1496" s="41" t="s">
        <v>491</v>
      </c>
    </row>
    <row r="1497" spans="1:13" ht="15" x14ac:dyDescent="0.2">
      <c r="A1497" s="118">
        <v>42140</v>
      </c>
      <c r="B1497" s="79" t="s">
        <v>1665</v>
      </c>
      <c r="C1497" s="99" t="s">
        <v>116</v>
      </c>
      <c r="D1497" s="78" t="s">
        <v>8</v>
      </c>
      <c r="E1497" s="102">
        <v>1700</v>
      </c>
      <c r="F1497" s="47">
        <f t="shared" si="54"/>
        <v>2.5916332930359767</v>
      </c>
      <c r="G1497" s="46">
        <f t="shared" si="55"/>
        <v>2.9314681378728094</v>
      </c>
      <c r="H1497" s="74">
        <v>579.91420000000005</v>
      </c>
      <c r="I1497" s="138" t="s">
        <v>12</v>
      </c>
      <c r="J1497" s="51" t="s">
        <v>490</v>
      </c>
      <c r="K1497" s="73" t="s">
        <v>1456</v>
      </c>
      <c r="L1497" s="77" t="s">
        <v>1070</v>
      </c>
      <c r="M1497" s="41" t="s">
        <v>491</v>
      </c>
    </row>
    <row r="1498" spans="1:13" ht="15" x14ac:dyDescent="0.2">
      <c r="A1498" s="118">
        <v>42140</v>
      </c>
      <c r="B1498" s="79" t="s">
        <v>1664</v>
      </c>
      <c r="C1498" s="99" t="s">
        <v>236</v>
      </c>
      <c r="D1498" s="78" t="s">
        <v>8</v>
      </c>
      <c r="E1498" s="102">
        <v>1500</v>
      </c>
      <c r="F1498" s="47">
        <f t="shared" si="54"/>
        <v>2.2867352585611558</v>
      </c>
      <c r="G1498" s="46">
        <f t="shared" si="55"/>
        <v>2.5865895334171847</v>
      </c>
      <c r="H1498" s="74">
        <v>579.91420000000005</v>
      </c>
      <c r="I1498" s="138" t="s">
        <v>12</v>
      </c>
      <c r="J1498" s="51" t="s">
        <v>490</v>
      </c>
      <c r="K1498" s="73" t="s">
        <v>1456</v>
      </c>
      <c r="L1498" s="77" t="s">
        <v>1070</v>
      </c>
      <c r="M1498" s="41" t="s">
        <v>491</v>
      </c>
    </row>
    <row r="1499" spans="1:13" ht="15" x14ac:dyDescent="0.2">
      <c r="A1499" s="118">
        <v>42140</v>
      </c>
      <c r="B1499" s="79" t="s">
        <v>1663</v>
      </c>
      <c r="C1499" s="99" t="s">
        <v>116</v>
      </c>
      <c r="D1499" s="78" t="s">
        <v>8</v>
      </c>
      <c r="E1499" s="102">
        <v>1700</v>
      </c>
      <c r="F1499" s="47">
        <f t="shared" si="54"/>
        <v>2.5916332930359767</v>
      </c>
      <c r="G1499" s="46">
        <f t="shared" si="55"/>
        <v>2.9314681378728094</v>
      </c>
      <c r="H1499" s="74">
        <v>579.91420000000005</v>
      </c>
      <c r="I1499" s="138" t="s">
        <v>12</v>
      </c>
      <c r="J1499" s="51" t="s">
        <v>490</v>
      </c>
      <c r="K1499" s="73" t="s">
        <v>1456</v>
      </c>
      <c r="L1499" s="77" t="s">
        <v>1070</v>
      </c>
      <c r="M1499" s="41" t="s">
        <v>491</v>
      </c>
    </row>
    <row r="1500" spans="1:13" ht="15" x14ac:dyDescent="0.2">
      <c r="A1500" s="118">
        <v>42143</v>
      </c>
      <c r="B1500" s="79" t="s">
        <v>1661</v>
      </c>
      <c r="C1500" s="99" t="s">
        <v>116</v>
      </c>
      <c r="D1500" s="78" t="s">
        <v>8</v>
      </c>
      <c r="E1500" s="102">
        <v>1800</v>
      </c>
      <c r="F1500" s="47">
        <f t="shared" si="54"/>
        <v>2.7440823102733867</v>
      </c>
      <c r="G1500" s="46">
        <f t="shared" si="55"/>
        <v>3.1039074401006217</v>
      </c>
      <c r="H1500" s="74">
        <v>579.91420000000005</v>
      </c>
      <c r="I1500" s="138" t="s">
        <v>12</v>
      </c>
      <c r="J1500" s="51" t="s">
        <v>490</v>
      </c>
      <c r="K1500" s="73" t="s">
        <v>1460</v>
      </c>
      <c r="L1500" s="77" t="s">
        <v>1070</v>
      </c>
      <c r="M1500" s="41" t="s">
        <v>491</v>
      </c>
    </row>
    <row r="1501" spans="1:13" ht="15" x14ac:dyDescent="0.2">
      <c r="A1501" s="118">
        <v>42143</v>
      </c>
      <c r="B1501" s="79" t="s">
        <v>1662</v>
      </c>
      <c r="C1501" s="99" t="s">
        <v>236</v>
      </c>
      <c r="D1501" s="78" t="s">
        <v>8</v>
      </c>
      <c r="E1501" s="102">
        <v>1800</v>
      </c>
      <c r="F1501" s="47">
        <f t="shared" si="54"/>
        <v>2.7440823102733867</v>
      </c>
      <c r="G1501" s="46">
        <f t="shared" si="55"/>
        <v>3.1039074401006217</v>
      </c>
      <c r="H1501" s="74">
        <v>579.91420000000005</v>
      </c>
      <c r="I1501" s="138" t="s">
        <v>12</v>
      </c>
      <c r="J1501" s="51" t="s">
        <v>490</v>
      </c>
      <c r="K1501" s="73" t="s">
        <v>1460</v>
      </c>
      <c r="L1501" s="77" t="s">
        <v>1070</v>
      </c>
      <c r="M1501" s="41" t="s">
        <v>491</v>
      </c>
    </row>
    <row r="1502" spans="1:13" ht="15" x14ac:dyDescent="0.2">
      <c r="A1502" s="118">
        <v>42143</v>
      </c>
      <c r="B1502" s="79" t="s">
        <v>1660</v>
      </c>
      <c r="C1502" s="99" t="s">
        <v>116</v>
      </c>
      <c r="D1502" s="78" t="s">
        <v>8</v>
      </c>
      <c r="E1502" s="102">
        <v>1800</v>
      </c>
      <c r="F1502" s="47">
        <f t="shared" si="54"/>
        <v>2.7440823102733867</v>
      </c>
      <c r="G1502" s="46">
        <f t="shared" si="55"/>
        <v>3.1039074401006217</v>
      </c>
      <c r="H1502" s="74">
        <v>579.91420000000005</v>
      </c>
      <c r="I1502" s="138" t="s">
        <v>12</v>
      </c>
      <c r="J1502" s="51" t="s">
        <v>490</v>
      </c>
      <c r="K1502" s="73" t="s">
        <v>1460</v>
      </c>
      <c r="L1502" s="77" t="s">
        <v>1070</v>
      </c>
      <c r="M1502" s="41" t="s">
        <v>491</v>
      </c>
    </row>
    <row r="1503" spans="1:13" x14ac:dyDescent="0.2">
      <c r="A1503" s="118">
        <v>42144</v>
      </c>
      <c r="B1503" s="79" t="s">
        <v>1513</v>
      </c>
      <c r="C1503" s="99" t="s">
        <v>116</v>
      </c>
      <c r="D1503" s="78" t="s">
        <v>9</v>
      </c>
      <c r="E1503" s="102">
        <v>700</v>
      </c>
      <c r="F1503" s="47">
        <f t="shared" si="54"/>
        <v>1.0671431206618727</v>
      </c>
      <c r="G1503" s="46">
        <f t="shared" si="55"/>
        <v>1.2070751155946862</v>
      </c>
      <c r="H1503" s="74">
        <v>579.91420000000005</v>
      </c>
      <c r="I1503" s="103" t="s">
        <v>57</v>
      </c>
      <c r="J1503" s="51" t="s">
        <v>490</v>
      </c>
      <c r="K1503" s="73" t="s">
        <v>1461</v>
      </c>
      <c r="L1503" s="77" t="s">
        <v>1070</v>
      </c>
      <c r="M1503" s="41" t="s">
        <v>491</v>
      </c>
    </row>
    <row r="1504" spans="1:13" x14ac:dyDescent="0.2">
      <c r="A1504" s="118">
        <v>42144</v>
      </c>
      <c r="B1504" s="79" t="s">
        <v>1514</v>
      </c>
      <c r="C1504" s="99" t="s">
        <v>116</v>
      </c>
      <c r="D1504" s="78" t="s">
        <v>9</v>
      </c>
      <c r="E1504" s="102">
        <v>850</v>
      </c>
      <c r="F1504" s="47">
        <f t="shared" si="54"/>
        <v>1.2958166465179883</v>
      </c>
      <c r="G1504" s="46">
        <f t="shared" si="55"/>
        <v>1.4657340689364047</v>
      </c>
      <c r="H1504" s="74">
        <v>579.91420000000005</v>
      </c>
      <c r="I1504" s="103" t="s">
        <v>57</v>
      </c>
      <c r="J1504" s="51" t="s">
        <v>490</v>
      </c>
      <c r="K1504" s="73" t="s">
        <v>1461</v>
      </c>
      <c r="L1504" s="77" t="s">
        <v>1070</v>
      </c>
      <c r="M1504" s="41" t="s">
        <v>491</v>
      </c>
    </row>
    <row r="1505" spans="1:13" x14ac:dyDescent="0.2">
      <c r="A1505" s="118">
        <v>42144</v>
      </c>
      <c r="B1505" s="79" t="s">
        <v>1515</v>
      </c>
      <c r="C1505" s="99" t="s">
        <v>116</v>
      </c>
      <c r="D1505" s="78" t="s">
        <v>9</v>
      </c>
      <c r="E1505" s="102">
        <v>300</v>
      </c>
      <c r="F1505" s="47">
        <f t="shared" si="54"/>
        <v>0.45734705171223117</v>
      </c>
      <c r="G1505" s="46">
        <f t="shared" si="55"/>
        <v>0.51731790668343691</v>
      </c>
      <c r="H1505" s="74">
        <v>579.91420000000005</v>
      </c>
      <c r="I1505" s="103" t="s">
        <v>57</v>
      </c>
      <c r="J1505" s="51" t="s">
        <v>490</v>
      </c>
      <c r="K1505" s="73" t="s">
        <v>1462</v>
      </c>
      <c r="L1505" s="77" t="s">
        <v>1070</v>
      </c>
      <c r="M1505" s="41" t="s">
        <v>491</v>
      </c>
    </row>
    <row r="1506" spans="1:13" x14ac:dyDescent="0.2">
      <c r="A1506" s="118">
        <v>42144</v>
      </c>
      <c r="B1506" s="79" t="s">
        <v>1516</v>
      </c>
      <c r="C1506" s="99" t="s">
        <v>116</v>
      </c>
      <c r="D1506" s="78" t="s">
        <v>9</v>
      </c>
      <c r="E1506" s="102">
        <v>300</v>
      </c>
      <c r="F1506" s="47">
        <f t="shared" si="54"/>
        <v>0.45734705171223117</v>
      </c>
      <c r="G1506" s="46">
        <f t="shared" si="55"/>
        <v>0.51731790668343691</v>
      </c>
      <c r="H1506" s="74">
        <v>579.91420000000005</v>
      </c>
      <c r="I1506" s="103" t="s">
        <v>57</v>
      </c>
      <c r="J1506" s="51" t="s">
        <v>490</v>
      </c>
      <c r="K1506" s="73" t="s">
        <v>1462</v>
      </c>
      <c r="L1506" s="77" t="s">
        <v>1070</v>
      </c>
      <c r="M1506" s="41" t="s">
        <v>491</v>
      </c>
    </row>
    <row r="1507" spans="1:13" x14ac:dyDescent="0.2">
      <c r="A1507" s="118">
        <v>42144</v>
      </c>
      <c r="B1507" s="79" t="s">
        <v>1560</v>
      </c>
      <c r="C1507" s="99" t="s">
        <v>116</v>
      </c>
      <c r="D1507" s="78" t="s">
        <v>11</v>
      </c>
      <c r="E1507" s="102">
        <v>300</v>
      </c>
      <c r="F1507" s="47">
        <f t="shared" si="54"/>
        <v>0.45734705171223117</v>
      </c>
      <c r="G1507" s="46">
        <f t="shared" si="55"/>
        <v>0.51731790668343691</v>
      </c>
      <c r="H1507" s="74">
        <v>579.91420000000005</v>
      </c>
      <c r="I1507" s="103" t="s">
        <v>60</v>
      </c>
      <c r="J1507" s="51" t="s">
        <v>490</v>
      </c>
      <c r="K1507" s="73" t="s">
        <v>1463</v>
      </c>
      <c r="L1507" s="77" t="s">
        <v>1070</v>
      </c>
      <c r="M1507" s="41" t="s">
        <v>491</v>
      </c>
    </row>
    <row r="1508" spans="1:13" x14ac:dyDescent="0.2">
      <c r="A1508" s="118">
        <v>42144</v>
      </c>
      <c r="B1508" s="79" t="s">
        <v>1561</v>
      </c>
      <c r="C1508" s="99" t="s">
        <v>116</v>
      </c>
      <c r="D1508" s="78" t="s">
        <v>11</v>
      </c>
      <c r="E1508" s="102">
        <v>300</v>
      </c>
      <c r="F1508" s="47">
        <f t="shared" si="54"/>
        <v>0.45734705171223117</v>
      </c>
      <c r="G1508" s="46">
        <f t="shared" si="55"/>
        <v>0.51731790668343691</v>
      </c>
      <c r="H1508" s="74">
        <v>579.91420000000005</v>
      </c>
      <c r="I1508" s="103" t="s">
        <v>60</v>
      </c>
      <c r="J1508" s="51" t="s">
        <v>490</v>
      </c>
      <c r="K1508" s="73" t="s">
        <v>1463</v>
      </c>
      <c r="L1508" s="77" t="s">
        <v>1070</v>
      </c>
      <c r="M1508" s="41" t="s">
        <v>491</v>
      </c>
    </row>
    <row r="1509" spans="1:13" ht="15" x14ac:dyDescent="0.2">
      <c r="A1509" s="118">
        <v>42144</v>
      </c>
      <c r="B1509" s="79" t="s">
        <v>1659</v>
      </c>
      <c r="C1509" s="99" t="s">
        <v>116</v>
      </c>
      <c r="D1509" s="78" t="s">
        <v>8</v>
      </c>
      <c r="E1509" s="102">
        <v>1500</v>
      </c>
      <c r="F1509" s="47">
        <f t="shared" si="54"/>
        <v>2.2867352585611558</v>
      </c>
      <c r="G1509" s="46">
        <f t="shared" si="55"/>
        <v>2.5865895334171847</v>
      </c>
      <c r="H1509" s="74">
        <v>579.91420000000005</v>
      </c>
      <c r="I1509" s="138" t="s">
        <v>12</v>
      </c>
      <c r="J1509" s="51" t="s">
        <v>490</v>
      </c>
      <c r="K1509" s="73" t="s">
        <v>1464</v>
      </c>
      <c r="L1509" s="77" t="s">
        <v>1070</v>
      </c>
      <c r="M1509" s="41" t="s">
        <v>491</v>
      </c>
    </row>
    <row r="1510" spans="1:13" ht="15" x14ac:dyDescent="0.2">
      <c r="A1510" s="118">
        <v>42144</v>
      </c>
      <c r="B1510" s="79" t="s">
        <v>1658</v>
      </c>
      <c r="C1510" s="99" t="s">
        <v>116</v>
      </c>
      <c r="D1510" s="78" t="s">
        <v>8</v>
      </c>
      <c r="E1510" s="102">
        <v>100</v>
      </c>
      <c r="F1510" s="47">
        <f t="shared" si="54"/>
        <v>0.15244901723741039</v>
      </c>
      <c r="G1510" s="46">
        <f t="shared" si="55"/>
        <v>0.17243930222781231</v>
      </c>
      <c r="H1510" s="74">
        <v>579.91420000000005</v>
      </c>
      <c r="I1510" s="138" t="s">
        <v>12</v>
      </c>
      <c r="J1510" s="51" t="s">
        <v>490</v>
      </c>
      <c r="K1510" s="73" t="s">
        <v>1464</v>
      </c>
      <c r="L1510" s="77" t="s">
        <v>1070</v>
      </c>
      <c r="M1510" s="41" t="s">
        <v>491</v>
      </c>
    </row>
    <row r="1511" spans="1:13" ht="15" x14ac:dyDescent="0.2">
      <c r="A1511" s="118">
        <v>42144</v>
      </c>
      <c r="B1511" s="79" t="s">
        <v>1657</v>
      </c>
      <c r="C1511" s="99" t="s">
        <v>116</v>
      </c>
      <c r="D1511" s="78" t="s">
        <v>8</v>
      </c>
      <c r="E1511" s="102">
        <v>1600</v>
      </c>
      <c r="F1511" s="47">
        <f t="shared" si="54"/>
        <v>2.4391842757985662</v>
      </c>
      <c r="G1511" s="46">
        <f t="shared" si="55"/>
        <v>2.759028835644997</v>
      </c>
      <c r="H1511" s="74">
        <v>579.91420000000005</v>
      </c>
      <c r="I1511" s="138" t="s">
        <v>12</v>
      </c>
      <c r="J1511" s="51" t="s">
        <v>490</v>
      </c>
      <c r="K1511" s="73" t="s">
        <v>1464</v>
      </c>
      <c r="L1511" s="77" t="s">
        <v>1070</v>
      </c>
      <c r="M1511" s="41" t="s">
        <v>491</v>
      </c>
    </row>
    <row r="1512" spans="1:13" ht="15" x14ac:dyDescent="0.2">
      <c r="A1512" s="118">
        <v>42144</v>
      </c>
      <c r="B1512" s="79" t="s">
        <v>1656</v>
      </c>
      <c r="C1512" s="99" t="s">
        <v>236</v>
      </c>
      <c r="D1512" s="78" t="s">
        <v>8</v>
      </c>
      <c r="E1512" s="102">
        <v>1800</v>
      </c>
      <c r="F1512" s="47">
        <f t="shared" si="54"/>
        <v>2.7440823102733867</v>
      </c>
      <c r="G1512" s="46">
        <f t="shared" si="55"/>
        <v>3.1039074401006217</v>
      </c>
      <c r="H1512" s="74">
        <v>579.91420000000005</v>
      </c>
      <c r="I1512" s="138" t="s">
        <v>12</v>
      </c>
      <c r="J1512" s="51" t="s">
        <v>490</v>
      </c>
      <c r="K1512" s="73" t="s">
        <v>1464</v>
      </c>
      <c r="L1512" s="77" t="s">
        <v>1070</v>
      </c>
      <c r="M1512" s="41" t="s">
        <v>491</v>
      </c>
    </row>
    <row r="1513" spans="1:13" ht="15" x14ac:dyDescent="0.2">
      <c r="A1513" s="118">
        <v>42145</v>
      </c>
      <c r="B1513" s="79" t="s">
        <v>1652</v>
      </c>
      <c r="C1513" s="99" t="s">
        <v>116</v>
      </c>
      <c r="D1513" s="78" t="s">
        <v>8</v>
      </c>
      <c r="E1513" s="102">
        <v>1800</v>
      </c>
      <c r="F1513" s="47">
        <f t="shared" si="54"/>
        <v>2.7440823102733867</v>
      </c>
      <c r="G1513" s="46">
        <f t="shared" si="55"/>
        <v>3.1039074401006217</v>
      </c>
      <c r="H1513" s="74">
        <v>579.91420000000005</v>
      </c>
      <c r="I1513" s="138" t="s">
        <v>12</v>
      </c>
      <c r="J1513" s="51" t="s">
        <v>490</v>
      </c>
      <c r="K1513" s="73" t="s">
        <v>1465</v>
      </c>
      <c r="L1513" s="77" t="s">
        <v>1070</v>
      </c>
      <c r="M1513" s="41" t="s">
        <v>491</v>
      </c>
    </row>
    <row r="1514" spans="1:13" ht="15" x14ac:dyDescent="0.2">
      <c r="A1514" s="118">
        <v>42145</v>
      </c>
      <c r="B1514" s="79" t="s">
        <v>1653</v>
      </c>
      <c r="C1514" s="99" t="s">
        <v>116</v>
      </c>
      <c r="D1514" s="78" t="s">
        <v>8</v>
      </c>
      <c r="E1514" s="102">
        <v>200</v>
      </c>
      <c r="F1514" s="47">
        <f t="shared" si="54"/>
        <v>0.30489803447482078</v>
      </c>
      <c r="G1514" s="46">
        <f t="shared" si="55"/>
        <v>0.34487860445562463</v>
      </c>
      <c r="H1514" s="74">
        <v>579.91420000000005</v>
      </c>
      <c r="I1514" s="138" t="s">
        <v>12</v>
      </c>
      <c r="J1514" s="51" t="s">
        <v>490</v>
      </c>
      <c r="K1514" s="73" t="s">
        <v>1465</v>
      </c>
      <c r="L1514" s="77" t="s">
        <v>1070</v>
      </c>
      <c r="M1514" s="41" t="s">
        <v>491</v>
      </c>
    </row>
    <row r="1515" spans="1:13" ht="15" x14ac:dyDescent="0.2">
      <c r="A1515" s="118">
        <v>42145</v>
      </c>
      <c r="B1515" s="79" t="s">
        <v>1654</v>
      </c>
      <c r="C1515" s="99" t="s">
        <v>116</v>
      </c>
      <c r="D1515" s="78" t="s">
        <v>8</v>
      </c>
      <c r="E1515" s="102">
        <v>1900</v>
      </c>
      <c r="F1515" s="47">
        <f t="shared" si="54"/>
        <v>2.8965313275107971</v>
      </c>
      <c r="G1515" s="46">
        <f t="shared" si="55"/>
        <v>3.276346742328434</v>
      </c>
      <c r="H1515" s="74">
        <v>579.91420000000005</v>
      </c>
      <c r="I1515" s="138" t="s">
        <v>12</v>
      </c>
      <c r="J1515" s="51" t="s">
        <v>490</v>
      </c>
      <c r="K1515" s="73" t="s">
        <v>1465</v>
      </c>
      <c r="L1515" s="77" t="s">
        <v>1070</v>
      </c>
      <c r="M1515" s="41" t="s">
        <v>491</v>
      </c>
    </row>
    <row r="1516" spans="1:13" ht="15" x14ac:dyDescent="0.2">
      <c r="A1516" s="118">
        <v>42145</v>
      </c>
      <c r="B1516" s="79" t="s">
        <v>1655</v>
      </c>
      <c r="C1516" s="99" t="s">
        <v>236</v>
      </c>
      <c r="D1516" s="78" t="s">
        <v>8</v>
      </c>
      <c r="E1516" s="102">
        <v>1100</v>
      </c>
      <c r="F1516" s="47">
        <f t="shared" si="54"/>
        <v>1.6769391896115142</v>
      </c>
      <c r="G1516" s="46">
        <f t="shared" si="55"/>
        <v>1.8968323245059353</v>
      </c>
      <c r="H1516" s="74">
        <v>579.91420000000005</v>
      </c>
      <c r="I1516" s="138" t="s">
        <v>12</v>
      </c>
      <c r="J1516" s="51" t="s">
        <v>490</v>
      </c>
      <c r="K1516" s="73" t="s">
        <v>1465</v>
      </c>
      <c r="L1516" s="77" t="s">
        <v>1070</v>
      </c>
      <c r="M1516" s="41" t="s">
        <v>491</v>
      </c>
    </row>
    <row r="1517" spans="1:13" x14ac:dyDescent="0.2">
      <c r="A1517" s="118">
        <v>42145</v>
      </c>
      <c r="B1517" s="79" t="s">
        <v>1692</v>
      </c>
      <c r="C1517" s="99" t="s">
        <v>116</v>
      </c>
      <c r="D1517" s="78" t="s">
        <v>10</v>
      </c>
      <c r="E1517" s="102">
        <v>25000</v>
      </c>
      <c r="F1517" s="47">
        <f t="shared" si="54"/>
        <v>38.112254309352593</v>
      </c>
      <c r="G1517" s="46">
        <f t="shared" si="55"/>
        <v>43.109825556953076</v>
      </c>
      <c r="H1517" s="74">
        <v>579.91420000000005</v>
      </c>
      <c r="I1517" s="103" t="s">
        <v>529</v>
      </c>
      <c r="J1517" s="51" t="s">
        <v>490</v>
      </c>
      <c r="K1517" s="73" t="s">
        <v>1468</v>
      </c>
      <c r="L1517" s="77" t="s">
        <v>1070</v>
      </c>
      <c r="M1517" s="41" t="s">
        <v>491</v>
      </c>
    </row>
    <row r="1518" spans="1:13" x14ac:dyDescent="0.2">
      <c r="A1518" s="118">
        <v>42145</v>
      </c>
      <c r="B1518" s="79" t="s">
        <v>1693</v>
      </c>
      <c r="C1518" s="99" t="s">
        <v>116</v>
      </c>
      <c r="D1518" s="78" t="s">
        <v>10</v>
      </c>
      <c r="E1518" s="102">
        <v>25000</v>
      </c>
      <c r="F1518" s="47">
        <f t="shared" si="54"/>
        <v>38.112254309352593</v>
      </c>
      <c r="G1518" s="46">
        <f t="shared" si="55"/>
        <v>43.109825556953076</v>
      </c>
      <c r="H1518" s="74">
        <v>579.91420000000005</v>
      </c>
      <c r="I1518" s="103" t="s">
        <v>529</v>
      </c>
      <c r="J1518" s="51" t="s">
        <v>490</v>
      </c>
      <c r="K1518" s="73" t="s">
        <v>1468</v>
      </c>
      <c r="L1518" s="77" t="s">
        <v>1070</v>
      </c>
      <c r="M1518" s="41" t="s">
        <v>491</v>
      </c>
    </row>
    <row r="1519" spans="1:13" x14ac:dyDescent="0.2">
      <c r="A1519" s="118">
        <v>42146</v>
      </c>
      <c r="B1519" s="79" t="s">
        <v>1563</v>
      </c>
      <c r="C1519" s="99" t="s">
        <v>116</v>
      </c>
      <c r="D1519" s="78" t="s">
        <v>11</v>
      </c>
      <c r="E1519" s="102">
        <v>1500</v>
      </c>
      <c r="F1519" s="47">
        <f t="shared" si="54"/>
        <v>2.2867352585611558</v>
      </c>
      <c r="G1519" s="46">
        <f t="shared" si="55"/>
        <v>2.5865895334171847</v>
      </c>
      <c r="H1519" s="74">
        <v>579.91420000000005</v>
      </c>
      <c r="I1519" s="103" t="s">
        <v>60</v>
      </c>
      <c r="J1519" s="51" t="s">
        <v>490</v>
      </c>
      <c r="K1519" s="73" t="s">
        <v>1469</v>
      </c>
      <c r="L1519" s="77" t="s">
        <v>1070</v>
      </c>
      <c r="M1519" s="41" t="s">
        <v>491</v>
      </c>
    </row>
    <row r="1520" spans="1:13" x14ac:dyDescent="0.2">
      <c r="A1520" s="118">
        <v>42146</v>
      </c>
      <c r="B1520" s="79" t="s">
        <v>1564</v>
      </c>
      <c r="C1520" s="99" t="s">
        <v>116</v>
      </c>
      <c r="D1520" s="78" t="s">
        <v>11</v>
      </c>
      <c r="E1520" s="102">
        <v>500</v>
      </c>
      <c r="F1520" s="47">
        <f t="shared" si="54"/>
        <v>0.76224508618705189</v>
      </c>
      <c r="G1520" s="46">
        <f t="shared" si="55"/>
        <v>0.86219651113906148</v>
      </c>
      <c r="H1520" s="74">
        <v>579.91420000000005</v>
      </c>
      <c r="I1520" s="103" t="s">
        <v>60</v>
      </c>
      <c r="J1520" s="51" t="s">
        <v>490</v>
      </c>
      <c r="K1520" s="73" t="s">
        <v>1469</v>
      </c>
      <c r="L1520" s="77" t="s">
        <v>1070</v>
      </c>
      <c r="M1520" s="41" t="s">
        <v>491</v>
      </c>
    </row>
    <row r="1521" spans="1:13" x14ac:dyDescent="0.2">
      <c r="A1521" s="118">
        <v>42146</v>
      </c>
      <c r="B1521" s="79" t="s">
        <v>1565</v>
      </c>
      <c r="C1521" s="99" t="s">
        <v>116</v>
      </c>
      <c r="D1521" s="78" t="s">
        <v>11</v>
      </c>
      <c r="E1521" s="102">
        <v>1000</v>
      </c>
      <c r="F1521" s="47">
        <f t="shared" si="54"/>
        <v>1.5244901723741038</v>
      </c>
      <c r="G1521" s="46">
        <f t="shared" si="55"/>
        <v>1.724393022278123</v>
      </c>
      <c r="H1521" s="74">
        <v>579.91420000000005</v>
      </c>
      <c r="I1521" s="103" t="s">
        <v>60</v>
      </c>
      <c r="J1521" s="51" t="s">
        <v>490</v>
      </c>
      <c r="K1521" s="73" t="s">
        <v>1469</v>
      </c>
      <c r="L1521" s="77" t="s">
        <v>1070</v>
      </c>
      <c r="M1521" s="41" t="s">
        <v>491</v>
      </c>
    </row>
    <row r="1522" spans="1:13" x14ac:dyDescent="0.2">
      <c r="A1522" s="118">
        <v>42146</v>
      </c>
      <c r="B1522" s="79" t="s">
        <v>1566</v>
      </c>
      <c r="C1522" s="99" t="s">
        <v>116</v>
      </c>
      <c r="D1522" s="78" t="s">
        <v>11</v>
      </c>
      <c r="E1522" s="102">
        <v>400</v>
      </c>
      <c r="F1522" s="47">
        <f t="shared" si="54"/>
        <v>0.60979606894964156</v>
      </c>
      <c r="G1522" s="46">
        <f t="shared" si="55"/>
        <v>0.68975720891124925</v>
      </c>
      <c r="H1522" s="74">
        <v>579.91420000000005</v>
      </c>
      <c r="I1522" s="103" t="s">
        <v>60</v>
      </c>
      <c r="J1522" s="51" t="s">
        <v>490</v>
      </c>
      <c r="K1522" s="73" t="s">
        <v>1469</v>
      </c>
      <c r="L1522" s="77" t="s">
        <v>1070</v>
      </c>
      <c r="M1522" s="41" t="s">
        <v>491</v>
      </c>
    </row>
    <row r="1523" spans="1:13" ht="15" x14ac:dyDescent="0.2">
      <c r="A1523" s="118">
        <v>42146</v>
      </c>
      <c r="B1523" s="79" t="s">
        <v>1644</v>
      </c>
      <c r="C1523" s="99" t="s">
        <v>116</v>
      </c>
      <c r="D1523" s="78" t="s">
        <v>8</v>
      </c>
      <c r="E1523" s="102">
        <v>7500</v>
      </c>
      <c r="F1523" s="47">
        <f t="shared" si="54"/>
        <v>11.433676292805778</v>
      </c>
      <c r="G1523" s="46">
        <f t="shared" si="55"/>
        <v>12.932947667085923</v>
      </c>
      <c r="H1523" s="74">
        <v>579.91420000000005</v>
      </c>
      <c r="I1523" s="138" t="s">
        <v>12</v>
      </c>
      <c r="J1523" s="51" t="s">
        <v>490</v>
      </c>
      <c r="K1523" s="73" t="s">
        <v>1466</v>
      </c>
      <c r="L1523" s="77" t="s">
        <v>1070</v>
      </c>
      <c r="M1523" s="41" t="s">
        <v>491</v>
      </c>
    </row>
    <row r="1524" spans="1:13" ht="15" x14ac:dyDescent="0.2">
      <c r="A1524" s="118">
        <v>42146</v>
      </c>
      <c r="B1524" s="79" t="s">
        <v>1642</v>
      </c>
      <c r="C1524" s="99" t="s">
        <v>116</v>
      </c>
      <c r="D1524" s="78" t="s">
        <v>8</v>
      </c>
      <c r="E1524" s="102">
        <v>1000</v>
      </c>
      <c r="F1524" s="47">
        <f t="shared" si="54"/>
        <v>1.5244901723741038</v>
      </c>
      <c r="G1524" s="46">
        <f t="shared" si="55"/>
        <v>1.724393022278123</v>
      </c>
      <c r="H1524" s="74">
        <v>579.91420000000005</v>
      </c>
      <c r="I1524" s="138" t="s">
        <v>12</v>
      </c>
      <c r="J1524" s="51" t="s">
        <v>490</v>
      </c>
      <c r="K1524" s="73" t="s">
        <v>1466</v>
      </c>
      <c r="L1524" s="77" t="s">
        <v>1070</v>
      </c>
      <c r="M1524" s="41" t="s">
        <v>491</v>
      </c>
    </row>
    <row r="1525" spans="1:13" ht="15" x14ac:dyDescent="0.2">
      <c r="A1525" s="118">
        <v>42146</v>
      </c>
      <c r="B1525" s="79" t="s">
        <v>1690</v>
      </c>
      <c r="C1525" s="99" t="s">
        <v>270</v>
      </c>
      <c r="D1525" s="78" t="s">
        <v>8</v>
      </c>
      <c r="E1525" s="102">
        <v>5000</v>
      </c>
      <c r="F1525" s="47">
        <f t="shared" si="54"/>
        <v>7.6224508618705187</v>
      </c>
      <c r="G1525" s="46">
        <f t="shared" si="55"/>
        <v>8.6219651113906153</v>
      </c>
      <c r="H1525" s="74">
        <v>579.91420000000005</v>
      </c>
      <c r="I1525" s="138" t="s">
        <v>12</v>
      </c>
      <c r="J1525" s="51" t="s">
        <v>490</v>
      </c>
      <c r="K1525" s="73" t="s">
        <v>1466</v>
      </c>
      <c r="L1525" s="77" t="s">
        <v>1070</v>
      </c>
      <c r="M1525" s="41" t="s">
        <v>491</v>
      </c>
    </row>
    <row r="1526" spans="1:13" ht="15" x14ac:dyDescent="0.2">
      <c r="A1526" s="118">
        <v>42146</v>
      </c>
      <c r="B1526" s="79" t="s">
        <v>1638</v>
      </c>
      <c r="C1526" s="99" t="s">
        <v>270</v>
      </c>
      <c r="D1526" s="78" t="s">
        <v>8</v>
      </c>
      <c r="E1526" s="102">
        <v>1000</v>
      </c>
      <c r="F1526" s="47">
        <f t="shared" si="54"/>
        <v>1.5244901723741038</v>
      </c>
      <c r="G1526" s="46">
        <f t="shared" si="55"/>
        <v>1.724393022278123</v>
      </c>
      <c r="H1526" s="74">
        <v>579.91420000000005</v>
      </c>
      <c r="I1526" s="138" t="s">
        <v>12</v>
      </c>
      <c r="J1526" s="51" t="s">
        <v>490</v>
      </c>
      <c r="K1526" s="73" t="s">
        <v>1466</v>
      </c>
      <c r="L1526" s="77" t="s">
        <v>1070</v>
      </c>
      <c r="M1526" s="41" t="s">
        <v>491</v>
      </c>
    </row>
    <row r="1527" spans="1:13" ht="15" x14ac:dyDescent="0.2">
      <c r="A1527" s="118">
        <v>42146</v>
      </c>
      <c r="B1527" s="79" t="s">
        <v>1646</v>
      </c>
      <c r="C1527" s="99" t="s">
        <v>116</v>
      </c>
      <c r="D1527" s="78" t="s">
        <v>8</v>
      </c>
      <c r="E1527" s="102">
        <v>600</v>
      </c>
      <c r="F1527" s="47">
        <f t="shared" si="54"/>
        <v>0.91469410342446233</v>
      </c>
      <c r="G1527" s="46">
        <f t="shared" si="55"/>
        <v>1.0346358133668738</v>
      </c>
      <c r="H1527" s="74">
        <v>579.91420000000005</v>
      </c>
      <c r="I1527" s="138" t="s">
        <v>12</v>
      </c>
      <c r="J1527" s="51" t="s">
        <v>490</v>
      </c>
      <c r="K1527" s="73" t="s">
        <v>1467</v>
      </c>
      <c r="L1527" s="77" t="s">
        <v>1070</v>
      </c>
      <c r="M1527" s="41" t="s">
        <v>491</v>
      </c>
    </row>
    <row r="1528" spans="1:13" ht="15" x14ac:dyDescent="0.2">
      <c r="A1528" s="118">
        <v>42146</v>
      </c>
      <c r="B1528" s="79" t="s">
        <v>1647</v>
      </c>
      <c r="C1528" s="99" t="s">
        <v>116</v>
      </c>
      <c r="D1528" s="78" t="s">
        <v>8</v>
      </c>
      <c r="E1528" s="102">
        <v>6200</v>
      </c>
      <c r="F1528" s="47">
        <f t="shared" si="54"/>
        <v>9.451839068719444</v>
      </c>
      <c r="G1528" s="46">
        <f t="shared" si="55"/>
        <v>10.691236738124363</v>
      </c>
      <c r="H1528" s="74">
        <v>579.91420000000005</v>
      </c>
      <c r="I1528" s="138" t="s">
        <v>12</v>
      </c>
      <c r="J1528" s="51" t="s">
        <v>490</v>
      </c>
      <c r="K1528" s="73" t="s">
        <v>1467</v>
      </c>
      <c r="L1528" s="77" t="s">
        <v>1070</v>
      </c>
      <c r="M1528" s="41" t="s">
        <v>491</v>
      </c>
    </row>
    <row r="1529" spans="1:13" ht="15" x14ac:dyDescent="0.2">
      <c r="A1529" s="118">
        <v>42146</v>
      </c>
      <c r="B1529" s="79" t="s">
        <v>1648</v>
      </c>
      <c r="C1529" s="99" t="s">
        <v>116</v>
      </c>
      <c r="D1529" s="78" t="s">
        <v>8</v>
      </c>
      <c r="E1529" s="102">
        <v>200</v>
      </c>
      <c r="F1529" s="47">
        <f t="shared" si="54"/>
        <v>0.30489803447482078</v>
      </c>
      <c r="G1529" s="46">
        <f t="shared" si="55"/>
        <v>0.34487860445562463</v>
      </c>
      <c r="H1529" s="74">
        <v>579.91420000000005</v>
      </c>
      <c r="I1529" s="138" t="s">
        <v>12</v>
      </c>
      <c r="J1529" s="51" t="s">
        <v>490</v>
      </c>
      <c r="K1529" s="73" t="s">
        <v>1467</v>
      </c>
      <c r="L1529" s="77" t="s">
        <v>1070</v>
      </c>
      <c r="M1529" s="41" t="s">
        <v>491</v>
      </c>
    </row>
    <row r="1530" spans="1:13" ht="15" x14ac:dyDescent="0.2">
      <c r="A1530" s="118">
        <v>42146</v>
      </c>
      <c r="B1530" s="79" t="s">
        <v>1690</v>
      </c>
      <c r="C1530" s="99" t="s">
        <v>270</v>
      </c>
      <c r="D1530" s="78" t="s">
        <v>8</v>
      </c>
      <c r="E1530" s="102">
        <v>5000</v>
      </c>
      <c r="F1530" s="47">
        <f t="shared" si="54"/>
        <v>7.6224508618705187</v>
      </c>
      <c r="G1530" s="46">
        <f t="shared" si="55"/>
        <v>8.6219651113906153</v>
      </c>
      <c r="H1530" s="74">
        <v>579.91420000000005</v>
      </c>
      <c r="I1530" s="138" t="s">
        <v>12</v>
      </c>
      <c r="J1530" s="51" t="s">
        <v>490</v>
      </c>
      <c r="K1530" s="73" t="s">
        <v>1467</v>
      </c>
      <c r="L1530" s="77" t="s">
        <v>1070</v>
      </c>
      <c r="M1530" s="41" t="s">
        <v>491</v>
      </c>
    </row>
    <row r="1531" spans="1:13" ht="15" x14ac:dyDescent="0.2">
      <c r="A1531" s="118">
        <v>42146</v>
      </c>
      <c r="B1531" s="79" t="s">
        <v>1642</v>
      </c>
      <c r="C1531" s="99" t="s">
        <v>116</v>
      </c>
      <c r="D1531" s="78" t="s">
        <v>8</v>
      </c>
      <c r="E1531" s="102">
        <v>800</v>
      </c>
      <c r="F1531" s="47">
        <f t="shared" si="54"/>
        <v>1.2195921378992831</v>
      </c>
      <c r="G1531" s="46">
        <f t="shared" si="55"/>
        <v>1.3795144178224985</v>
      </c>
      <c r="H1531" s="74">
        <v>579.91420000000005</v>
      </c>
      <c r="I1531" s="138" t="s">
        <v>12</v>
      </c>
      <c r="J1531" s="51" t="s">
        <v>490</v>
      </c>
      <c r="K1531" s="73" t="s">
        <v>1467</v>
      </c>
      <c r="L1531" s="77" t="s">
        <v>1070</v>
      </c>
      <c r="M1531" s="41" t="s">
        <v>491</v>
      </c>
    </row>
    <row r="1532" spans="1:13" ht="15" x14ac:dyDescent="0.2">
      <c r="A1532" s="118">
        <v>42146</v>
      </c>
      <c r="B1532" s="79" t="s">
        <v>1638</v>
      </c>
      <c r="C1532" s="99" t="s">
        <v>270</v>
      </c>
      <c r="D1532" s="78" t="s">
        <v>8</v>
      </c>
      <c r="E1532" s="102">
        <v>3000</v>
      </c>
      <c r="F1532" s="47">
        <f t="shared" si="54"/>
        <v>4.5734705171223116</v>
      </c>
      <c r="G1532" s="46">
        <f t="shared" si="55"/>
        <v>5.1731790668343693</v>
      </c>
      <c r="H1532" s="74">
        <v>579.91420000000005</v>
      </c>
      <c r="I1532" s="138" t="s">
        <v>12</v>
      </c>
      <c r="J1532" s="51" t="s">
        <v>490</v>
      </c>
      <c r="K1532" s="73" t="s">
        <v>1467</v>
      </c>
      <c r="L1532" s="77" t="s">
        <v>1070</v>
      </c>
      <c r="M1532" s="41" t="s">
        <v>491</v>
      </c>
    </row>
    <row r="1533" spans="1:13" x14ac:dyDescent="0.2">
      <c r="A1533" s="118">
        <v>42147</v>
      </c>
      <c r="B1533" s="79" t="s">
        <v>1517</v>
      </c>
      <c r="C1533" s="99" t="s">
        <v>124</v>
      </c>
      <c r="D1533" s="78" t="s">
        <v>9</v>
      </c>
      <c r="E1533" s="102">
        <v>36000</v>
      </c>
      <c r="F1533" s="47">
        <f t="shared" si="54"/>
        <v>54.881646205467739</v>
      </c>
      <c r="G1533" s="46">
        <f t="shared" si="55"/>
        <v>62.078148802012429</v>
      </c>
      <c r="H1533" s="74">
        <v>579.91420000000005</v>
      </c>
      <c r="I1533" s="103" t="s">
        <v>57</v>
      </c>
      <c r="J1533" s="51" t="s">
        <v>490</v>
      </c>
      <c r="K1533" s="73" t="s">
        <v>1470</v>
      </c>
      <c r="L1533" s="77" t="s">
        <v>1070</v>
      </c>
      <c r="M1533" s="41" t="s">
        <v>491</v>
      </c>
    </row>
    <row r="1534" spans="1:13" x14ac:dyDescent="0.2">
      <c r="A1534" s="118">
        <v>42147</v>
      </c>
      <c r="B1534" s="79" t="s">
        <v>1518</v>
      </c>
      <c r="C1534" s="99" t="s">
        <v>132</v>
      </c>
      <c r="D1534" s="78" t="s">
        <v>9</v>
      </c>
      <c r="E1534" s="102">
        <v>25000</v>
      </c>
      <c r="F1534" s="47">
        <f t="shared" si="54"/>
        <v>38.112254309352593</v>
      </c>
      <c r="G1534" s="46">
        <f t="shared" si="55"/>
        <v>43.109825556953076</v>
      </c>
      <c r="H1534" s="74">
        <v>579.91420000000005</v>
      </c>
      <c r="I1534" s="103" t="s">
        <v>57</v>
      </c>
      <c r="J1534" s="51" t="s">
        <v>490</v>
      </c>
      <c r="K1534" s="73" t="s">
        <v>1470</v>
      </c>
      <c r="L1534" s="77" t="s">
        <v>1070</v>
      </c>
      <c r="M1534" s="41" t="s">
        <v>491</v>
      </c>
    </row>
    <row r="1535" spans="1:13" x14ac:dyDescent="0.2">
      <c r="A1535" s="118">
        <v>42147</v>
      </c>
      <c r="B1535" s="79" t="s">
        <v>1519</v>
      </c>
      <c r="C1535" s="99" t="s">
        <v>116</v>
      </c>
      <c r="D1535" s="78" t="s">
        <v>9</v>
      </c>
      <c r="E1535" s="102">
        <v>1000</v>
      </c>
      <c r="F1535" s="47">
        <f t="shared" si="54"/>
        <v>1.5244901723741038</v>
      </c>
      <c r="G1535" s="46">
        <f t="shared" si="55"/>
        <v>1.724393022278123</v>
      </c>
      <c r="H1535" s="74">
        <v>579.91420000000005</v>
      </c>
      <c r="I1535" s="103" t="s">
        <v>57</v>
      </c>
      <c r="J1535" s="51" t="s">
        <v>490</v>
      </c>
      <c r="K1535" s="73" t="s">
        <v>1470</v>
      </c>
      <c r="L1535" s="77" t="s">
        <v>1070</v>
      </c>
      <c r="M1535" s="41" t="s">
        <v>491</v>
      </c>
    </row>
    <row r="1536" spans="1:13" x14ac:dyDescent="0.2">
      <c r="A1536" s="118">
        <v>42147</v>
      </c>
      <c r="B1536" s="79" t="s">
        <v>1520</v>
      </c>
      <c r="C1536" s="99" t="s">
        <v>116</v>
      </c>
      <c r="D1536" s="78" t="s">
        <v>9</v>
      </c>
      <c r="E1536" s="102">
        <v>300</v>
      </c>
      <c r="F1536" s="47">
        <f t="shared" si="54"/>
        <v>0.45734705171223117</v>
      </c>
      <c r="G1536" s="46">
        <f t="shared" si="55"/>
        <v>0.51731790668343691</v>
      </c>
      <c r="H1536" s="74">
        <v>579.91420000000005</v>
      </c>
      <c r="I1536" s="103" t="s">
        <v>57</v>
      </c>
      <c r="J1536" s="51" t="s">
        <v>490</v>
      </c>
      <c r="K1536" s="73" t="s">
        <v>1470</v>
      </c>
      <c r="L1536" s="77" t="s">
        <v>1070</v>
      </c>
      <c r="M1536" s="41" t="s">
        <v>491</v>
      </c>
    </row>
    <row r="1537" spans="1:13" x14ac:dyDescent="0.2">
      <c r="A1537" s="118">
        <v>42147</v>
      </c>
      <c r="B1537" s="79" t="s">
        <v>1521</v>
      </c>
      <c r="C1537" s="99" t="s">
        <v>116</v>
      </c>
      <c r="D1537" s="78" t="s">
        <v>9</v>
      </c>
      <c r="E1537" s="102">
        <v>300</v>
      </c>
      <c r="F1537" s="47">
        <f t="shared" si="54"/>
        <v>0.45734705171223117</v>
      </c>
      <c r="G1537" s="46">
        <f t="shared" si="55"/>
        <v>0.51731790668343691</v>
      </c>
      <c r="H1537" s="74">
        <v>579.91420000000005</v>
      </c>
      <c r="I1537" s="103" t="s">
        <v>57</v>
      </c>
      <c r="J1537" s="51" t="s">
        <v>490</v>
      </c>
      <c r="K1537" s="73" t="s">
        <v>1470</v>
      </c>
      <c r="L1537" s="77" t="s">
        <v>1070</v>
      </c>
      <c r="M1537" s="41" t="s">
        <v>491</v>
      </c>
    </row>
    <row r="1538" spans="1:13" x14ac:dyDescent="0.2">
      <c r="A1538" s="118">
        <v>42147</v>
      </c>
      <c r="B1538" s="79" t="s">
        <v>1522</v>
      </c>
      <c r="C1538" s="99" t="s">
        <v>116</v>
      </c>
      <c r="D1538" s="78" t="s">
        <v>9</v>
      </c>
      <c r="E1538" s="102">
        <v>1300</v>
      </c>
      <c r="F1538" s="47">
        <f t="shared" ref="F1538:F1601" si="56">E1538/655.957</f>
        <v>1.9818372240863349</v>
      </c>
      <c r="G1538" s="46">
        <f t="shared" ref="G1538:G1601" si="57">E1538/H1538</f>
        <v>2.24171092896156</v>
      </c>
      <c r="H1538" s="74">
        <v>579.91420000000005</v>
      </c>
      <c r="I1538" s="103" t="s">
        <v>57</v>
      </c>
      <c r="J1538" s="51" t="s">
        <v>490</v>
      </c>
      <c r="K1538" s="73" t="s">
        <v>1470</v>
      </c>
      <c r="L1538" s="77" t="s">
        <v>1070</v>
      </c>
      <c r="M1538" s="41" t="s">
        <v>491</v>
      </c>
    </row>
    <row r="1539" spans="1:13" x14ac:dyDescent="0.2">
      <c r="A1539" s="118">
        <v>42147</v>
      </c>
      <c r="B1539" s="79" t="s">
        <v>1523</v>
      </c>
      <c r="C1539" s="99" t="s">
        <v>116</v>
      </c>
      <c r="D1539" s="78" t="s">
        <v>9</v>
      </c>
      <c r="E1539" s="102">
        <v>800</v>
      </c>
      <c r="F1539" s="47">
        <f t="shared" si="56"/>
        <v>1.2195921378992831</v>
      </c>
      <c r="G1539" s="46">
        <f t="shared" si="57"/>
        <v>1.3795144178224985</v>
      </c>
      <c r="H1539" s="74">
        <v>579.91420000000005</v>
      </c>
      <c r="I1539" s="103" t="s">
        <v>57</v>
      </c>
      <c r="J1539" s="51" t="s">
        <v>490</v>
      </c>
      <c r="K1539" s="73" t="s">
        <v>1470</v>
      </c>
      <c r="L1539" s="77" t="s">
        <v>1070</v>
      </c>
      <c r="M1539" s="41" t="s">
        <v>491</v>
      </c>
    </row>
    <row r="1540" spans="1:13" x14ac:dyDescent="0.2">
      <c r="A1540" s="118">
        <v>42147</v>
      </c>
      <c r="B1540" s="79" t="s">
        <v>1524</v>
      </c>
      <c r="C1540" s="99" t="s">
        <v>116</v>
      </c>
      <c r="D1540" s="78" t="s">
        <v>9</v>
      </c>
      <c r="E1540" s="102">
        <v>700</v>
      </c>
      <c r="F1540" s="47">
        <f t="shared" si="56"/>
        <v>1.0671431206618727</v>
      </c>
      <c r="G1540" s="46">
        <f t="shared" si="57"/>
        <v>1.2070751155946862</v>
      </c>
      <c r="H1540" s="74">
        <v>579.91420000000005</v>
      </c>
      <c r="I1540" s="103" t="s">
        <v>57</v>
      </c>
      <c r="J1540" s="51" t="s">
        <v>490</v>
      </c>
      <c r="K1540" s="73" t="s">
        <v>1470</v>
      </c>
      <c r="L1540" s="77" t="s">
        <v>1070</v>
      </c>
      <c r="M1540" s="41" t="s">
        <v>491</v>
      </c>
    </row>
    <row r="1541" spans="1:13" x14ac:dyDescent="0.2">
      <c r="A1541" s="118">
        <v>42147</v>
      </c>
      <c r="B1541" s="79" t="s">
        <v>130</v>
      </c>
      <c r="C1541" s="99" t="s">
        <v>116</v>
      </c>
      <c r="D1541" s="78" t="s">
        <v>9</v>
      </c>
      <c r="E1541" s="102">
        <v>500</v>
      </c>
      <c r="F1541" s="47">
        <f t="shared" si="56"/>
        <v>0.76224508618705189</v>
      </c>
      <c r="G1541" s="46">
        <f t="shared" si="57"/>
        <v>0.86219651113906148</v>
      </c>
      <c r="H1541" s="74">
        <v>579.91420000000005</v>
      </c>
      <c r="I1541" s="103" t="s">
        <v>57</v>
      </c>
      <c r="J1541" s="51" t="s">
        <v>490</v>
      </c>
      <c r="K1541" s="73" t="s">
        <v>1470</v>
      </c>
      <c r="L1541" s="77" t="s">
        <v>1070</v>
      </c>
      <c r="M1541" s="41" t="s">
        <v>491</v>
      </c>
    </row>
    <row r="1542" spans="1:13" x14ac:dyDescent="0.2">
      <c r="A1542" s="118">
        <v>42147</v>
      </c>
      <c r="B1542" s="79" t="s">
        <v>1525</v>
      </c>
      <c r="C1542" s="99" t="s">
        <v>116</v>
      </c>
      <c r="D1542" s="78" t="s">
        <v>9</v>
      </c>
      <c r="E1542" s="102">
        <v>500</v>
      </c>
      <c r="F1542" s="47">
        <f t="shared" si="56"/>
        <v>0.76224508618705189</v>
      </c>
      <c r="G1542" s="46">
        <f t="shared" si="57"/>
        <v>0.86219651113906148</v>
      </c>
      <c r="H1542" s="74">
        <v>579.91420000000005</v>
      </c>
      <c r="I1542" s="103" t="s">
        <v>57</v>
      </c>
      <c r="J1542" s="51" t="s">
        <v>490</v>
      </c>
      <c r="K1542" s="73" t="s">
        <v>1470</v>
      </c>
      <c r="L1542" s="77" t="s">
        <v>1070</v>
      </c>
      <c r="M1542" s="41" t="s">
        <v>491</v>
      </c>
    </row>
    <row r="1543" spans="1:13" ht="15" x14ac:dyDescent="0.2">
      <c r="A1543" s="118">
        <v>42147</v>
      </c>
      <c r="B1543" s="79" t="s">
        <v>1690</v>
      </c>
      <c r="C1543" s="99" t="s">
        <v>270</v>
      </c>
      <c r="D1543" s="78" t="s">
        <v>8</v>
      </c>
      <c r="E1543" s="102">
        <v>5000</v>
      </c>
      <c r="F1543" s="47">
        <f t="shared" si="56"/>
        <v>7.6224508618705187</v>
      </c>
      <c r="G1543" s="46">
        <f t="shared" si="57"/>
        <v>8.6219651113906153</v>
      </c>
      <c r="H1543" s="74">
        <v>579.91420000000005</v>
      </c>
      <c r="I1543" s="138" t="s">
        <v>12</v>
      </c>
      <c r="J1543" s="51" t="s">
        <v>490</v>
      </c>
      <c r="K1543" s="73" t="s">
        <v>1466</v>
      </c>
      <c r="L1543" s="77" t="s">
        <v>1070</v>
      </c>
      <c r="M1543" s="41" t="s">
        <v>491</v>
      </c>
    </row>
    <row r="1544" spans="1:13" ht="15" x14ac:dyDescent="0.2">
      <c r="A1544" s="118">
        <v>42147</v>
      </c>
      <c r="B1544" s="79" t="s">
        <v>1642</v>
      </c>
      <c r="C1544" s="99" t="s">
        <v>116</v>
      </c>
      <c r="D1544" s="78" t="s">
        <v>8</v>
      </c>
      <c r="E1544" s="102">
        <v>1000</v>
      </c>
      <c r="F1544" s="47">
        <f t="shared" si="56"/>
        <v>1.5244901723741038</v>
      </c>
      <c r="G1544" s="46">
        <f t="shared" si="57"/>
        <v>1.724393022278123</v>
      </c>
      <c r="H1544" s="74">
        <v>579.91420000000005</v>
      </c>
      <c r="I1544" s="138" t="s">
        <v>12</v>
      </c>
      <c r="J1544" s="51" t="s">
        <v>490</v>
      </c>
      <c r="K1544" s="73" t="s">
        <v>1466</v>
      </c>
      <c r="L1544" s="77" t="s">
        <v>1070</v>
      </c>
      <c r="M1544" s="41" t="s">
        <v>491</v>
      </c>
    </row>
    <row r="1545" spans="1:13" ht="15" x14ac:dyDescent="0.2">
      <c r="A1545" s="118">
        <v>42147</v>
      </c>
      <c r="B1545" s="79" t="s">
        <v>1638</v>
      </c>
      <c r="C1545" s="99" t="s">
        <v>270</v>
      </c>
      <c r="D1545" s="78" t="s">
        <v>8</v>
      </c>
      <c r="E1545" s="102">
        <v>1000</v>
      </c>
      <c r="F1545" s="47">
        <f t="shared" si="56"/>
        <v>1.5244901723741038</v>
      </c>
      <c r="G1545" s="46">
        <f t="shared" si="57"/>
        <v>1.724393022278123</v>
      </c>
      <c r="H1545" s="74">
        <v>579.91420000000005</v>
      </c>
      <c r="I1545" s="138" t="s">
        <v>12</v>
      </c>
      <c r="J1545" s="51" t="s">
        <v>490</v>
      </c>
      <c r="K1545" s="73" t="s">
        <v>1466</v>
      </c>
      <c r="L1545" s="77" t="s">
        <v>1070</v>
      </c>
      <c r="M1545" s="41" t="s">
        <v>491</v>
      </c>
    </row>
    <row r="1546" spans="1:13" ht="15" x14ac:dyDescent="0.2">
      <c r="A1546" s="118">
        <v>42147</v>
      </c>
      <c r="B1546" s="79" t="s">
        <v>1641</v>
      </c>
      <c r="C1546" s="99" t="s">
        <v>116</v>
      </c>
      <c r="D1546" s="78" t="s">
        <v>8</v>
      </c>
      <c r="E1546" s="102">
        <v>500</v>
      </c>
      <c r="F1546" s="47">
        <f t="shared" si="56"/>
        <v>0.76224508618705189</v>
      </c>
      <c r="G1546" s="46">
        <f t="shared" si="57"/>
        <v>0.86219651113906148</v>
      </c>
      <c r="H1546" s="74">
        <v>579.91420000000005</v>
      </c>
      <c r="I1546" s="138" t="s">
        <v>12</v>
      </c>
      <c r="J1546" s="51" t="s">
        <v>490</v>
      </c>
      <c r="K1546" s="73" t="s">
        <v>1467</v>
      </c>
      <c r="L1546" s="77" t="s">
        <v>1070</v>
      </c>
      <c r="M1546" s="41" t="s">
        <v>491</v>
      </c>
    </row>
    <row r="1547" spans="1:13" ht="15" x14ac:dyDescent="0.2">
      <c r="A1547" s="118">
        <v>42147</v>
      </c>
      <c r="B1547" s="79" t="s">
        <v>1649</v>
      </c>
      <c r="C1547" s="99" t="s">
        <v>116</v>
      </c>
      <c r="D1547" s="78" t="s">
        <v>8</v>
      </c>
      <c r="E1547" s="102">
        <v>1300</v>
      </c>
      <c r="F1547" s="47">
        <f t="shared" si="56"/>
        <v>1.9818372240863349</v>
      </c>
      <c r="G1547" s="46">
        <f t="shared" si="57"/>
        <v>2.24171092896156</v>
      </c>
      <c r="H1547" s="74">
        <v>579.91420000000005</v>
      </c>
      <c r="I1547" s="138" t="s">
        <v>12</v>
      </c>
      <c r="J1547" s="51" t="s">
        <v>490</v>
      </c>
      <c r="K1547" s="73" t="s">
        <v>1467</v>
      </c>
      <c r="L1547" s="77" t="s">
        <v>1070</v>
      </c>
      <c r="M1547" s="41" t="s">
        <v>491</v>
      </c>
    </row>
    <row r="1548" spans="1:13" ht="15" x14ac:dyDescent="0.2">
      <c r="A1548" s="118">
        <v>42147</v>
      </c>
      <c r="B1548" s="79" t="s">
        <v>1690</v>
      </c>
      <c r="C1548" s="99" t="s">
        <v>270</v>
      </c>
      <c r="D1548" s="78" t="s">
        <v>8</v>
      </c>
      <c r="E1548" s="102">
        <v>5000</v>
      </c>
      <c r="F1548" s="47">
        <f t="shared" si="56"/>
        <v>7.6224508618705187</v>
      </c>
      <c r="G1548" s="46">
        <f t="shared" si="57"/>
        <v>8.6219651113906153</v>
      </c>
      <c r="H1548" s="74">
        <v>579.91420000000005</v>
      </c>
      <c r="I1548" s="138" t="s">
        <v>12</v>
      </c>
      <c r="J1548" s="51" t="s">
        <v>490</v>
      </c>
      <c r="K1548" s="73" t="s">
        <v>1467</v>
      </c>
      <c r="L1548" s="77" t="s">
        <v>1070</v>
      </c>
      <c r="M1548" s="41" t="s">
        <v>491</v>
      </c>
    </row>
    <row r="1549" spans="1:13" ht="15" x14ac:dyDescent="0.2">
      <c r="A1549" s="118">
        <v>42147</v>
      </c>
      <c r="B1549" s="79" t="s">
        <v>1650</v>
      </c>
      <c r="C1549" s="99" t="s">
        <v>116</v>
      </c>
      <c r="D1549" s="78" t="s">
        <v>8</v>
      </c>
      <c r="E1549" s="102">
        <v>1300</v>
      </c>
      <c r="F1549" s="47">
        <f t="shared" si="56"/>
        <v>1.9818372240863349</v>
      </c>
      <c r="G1549" s="46">
        <f t="shared" si="57"/>
        <v>2.24171092896156</v>
      </c>
      <c r="H1549" s="74">
        <v>579.91420000000005</v>
      </c>
      <c r="I1549" s="138" t="s">
        <v>12</v>
      </c>
      <c r="J1549" s="51" t="s">
        <v>490</v>
      </c>
      <c r="K1549" s="73" t="s">
        <v>1467</v>
      </c>
      <c r="L1549" s="77" t="s">
        <v>1070</v>
      </c>
      <c r="M1549" s="41" t="s">
        <v>491</v>
      </c>
    </row>
    <row r="1550" spans="1:13" ht="15" x14ac:dyDescent="0.2">
      <c r="A1550" s="118">
        <v>42147</v>
      </c>
      <c r="B1550" s="79" t="s">
        <v>1651</v>
      </c>
      <c r="C1550" s="99" t="s">
        <v>116</v>
      </c>
      <c r="D1550" s="78" t="s">
        <v>8</v>
      </c>
      <c r="E1550" s="102">
        <v>500</v>
      </c>
      <c r="F1550" s="47">
        <f t="shared" si="56"/>
        <v>0.76224508618705189</v>
      </c>
      <c r="G1550" s="46">
        <f t="shared" si="57"/>
        <v>0.86219651113906148</v>
      </c>
      <c r="H1550" s="74">
        <v>579.91420000000005</v>
      </c>
      <c r="I1550" s="138" t="s">
        <v>12</v>
      </c>
      <c r="J1550" s="51" t="s">
        <v>490</v>
      </c>
      <c r="K1550" s="73" t="s">
        <v>1467</v>
      </c>
      <c r="L1550" s="77" t="s">
        <v>1070</v>
      </c>
      <c r="M1550" s="41" t="s">
        <v>491</v>
      </c>
    </row>
    <row r="1551" spans="1:13" ht="15" x14ac:dyDescent="0.2">
      <c r="A1551" s="118">
        <v>42147</v>
      </c>
      <c r="B1551" s="79" t="s">
        <v>1642</v>
      </c>
      <c r="C1551" s="99" t="s">
        <v>116</v>
      </c>
      <c r="D1551" s="78" t="s">
        <v>8</v>
      </c>
      <c r="E1551" s="102">
        <v>1800</v>
      </c>
      <c r="F1551" s="47">
        <f t="shared" si="56"/>
        <v>2.7440823102733867</v>
      </c>
      <c r="G1551" s="46">
        <f t="shared" si="57"/>
        <v>3.1039074401006217</v>
      </c>
      <c r="H1551" s="74">
        <v>579.91420000000005</v>
      </c>
      <c r="I1551" s="138" t="s">
        <v>12</v>
      </c>
      <c r="J1551" s="51" t="s">
        <v>490</v>
      </c>
      <c r="K1551" s="73" t="s">
        <v>1467</v>
      </c>
      <c r="L1551" s="77" t="s">
        <v>1070</v>
      </c>
      <c r="M1551" s="41" t="s">
        <v>491</v>
      </c>
    </row>
    <row r="1552" spans="1:13" ht="15" x14ac:dyDescent="0.2">
      <c r="A1552" s="118">
        <v>42147</v>
      </c>
      <c r="B1552" s="79" t="s">
        <v>1638</v>
      </c>
      <c r="C1552" s="99" t="s">
        <v>270</v>
      </c>
      <c r="D1552" s="78" t="s">
        <v>8</v>
      </c>
      <c r="E1552" s="102">
        <v>3000</v>
      </c>
      <c r="F1552" s="47">
        <f t="shared" si="56"/>
        <v>4.5734705171223116</v>
      </c>
      <c r="G1552" s="46">
        <f t="shared" si="57"/>
        <v>5.1731790668343693</v>
      </c>
      <c r="H1552" s="74">
        <v>579.91420000000005</v>
      </c>
      <c r="I1552" s="138" t="s">
        <v>12</v>
      </c>
      <c r="J1552" s="51" t="s">
        <v>490</v>
      </c>
      <c r="K1552" s="73" t="s">
        <v>1467</v>
      </c>
      <c r="L1552" s="77" t="s">
        <v>1070</v>
      </c>
      <c r="M1552" s="41" t="s">
        <v>491</v>
      </c>
    </row>
    <row r="1553" spans="1:13" ht="15" x14ac:dyDescent="0.2">
      <c r="A1553" s="118">
        <v>42147</v>
      </c>
      <c r="B1553" s="79" t="s">
        <v>1643</v>
      </c>
      <c r="C1553" s="99" t="s">
        <v>236</v>
      </c>
      <c r="D1553" s="78" t="s">
        <v>8</v>
      </c>
      <c r="E1553" s="102">
        <v>2200</v>
      </c>
      <c r="F1553" s="47">
        <f t="shared" si="56"/>
        <v>3.3538783792230284</v>
      </c>
      <c r="G1553" s="46">
        <f t="shared" si="57"/>
        <v>3.7936646490118706</v>
      </c>
      <c r="H1553" s="74">
        <v>579.91420000000005</v>
      </c>
      <c r="I1553" s="138" t="s">
        <v>12</v>
      </c>
      <c r="J1553" s="51" t="s">
        <v>490</v>
      </c>
      <c r="K1553" s="73" t="s">
        <v>1467</v>
      </c>
      <c r="L1553" s="77" t="s">
        <v>1070</v>
      </c>
      <c r="M1553" s="41" t="s">
        <v>491</v>
      </c>
    </row>
    <row r="1554" spans="1:13" x14ac:dyDescent="0.2">
      <c r="A1554" s="118">
        <v>42148</v>
      </c>
      <c r="B1554" s="79" t="s">
        <v>1526</v>
      </c>
      <c r="C1554" s="99" t="s">
        <v>116</v>
      </c>
      <c r="D1554" s="78" t="s">
        <v>9</v>
      </c>
      <c r="E1554" s="102">
        <v>500</v>
      </c>
      <c r="F1554" s="47">
        <f t="shared" si="56"/>
        <v>0.76224508618705189</v>
      </c>
      <c r="G1554" s="46">
        <f t="shared" si="57"/>
        <v>0.86219651113906148</v>
      </c>
      <c r="H1554" s="74">
        <v>579.91420000000005</v>
      </c>
      <c r="I1554" s="103" t="s">
        <v>57</v>
      </c>
      <c r="J1554" s="51" t="s">
        <v>490</v>
      </c>
      <c r="K1554" s="73" t="s">
        <v>1471</v>
      </c>
      <c r="L1554" s="77" t="s">
        <v>1070</v>
      </c>
      <c r="M1554" s="41" t="s">
        <v>491</v>
      </c>
    </row>
    <row r="1555" spans="1:13" x14ac:dyDescent="0.2">
      <c r="A1555" s="118">
        <v>42148</v>
      </c>
      <c r="B1555" s="79" t="s">
        <v>1527</v>
      </c>
      <c r="C1555" s="99" t="s">
        <v>116</v>
      </c>
      <c r="D1555" s="78" t="s">
        <v>9</v>
      </c>
      <c r="E1555" s="102">
        <v>2000</v>
      </c>
      <c r="F1555" s="47">
        <f t="shared" si="56"/>
        <v>3.0489803447482076</v>
      </c>
      <c r="G1555" s="46">
        <f t="shared" si="57"/>
        <v>3.4487860445562459</v>
      </c>
      <c r="H1555" s="74">
        <v>579.91420000000005</v>
      </c>
      <c r="I1555" s="103" t="s">
        <v>57</v>
      </c>
      <c r="J1555" s="51" t="s">
        <v>490</v>
      </c>
      <c r="K1555" s="73" t="s">
        <v>1471</v>
      </c>
      <c r="L1555" s="77" t="s">
        <v>1070</v>
      </c>
      <c r="M1555" s="41" t="s">
        <v>491</v>
      </c>
    </row>
    <row r="1556" spans="1:13" x14ac:dyDescent="0.2">
      <c r="A1556" s="118">
        <v>42148</v>
      </c>
      <c r="B1556" s="79" t="s">
        <v>1528</v>
      </c>
      <c r="C1556" s="99" t="s">
        <v>116</v>
      </c>
      <c r="D1556" s="78" t="s">
        <v>9</v>
      </c>
      <c r="E1556" s="102">
        <v>1000</v>
      </c>
      <c r="F1556" s="47">
        <f t="shared" si="56"/>
        <v>1.5244901723741038</v>
      </c>
      <c r="G1556" s="46">
        <f t="shared" si="57"/>
        <v>1.724393022278123</v>
      </c>
      <c r="H1556" s="74">
        <v>579.91420000000005</v>
      </c>
      <c r="I1556" s="103" t="s">
        <v>57</v>
      </c>
      <c r="J1556" s="51" t="s">
        <v>490</v>
      </c>
      <c r="K1556" s="73" t="s">
        <v>1471</v>
      </c>
      <c r="L1556" s="77" t="s">
        <v>1070</v>
      </c>
      <c r="M1556" s="41" t="s">
        <v>491</v>
      </c>
    </row>
    <row r="1557" spans="1:13" x14ac:dyDescent="0.2">
      <c r="A1557" s="118">
        <v>42148</v>
      </c>
      <c r="B1557" s="79" t="s">
        <v>1529</v>
      </c>
      <c r="C1557" s="99" t="s">
        <v>116</v>
      </c>
      <c r="D1557" s="78" t="s">
        <v>9</v>
      </c>
      <c r="E1557" s="102">
        <v>1000</v>
      </c>
      <c r="F1557" s="47">
        <f t="shared" si="56"/>
        <v>1.5244901723741038</v>
      </c>
      <c r="G1557" s="46">
        <f t="shared" si="57"/>
        <v>1.724393022278123</v>
      </c>
      <c r="H1557" s="74">
        <v>579.91420000000005</v>
      </c>
      <c r="I1557" s="103" t="s">
        <v>57</v>
      </c>
      <c r="J1557" s="51" t="s">
        <v>490</v>
      </c>
      <c r="K1557" s="73" t="s">
        <v>1471</v>
      </c>
      <c r="L1557" s="77" t="s">
        <v>1070</v>
      </c>
      <c r="M1557" s="41" t="s">
        <v>491</v>
      </c>
    </row>
    <row r="1558" spans="1:13" x14ac:dyDescent="0.2">
      <c r="A1558" s="118">
        <v>42148</v>
      </c>
      <c r="B1558" s="79" t="s">
        <v>1530</v>
      </c>
      <c r="C1558" s="99" t="s">
        <v>116</v>
      </c>
      <c r="D1558" s="78" t="s">
        <v>9</v>
      </c>
      <c r="E1558" s="102">
        <v>2000</v>
      </c>
      <c r="F1558" s="47">
        <f t="shared" si="56"/>
        <v>3.0489803447482076</v>
      </c>
      <c r="G1558" s="46">
        <f t="shared" si="57"/>
        <v>3.4487860445562459</v>
      </c>
      <c r="H1558" s="74">
        <v>579.91420000000005</v>
      </c>
      <c r="I1558" s="103" t="s">
        <v>57</v>
      </c>
      <c r="J1558" s="51" t="s">
        <v>490</v>
      </c>
      <c r="K1558" s="73" t="s">
        <v>1471</v>
      </c>
      <c r="L1558" s="77" t="s">
        <v>1070</v>
      </c>
      <c r="M1558" s="41" t="s">
        <v>491</v>
      </c>
    </row>
    <row r="1559" spans="1:13" x14ac:dyDescent="0.2">
      <c r="A1559" s="118">
        <v>42148</v>
      </c>
      <c r="B1559" s="79" t="s">
        <v>1532</v>
      </c>
      <c r="C1559" s="99" t="s">
        <v>116</v>
      </c>
      <c r="D1559" s="78" t="s">
        <v>9</v>
      </c>
      <c r="E1559" s="102">
        <v>700</v>
      </c>
      <c r="F1559" s="47">
        <f t="shared" si="56"/>
        <v>1.0671431206618727</v>
      </c>
      <c r="G1559" s="46">
        <f t="shared" si="57"/>
        <v>1.2070751155946862</v>
      </c>
      <c r="H1559" s="74">
        <v>579.91420000000005</v>
      </c>
      <c r="I1559" s="103" t="s">
        <v>57</v>
      </c>
      <c r="J1559" s="51" t="s">
        <v>490</v>
      </c>
      <c r="K1559" s="73" t="s">
        <v>1471</v>
      </c>
      <c r="L1559" s="77" t="s">
        <v>1070</v>
      </c>
      <c r="M1559" s="41" t="s">
        <v>491</v>
      </c>
    </row>
    <row r="1560" spans="1:13" x14ac:dyDescent="0.2">
      <c r="A1560" s="118">
        <v>42148</v>
      </c>
      <c r="B1560" s="79" t="s">
        <v>1531</v>
      </c>
      <c r="C1560" s="99" t="s">
        <v>116</v>
      </c>
      <c r="D1560" s="78" t="s">
        <v>9</v>
      </c>
      <c r="E1560" s="102">
        <v>800</v>
      </c>
      <c r="F1560" s="47">
        <f t="shared" si="56"/>
        <v>1.2195921378992831</v>
      </c>
      <c r="G1560" s="46">
        <f t="shared" si="57"/>
        <v>1.3795144178224985</v>
      </c>
      <c r="H1560" s="74">
        <v>579.91420000000005</v>
      </c>
      <c r="I1560" s="103" t="s">
        <v>57</v>
      </c>
      <c r="J1560" s="51" t="s">
        <v>490</v>
      </c>
      <c r="K1560" s="73" t="s">
        <v>1471</v>
      </c>
      <c r="L1560" s="77" t="s">
        <v>1070</v>
      </c>
      <c r="M1560" s="41" t="s">
        <v>491</v>
      </c>
    </row>
    <row r="1561" spans="1:13" ht="15" x14ac:dyDescent="0.2">
      <c r="A1561" s="118">
        <v>42148</v>
      </c>
      <c r="B1561" s="79" t="s">
        <v>1638</v>
      </c>
      <c r="C1561" s="99" t="s">
        <v>270</v>
      </c>
      <c r="D1561" s="78" t="s">
        <v>8</v>
      </c>
      <c r="E1561" s="102">
        <v>1000</v>
      </c>
      <c r="F1561" s="47">
        <f t="shared" si="56"/>
        <v>1.5244901723741038</v>
      </c>
      <c r="G1561" s="46">
        <f t="shared" si="57"/>
        <v>1.724393022278123</v>
      </c>
      <c r="H1561" s="74">
        <v>579.91420000000005</v>
      </c>
      <c r="I1561" s="138" t="s">
        <v>12</v>
      </c>
      <c r="J1561" s="51" t="s">
        <v>490</v>
      </c>
      <c r="K1561" s="73" t="s">
        <v>1466</v>
      </c>
      <c r="L1561" s="77" t="s">
        <v>1070</v>
      </c>
      <c r="M1561" s="41" t="s">
        <v>491</v>
      </c>
    </row>
    <row r="1562" spans="1:13" ht="15" x14ac:dyDescent="0.2">
      <c r="A1562" s="118">
        <v>42148</v>
      </c>
      <c r="B1562" s="79" t="s">
        <v>1645</v>
      </c>
      <c r="C1562" s="99" t="s">
        <v>116</v>
      </c>
      <c r="D1562" s="78" t="s">
        <v>8</v>
      </c>
      <c r="E1562" s="102">
        <v>7500</v>
      </c>
      <c r="F1562" s="47">
        <f t="shared" si="56"/>
        <v>11.433676292805778</v>
      </c>
      <c r="G1562" s="46">
        <f t="shared" si="57"/>
        <v>12.932947667085923</v>
      </c>
      <c r="H1562" s="74">
        <v>579.91420000000005</v>
      </c>
      <c r="I1562" s="138" t="s">
        <v>12</v>
      </c>
      <c r="J1562" s="51" t="s">
        <v>490</v>
      </c>
      <c r="K1562" s="73" t="s">
        <v>1466</v>
      </c>
      <c r="L1562" s="77" t="s">
        <v>1070</v>
      </c>
      <c r="M1562" s="41" t="s">
        <v>491</v>
      </c>
    </row>
    <row r="1563" spans="1:13" ht="15" x14ac:dyDescent="0.2">
      <c r="A1563" s="118">
        <v>42148</v>
      </c>
      <c r="B1563" s="79" t="s">
        <v>1642</v>
      </c>
      <c r="C1563" s="99" t="s">
        <v>116</v>
      </c>
      <c r="D1563" s="78" t="s">
        <v>8</v>
      </c>
      <c r="E1563" s="102">
        <v>300</v>
      </c>
      <c r="F1563" s="47">
        <f t="shared" si="56"/>
        <v>0.45734705171223117</v>
      </c>
      <c r="G1563" s="46">
        <f t="shared" si="57"/>
        <v>0.51731790668343691</v>
      </c>
      <c r="H1563" s="74">
        <v>579.91420000000005</v>
      </c>
      <c r="I1563" s="138" t="s">
        <v>12</v>
      </c>
      <c r="J1563" s="51" t="s">
        <v>490</v>
      </c>
      <c r="K1563" s="73" t="s">
        <v>1467</v>
      </c>
      <c r="L1563" s="77" t="s">
        <v>1070</v>
      </c>
      <c r="M1563" s="41" t="s">
        <v>491</v>
      </c>
    </row>
    <row r="1564" spans="1:13" ht="15" x14ac:dyDescent="0.2">
      <c r="A1564" s="118">
        <v>42148</v>
      </c>
      <c r="B1564" s="79" t="s">
        <v>1641</v>
      </c>
      <c r="C1564" s="99" t="s">
        <v>116</v>
      </c>
      <c r="D1564" s="78" t="s">
        <v>8</v>
      </c>
      <c r="E1564" s="102">
        <v>200</v>
      </c>
      <c r="F1564" s="47">
        <f t="shared" si="56"/>
        <v>0.30489803447482078</v>
      </c>
      <c r="G1564" s="46">
        <f t="shared" si="57"/>
        <v>0.34487860445562463</v>
      </c>
      <c r="H1564" s="74">
        <v>579.91420000000005</v>
      </c>
      <c r="I1564" s="138" t="s">
        <v>12</v>
      </c>
      <c r="J1564" s="51" t="s">
        <v>490</v>
      </c>
      <c r="K1564" s="73" t="s">
        <v>1467</v>
      </c>
      <c r="L1564" s="77" t="s">
        <v>1070</v>
      </c>
      <c r="M1564" s="41" t="s">
        <v>491</v>
      </c>
    </row>
    <row r="1565" spans="1:13" ht="15" x14ac:dyDescent="0.2">
      <c r="A1565" s="118">
        <v>42148</v>
      </c>
      <c r="B1565" s="79" t="s">
        <v>1640</v>
      </c>
      <c r="C1565" s="99" t="s">
        <v>116</v>
      </c>
      <c r="D1565" s="78" t="s">
        <v>8</v>
      </c>
      <c r="E1565" s="102">
        <v>6200</v>
      </c>
      <c r="F1565" s="47">
        <f t="shared" si="56"/>
        <v>9.451839068719444</v>
      </c>
      <c r="G1565" s="46">
        <f t="shared" si="57"/>
        <v>10.691236738124363</v>
      </c>
      <c r="H1565" s="74">
        <v>579.91420000000005</v>
      </c>
      <c r="I1565" s="138" t="s">
        <v>12</v>
      </c>
      <c r="J1565" s="51" t="s">
        <v>490</v>
      </c>
      <c r="K1565" s="73" t="s">
        <v>1467</v>
      </c>
      <c r="L1565" s="77" t="s">
        <v>1070</v>
      </c>
      <c r="M1565" s="41" t="s">
        <v>491</v>
      </c>
    </row>
    <row r="1566" spans="1:13" ht="15" x14ac:dyDescent="0.2">
      <c r="A1566" s="118">
        <v>42148</v>
      </c>
      <c r="B1566" s="79" t="s">
        <v>1639</v>
      </c>
      <c r="C1566" s="99" t="s">
        <v>116</v>
      </c>
      <c r="D1566" s="78" t="s">
        <v>8</v>
      </c>
      <c r="E1566" s="102">
        <v>600</v>
      </c>
      <c r="F1566" s="47">
        <f t="shared" si="56"/>
        <v>0.91469410342446233</v>
      </c>
      <c r="G1566" s="46">
        <f t="shared" si="57"/>
        <v>1.0346358133668738</v>
      </c>
      <c r="H1566" s="74">
        <v>579.91420000000005</v>
      </c>
      <c r="I1566" s="138" t="s">
        <v>12</v>
      </c>
      <c r="J1566" s="51" t="s">
        <v>490</v>
      </c>
      <c r="K1566" s="73" t="s">
        <v>1467</v>
      </c>
      <c r="L1566" s="77" t="s">
        <v>1070</v>
      </c>
      <c r="M1566" s="41" t="s">
        <v>491</v>
      </c>
    </row>
    <row r="1567" spans="1:13" ht="15" x14ac:dyDescent="0.2">
      <c r="A1567" s="118">
        <v>42148</v>
      </c>
      <c r="B1567" s="79" t="s">
        <v>1638</v>
      </c>
      <c r="C1567" s="99" t="s">
        <v>270</v>
      </c>
      <c r="D1567" s="78" t="s">
        <v>8</v>
      </c>
      <c r="E1567" s="102">
        <v>3000</v>
      </c>
      <c r="F1567" s="47">
        <f t="shared" si="56"/>
        <v>4.5734705171223116</v>
      </c>
      <c r="G1567" s="46">
        <f t="shared" si="57"/>
        <v>5.1731790668343693</v>
      </c>
      <c r="H1567" s="74">
        <v>579.91420000000005</v>
      </c>
      <c r="I1567" s="138" t="s">
        <v>12</v>
      </c>
      <c r="J1567" s="51" t="s">
        <v>490</v>
      </c>
      <c r="K1567" s="73" t="s">
        <v>1467</v>
      </c>
      <c r="L1567" s="77" t="s">
        <v>1070</v>
      </c>
      <c r="M1567" s="41" t="s">
        <v>491</v>
      </c>
    </row>
    <row r="1568" spans="1:13" x14ac:dyDescent="0.2">
      <c r="A1568" s="118">
        <v>42150</v>
      </c>
      <c r="B1568" s="79" t="s">
        <v>1533</v>
      </c>
      <c r="C1568" s="99" t="s">
        <v>147</v>
      </c>
      <c r="D1568" s="78" t="s">
        <v>9</v>
      </c>
      <c r="E1568" s="102">
        <v>50000</v>
      </c>
      <c r="F1568" s="47">
        <f t="shared" si="56"/>
        <v>76.224508618705187</v>
      </c>
      <c r="G1568" s="46">
        <f t="shared" si="57"/>
        <v>86.219651113906153</v>
      </c>
      <c r="H1568" s="74">
        <v>579.91420000000005</v>
      </c>
      <c r="I1568" s="103" t="s">
        <v>57</v>
      </c>
      <c r="J1568" s="51" t="s">
        <v>490</v>
      </c>
      <c r="K1568" s="73" t="s">
        <v>1474</v>
      </c>
      <c r="L1568" s="77" t="s">
        <v>1070</v>
      </c>
      <c r="M1568" s="41" t="s">
        <v>491</v>
      </c>
    </row>
    <row r="1569" spans="1:13" x14ac:dyDescent="0.2">
      <c r="A1569" s="118">
        <v>42150</v>
      </c>
      <c r="B1569" s="79" t="s">
        <v>1534</v>
      </c>
      <c r="C1569" s="99" t="s">
        <v>116</v>
      </c>
      <c r="D1569" s="78" t="s">
        <v>9</v>
      </c>
      <c r="E1569" s="102">
        <v>700</v>
      </c>
      <c r="F1569" s="47">
        <f t="shared" si="56"/>
        <v>1.0671431206618727</v>
      </c>
      <c r="G1569" s="46">
        <f t="shared" si="57"/>
        <v>1.2070751155946862</v>
      </c>
      <c r="H1569" s="74">
        <v>579.91420000000005</v>
      </c>
      <c r="I1569" s="103" t="s">
        <v>57</v>
      </c>
      <c r="J1569" s="51" t="s">
        <v>490</v>
      </c>
      <c r="K1569" s="73" t="s">
        <v>1474</v>
      </c>
      <c r="L1569" s="77" t="s">
        <v>1070</v>
      </c>
      <c r="M1569" s="41" t="s">
        <v>491</v>
      </c>
    </row>
    <row r="1570" spans="1:13" x14ac:dyDescent="0.2">
      <c r="A1570" s="118">
        <v>42150</v>
      </c>
      <c r="B1570" s="79" t="s">
        <v>1535</v>
      </c>
      <c r="C1570" s="99" t="s">
        <v>116</v>
      </c>
      <c r="D1570" s="78" t="s">
        <v>9</v>
      </c>
      <c r="E1570" s="102">
        <v>700</v>
      </c>
      <c r="F1570" s="47">
        <f t="shared" si="56"/>
        <v>1.0671431206618727</v>
      </c>
      <c r="G1570" s="46">
        <f t="shared" si="57"/>
        <v>1.2070751155946862</v>
      </c>
      <c r="H1570" s="74">
        <v>579.91420000000005</v>
      </c>
      <c r="I1570" s="103" t="s">
        <v>57</v>
      </c>
      <c r="J1570" s="51" t="s">
        <v>490</v>
      </c>
      <c r="K1570" s="73" t="s">
        <v>1474</v>
      </c>
      <c r="L1570" s="77" t="s">
        <v>1070</v>
      </c>
      <c r="M1570" s="41" t="s">
        <v>491</v>
      </c>
    </row>
    <row r="1571" spans="1:13" x14ac:dyDescent="0.2">
      <c r="A1571" s="118">
        <v>42150</v>
      </c>
      <c r="B1571" s="79" t="s">
        <v>1536</v>
      </c>
      <c r="C1571" s="99" t="s">
        <v>116</v>
      </c>
      <c r="D1571" s="78" t="s">
        <v>9</v>
      </c>
      <c r="E1571" s="102">
        <v>700</v>
      </c>
      <c r="F1571" s="47">
        <f t="shared" si="56"/>
        <v>1.0671431206618727</v>
      </c>
      <c r="G1571" s="46">
        <f t="shared" si="57"/>
        <v>1.2070751155946862</v>
      </c>
      <c r="H1571" s="74">
        <v>579.91420000000005</v>
      </c>
      <c r="I1571" s="103" t="s">
        <v>57</v>
      </c>
      <c r="J1571" s="51" t="s">
        <v>490</v>
      </c>
      <c r="K1571" s="73" t="s">
        <v>1475</v>
      </c>
      <c r="L1571" s="77" t="s">
        <v>1070</v>
      </c>
      <c r="M1571" s="41" t="s">
        <v>491</v>
      </c>
    </row>
    <row r="1572" spans="1:13" x14ac:dyDescent="0.2">
      <c r="A1572" s="118">
        <v>42150</v>
      </c>
      <c r="B1572" s="79" t="s">
        <v>1537</v>
      </c>
      <c r="C1572" s="99" t="s">
        <v>116</v>
      </c>
      <c r="D1572" s="78" t="s">
        <v>9</v>
      </c>
      <c r="E1572" s="102">
        <v>850</v>
      </c>
      <c r="F1572" s="47">
        <f t="shared" si="56"/>
        <v>1.2958166465179883</v>
      </c>
      <c r="G1572" s="46">
        <f t="shared" si="57"/>
        <v>1.4657340689364047</v>
      </c>
      <c r="H1572" s="74">
        <v>579.91420000000005</v>
      </c>
      <c r="I1572" s="103" t="s">
        <v>57</v>
      </c>
      <c r="J1572" s="51" t="s">
        <v>490</v>
      </c>
      <c r="K1572" s="73" t="s">
        <v>1475</v>
      </c>
      <c r="L1572" s="77" t="s">
        <v>1070</v>
      </c>
      <c r="M1572" s="41" t="s">
        <v>491</v>
      </c>
    </row>
    <row r="1573" spans="1:13" x14ac:dyDescent="0.2">
      <c r="A1573" s="118">
        <v>42150</v>
      </c>
      <c r="B1573" s="79" t="s">
        <v>1538</v>
      </c>
      <c r="C1573" s="99" t="s">
        <v>116</v>
      </c>
      <c r="D1573" s="78" t="s">
        <v>9</v>
      </c>
      <c r="E1573" s="102">
        <v>800</v>
      </c>
      <c r="F1573" s="47">
        <f t="shared" si="56"/>
        <v>1.2195921378992831</v>
      </c>
      <c r="G1573" s="46">
        <f t="shared" si="57"/>
        <v>1.3795144178224985</v>
      </c>
      <c r="H1573" s="74">
        <v>579.91420000000005</v>
      </c>
      <c r="I1573" s="117" t="s">
        <v>57</v>
      </c>
      <c r="J1573" s="51" t="s">
        <v>490</v>
      </c>
      <c r="K1573" s="73" t="s">
        <v>1476</v>
      </c>
      <c r="L1573" s="77" t="s">
        <v>1070</v>
      </c>
      <c r="M1573" s="41" t="s">
        <v>491</v>
      </c>
    </row>
    <row r="1574" spans="1:13" x14ac:dyDescent="0.2">
      <c r="A1574" s="118">
        <v>42150</v>
      </c>
      <c r="B1574" s="79" t="s">
        <v>1539</v>
      </c>
      <c r="C1574" s="99" t="s">
        <v>116</v>
      </c>
      <c r="D1574" s="78" t="s">
        <v>9</v>
      </c>
      <c r="E1574" s="102">
        <v>800</v>
      </c>
      <c r="F1574" s="47">
        <f t="shared" si="56"/>
        <v>1.2195921378992831</v>
      </c>
      <c r="G1574" s="46">
        <f t="shared" si="57"/>
        <v>1.3795144178224985</v>
      </c>
      <c r="H1574" s="74">
        <v>579.91420000000005</v>
      </c>
      <c r="I1574" s="117" t="s">
        <v>57</v>
      </c>
      <c r="J1574" s="51" t="s">
        <v>490</v>
      </c>
      <c r="K1574" s="73" t="s">
        <v>1476</v>
      </c>
      <c r="L1574" s="77" t="s">
        <v>1070</v>
      </c>
      <c r="M1574" s="41" t="s">
        <v>491</v>
      </c>
    </row>
    <row r="1575" spans="1:13" x14ac:dyDescent="0.2">
      <c r="A1575" s="118">
        <v>42150</v>
      </c>
      <c r="B1575" s="79" t="s">
        <v>1562</v>
      </c>
      <c r="C1575" s="99" t="s">
        <v>116</v>
      </c>
      <c r="D1575" s="78" t="s">
        <v>11</v>
      </c>
      <c r="E1575" s="102">
        <v>800</v>
      </c>
      <c r="F1575" s="47">
        <f t="shared" si="56"/>
        <v>1.2195921378992831</v>
      </c>
      <c r="G1575" s="46">
        <f t="shared" si="57"/>
        <v>1.3795144178224985</v>
      </c>
      <c r="H1575" s="74">
        <v>579.91420000000005</v>
      </c>
      <c r="I1575" s="117" t="s">
        <v>60</v>
      </c>
      <c r="J1575" s="51" t="s">
        <v>490</v>
      </c>
      <c r="K1575" s="73" t="s">
        <v>1477</v>
      </c>
      <c r="L1575" s="77" t="s">
        <v>1070</v>
      </c>
      <c r="M1575" s="41" t="s">
        <v>491</v>
      </c>
    </row>
    <row r="1576" spans="1:13" x14ac:dyDescent="0.2">
      <c r="A1576" s="118">
        <v>42150</v>
      </c>
      <c r="B1576" s="79" t="s">
        <v>635</v>
      </c>
      <c r="C1576" s="99" t="s">
        <v>116</v>
      </c>
      <c r="D1576" s="78" t="s">
        <v>11</v>
      </c>
      <c r="E1576" s="102">
        <v>600</v>
      </c>
      <c r="F1576" s="47">
        <f t="shared" si="56"/>
        <v>0.91469410342446233</v>
      </c>
      <c r="G1576" s="46">
        <f t="shared" si="57"/>
        <v>1.0346358133668738</v>
      </c>
      <c r="H1576" s="74">
        <v>579.91420000000005</v>
      </c>
      <c r="I1576" s="117" t="s">
        <v>60</v>
      </c>
      <c r="J1576" s="51" t="s">
        <v>490</v>
      </c>
      <c r="K1576" s="73" t="s">
        <v>1477</v>
      </c>
      <c r="L1576" s="77" t="s">
        <v>1070</v>
      </c>
      <c r="M1576" s="41" t="s">
        <v>491</v>
      </c>
    </row>
    <row r="1577" spans="1:13" x14ac:dyDescent="0.2">
      <c r="A1577" s="118">
        <v>42150</v>
      </c>
      <c r="B1577" s="79" t="s">
        <v>752</v>
      </c>
      <c r="C1577" s="99" t="s">
        <v>225</v>
      </c>
      <c r="D1577" s="78" t="s">
        <v>15</v>
      </c>
      <c r="E1577" s="102">
        <v>5000</v>
      </c>
      <c r="F1577" s="47">
        <f t="shared" si="56"/>
        <v>7.6224508618705187</v>
      </c>
      <c r="G1577" s="46">
        <f t="shared" si="57"/>
        <v>8.6219651113906153</v>
      </c>
      <c r="H1577" s="74">
        <v>579.91420000000005</v>
      </c>
      <c r="I1577" s="117" t="s">
        <v>16</v>
      </c>
      <c r="J1577" s="51" t="s">
        <v>490</v>
      </c>
      <c r="K1577" s="73" t="s">
        <v>1473</v>
      </c>
      <c r="L1577" s="77" t="s">
        <v>1070</v>
      </c>
      <c r="M1577" s="41" t="s">
        <v>491</v>
      </c>
    </row>
    <row r="1578" spans="1:13" x14ac:dyDescent="0.2">
      <c r="A1578" s="118">
        <v>42150</v>
      </c>
      <c r="B1578" s="79" t="s">
        <v>1597</v>
      </c>
      <c r="C1578" s="99" t="s">
        <v>225</v>
      </c>
      <c r="D1578" s="78" t="s">
        <v>15</v>
      </c>
      <c r="E1578" s="102">
        <v>5000</v>
      </c>
      <c r="F1578" s="47">
        <f t="shared" si="56"/>
        <v>7.6224508618705187</v>
      </c>
      <c r="G1578" s="46">
        <f t="shared" si="57"/>
        <v>8.6219651113906153</v>
      </c>
      <c r="H1578" s="74">
        <v>579.91420000000005</v>
      </c>
      <c r="I1578" s="117" t="s">
        <v>16</v>
      </c>
      <c r="J1578" s="51" t="s">
        <v>490</v>
      </c>
      <c r="K1578" s="73" t="s">
        <v>1473</v>
      </c>
      <c r="L1578" s="77" t="s">
        <v>1070</v>
      </c>
      <c r="M1578" s="41" t="s">
        <v>491</v>
      </c>
    </row>
    <row r="1579" spans="1:13" x14ac:dyDescent="0.2">
      <c r="A1579" s="118">
        <v>42150</v>
      </c>
      <c r="B1579" s="79" t="s">
        <v>757</v>
      </c>
      <c r="C1579" s="99" t="s">
        <v>225</v>
      </c>
      <c r="D1579" s="78" t="s">
        <v>15</v>
      </c>
      <c r="E1579" s="102">
        <v>5000</v>
      </c>
      <c r="F1579" s="47">
        <f t="shared" si="56"/>
        <v>7.6224508618705187</v>
      </c>
      <c r="G1579" s="46">
        <f t="shared" si="57"/>
        <v>8.6219651113906153</v>
      </c>
      <c r="H1579" s="74">
        <v>579.91420000000005</v>
      </c>
      <c r="I1579" s="117" t="s">
        <v>16</v>
      </c>
      <c r="J1579" s="51" t="s">
        <v>490</v>
      </c>
      <c r="K1579" s="73" t="s">
        <v>1473</v>
      </c>
      <c r="L1579" s="77" t="s">
        <v>1070</v>
      </c>
      <c r="M1579" s="41" t="s">
        <v>491</v>
      </c>
    </row>
    <row r="1580" spans="1:13" x14ac:dyDescent="0.2">
      <c r="A1580" s="118">
        <v>42150</v>
      </c>
      <c r="B1580" s="79" t="s">
        <v>1598</v>
      </c>
      <c r="C1580" s="99" t="s">
        <v>225</v>
      </c>
      <c r="D1580" s="78" t="s">
        <v>15</v>
      </c>
      <c r="E1580" s="102">
        <v>5000</v>
      </c>
      <c r="F1580" s="47">
        <f t="shared" si="56"/>
        <v>7.6224508618705187</v>
      </c>
      <c r="G1580" s="46">
        <f t="shared" si="57"/>
        <v>8.6219651113906153</v>
      </c>
      <c r="H1580" s="74">
        <v>579.91420000000005</v>
      </c>
      <c r="I1580" s="117" t="s">
        <v>16</v>
      </c>
      <c r="J1580" s="51" t="s">
        <v>490</v>
      </c>
      <c r="K1580" s="73" t="s">
        <v>1473</v>
      </c>
      <c r="L1580" s="77" t="s">
        <v>1070</v>
      </c>
      <c r="M1580" s="41" t="s">
        <v>491</v>
      </c>
    </row>
    <row r="1581" spans="1:13" x14ac:dyDescent="0.2">
      <c r="A1581" s="118">
        <v>42150</v>
      </c>
      <c r="B1581" s="79" t="s">
        <v>758</v>
      </c>
      <c r="C1581" s="99" t="s">
        <v>225</v>
      </c>
      <c r="D1581" s="78" t="s">
        <v>15</v>
      </c>
      <c r="E1581" s="102">
        <v>5000</v>
      </c>
      <c r="F1581" s="47">
        <f t="shared" si="56"/>
        <v>7.6224508618705187</v>
      </c>
      <c r="G1581" s="46">
        <f t="shared" si="57"/>
        <v>8.6219651113906153</v>
      </c>
      <c r="H1581" s="74">
        <v>579.91420000000005</v>
      </c>
      <c r="I1581" s="117" t="s">
        <v>16</v>
      </c>
      <c r="J1581" s="51" t="s">
        <v>490</v>
      </c>
      <c r="K1581" s="73" t="s">
        <v>1473</v>
      </c>
      <c r="L1581" s="77" t="s">
        <v>1070</v>
      </c>
      <c r="M1581" s="41" t="s">
        <v>491</v>
      </c>
    </row>
    <row r="1582" spans="1:13" x14ac:dyDescent="0.2">
      <c r="A1582" s="118">
        <v>42150</v>
      </c>
      <c r="B1582" s="79" t="s">
        <v>1243</v>
      </c>
      <c r="C1582" s="99" t="s">
        <v>225</v>
      </c>
      <c r="D1582" s="78" t="s">
        <v>15</v>
      </c>
      <c r="E1582" s="102">
        <v>5000</v>
      </c>
      <c r="F1582" s="47">
        <f t="shared" si="56"/>
        <v>7.6224508618705187</v>
      </c>
      <c r="G1582" s="46">
        <f t="shared" si="57"/>
        <v>8.6219651113906153</v>
      </c>
      <c r="H1582" s="74">
        <v>579.91420000000005</v>
      </c>
      <c r="I1582" s="117" t="s">
        <v>16</v>
      </c>
      <c r="J1582" s="51" t="s">
        <v>490</v>
      </c>
      <c r="K1582" s="73" t="s">
        <v>1473</v>
      </c>
      <c r="L1582" s="77" t="s">
        <v>1070</v>
      </c>
      <c r="M1582" s="41" t="s">
        <v>491</v>
      </c>
    </row>
    <row r="1583" spans="1:13" x14ac:dyDescent="0.2">
      <c r="A1583" s="118">
        <v>42150</v>
      </c>
      <c r="B1583" s="79" t="s">
        <v>755</v>
      </c>
      <c r="C1583" s="99" t="s">
        <v>225</v>
      </c>
      <c r="D1583" s="78" t="s">
        <v>15</v>
      </c>
      <c r="E1583" s="102">
        <v>5000</v>
      </c>
      <c r="F1583" s="47">
        <f t="shared" si="56"/>
        <v>7.6224508618705187</v>
      </c>
      <c r="G1583" s="46">
        <f t="shared" si="57"/>
        <v>8.6219651113906153</v>
      </c>
      <c r="H1583" s="74">
        <v>579.91420000000005</v>
      </c>
      <c r="I1583" s="117" t="s">
        <v>16</v>
      </c>
      <c r="J1583" s="51" t="s">
        <v>490</v>
      </c>
      <c r="K1583" s="73" t="s">
        <v>1473</v>
      </c>
      <c r="L1583" s="77" t="s">
        <v>1070</v>
      </c>
      <c r="M1583" s="41" t="s">
        <v>491</v>
      </c>
    </row>
    <row r="1584" spans="1:13" x14ac:dyDescent="0.2">
      <c r="A1584" s="118">
        <v>42150</v>
      </c>
      <c r="B1584" s="79" t="s">
        <v>754</v>
      </c>
      <c r="C1584" s="99" t="s">
        <v>225</v>
      </c>
      <c r="D1584" s="78" t="s">
        <v>15</v>
      </c>
      <c r="E1584" s="102">
        <v>5000</v>
      </c>
      <c r="F1584" s="47">
        <f t="shared" si="56"/>
        <v>7.6224508618705187</v>
      </c>
      <c r="G1584" s="46">
        <f t="shared" si="57"/>
        <v>8.6219651113906153</v>
      </c>
      <c r="H1584" s="74">
        <v>579.91420000000005</v>
      </c>
      <c r="I1584" s="117" t="s">
        <v>16</v>
      </c>
      <c r="J1584" s="51" t="s">
        <v>490</v>
      </c>
      <c r="K1584" s="73" t="s">
        <v>1473</v>
      </c>
      <c r="L1584" s="77" t="s">
        <v>1070</v>
      </c>
      <c r="M1584" s="41" t="s">
        <v>491</v>
      </c>
    </row>
    <row r="1585" spans="1:13" x14ac:dyDescent="0.2">
      <c r="A1585" s="118">
        <v>42150</v>
      </c>
      <c r="B1585" s="79" t="s">
        <v>1599</v>
      </c>
      <c r="C1585" s="99" t="s">
        <v>225</v>
      </c>
      <c r="D1585" s="78" t="s">
        <v>15</v>
      </c>
      <c r="E1585" s="102">
        <v>5000</v>
      </c>
      <c r="F1585" s="47">
        <f t="shared" si="56"/>
        <v>7.6224508618705187</v>
      </c>
      <c r="G1585" s="46">
        <f t="shared" si="57"/>
        <v>8.6219651113906153</v>
      </c>
      <c r="H1585" s="74">
        <v>579.91420000000005</v>
      </c>
      <c r="I1585" s="117" t="s">
        <v>16</v>
      </c>
      <c r="J1585" s="51" t="s">
        <v>490</v>
      </c>
      <c r="K1585" s="73" t="s">
        <v>1473</v>
      </c>
      <c r="L1585" s="77" t="s">
        <v>1070</v>
      </c>
      <c r="M1585" s="41" t="s">
        <v>491</v>
      </c>
    </row>
    <row r="1586" spans="1:13" x14ac:dyDescent="0.2">
      <c r="A1586" s="118">
        <v>42150</v>
      </c>
      <c r="B1586" s="79" t="s">
        <v>1600</v>
      </c>
      <c r="C1586" s="99" t="s">
        <v>225</v>
      </c>
      <c r="D1586" s="78" t="s">
        <v>15</v>
      </c>
      <c r="E1586" s="102">
        <v>5000</v>
      </c>
      <c r="F1586" s="47">
        <f t="shared" si="56"/>
        <v>7.6224508618705187</v>
      </c>
      <c r="G1586" s="46">
        <f t="shared" si="57"/>
        <v>8.6219651113906153</v>
      </c>
      <c r="H1586" s="74">
        <v>579.91420000000005</v>
      </c>
      <c r="I1586" s="117" t="s">
        <v>16</v>
      </c>
      <c r="J1586" s="51" t="s">
        <v>490</v>
      </c>
      <c r="K1586" s="73" t="s">
        <v>1479</v>
      </c>
      <c r="L1586" s="77" t="s">
        <v>1070</v>
      </c>
      <c r="M1586" s="41" t="s">
        <v>491</v>
      </c>
    </row>
    <row r="1587" spans="1:13" ht="15" x14ac:dyDescent="0.2">
      <c r="A1587" s="118">
        <v>42150</v>
      </c>
      <c r="B1587" s="79" t="s">
        <v>1637</v>
      </c>
      <c r="C1587" s="99" t="s">
        <v>116</v>
      </c>
      <c r="D1587" s="78" t="s">
        <v>8</v>
      </c>
      <c r="E1587" s="102">
        <v>1100</v>
      </c>
      <c r="F1587" s="47">
        <f t="shared" si="56"/>
        <v>1.6769391896115142</v>
      </c>
      <c r="G1587" s="46">
        <f t="shared" si="57"/>
        <v>1.8968323245059353</v>
      </c>
      <c r="H1587" s="74">
        <v>579.91420000000005</v>
      </c>
      <c r="I1587" s="116" t="s">
        <v>12</v>
      </c>
      <c r="J1587" s="51" t="s">
        <v>490</v>
      </c>
      <c r="K1587" s="73" t="s">
        <v>1472</v>
      </c>
      <c r="L1587" s="77" t="s">
        <v>1070</v>
      </c>
      <c r="M1587" s="41" t="s">
        <v>491</v>
      </c>
    </row>
    <row r="1588" spans="1:13" ht="15" x14ac:dyDescent="0.2">
      <c r="A1588" s="118">
        <v>42150</v>
      </c>
      <c r="B1588" s="79" t="s">
        <v>1636</v>
      </c>
      <c r="C1588" s="99" t="s">
        <v>116</v>
      </c>
      <c r="D1588" s="78" t="s">
        <v>8</v>
      </c>
      <c r="E1588" s="102">
        <v>300</v>
      </c>
      <c r="F1588" s="47">
        <f t="shared" si="56"/>
        <v>0.45734705171223117</v>
      </c>
      <c r="G1588" s="46">
        <f t="shared" si="57"/>
        <v>0.51731790668343691</v>
      </c>
      <c r="H1588" s="74">
        <v>579.91420000000005</v>
      </c>
      <c r="I1588" s="116" t="s">
        <v>12</v>
      </c>
      <c r="J1588" s="51" t="s">
        <v>490</v>
      </c>
      <c r="K1588" s="73" t="s">
        <v>1472</v>
      </c>
      <c r="L1588" s="77" t="s">
        <v>1070</v>
      </c>
      <c r="M1588" s="41" t="s">
        <v>491</v>
      </c>
    </row>
    <row r="1589" spans="1:13" ht="15" x14ac:dyDescent="0.2">
      <c r="A1589" s="118">
        <v>42150</v>
      </c>
      <c r="B1589" s="79" t="s">
        <v>1635</v>
      </c>
      <c r="C1589" s="99" t="s">
        <v>116</v>
      </c>
      <c r="D1589" s="78" t="s">
        <v>8</v>
      </c>
      <c r="E1589" s="102">
        <v>1000</v>
      </c>
      <c r="F1589" s="47">
        <f t="shared" si="56"/>
        <v>1.5244901723741038</v>
      </c>
      <c r="G1589" s="46">
        <f t="shared" si="57"/>
        <v>1.724393022278123</v>
      </c>
      <c r="H1589" s="74">
        <v>579.91420000000005</v>
      </c>
      <c r="I1589" s="116" t="s">
        <v>12</v>
      </c>
      <c r="J1589" s="51" t="s">
        <v>490</v>
      </c>
      <c r="K1589" s="73" t="s">
        <v>1472</v>
      </c>
      <c r="L1589" s="77" t="s">
        <v>1070</v>
      </c>
      <c r="M1589" s="41" t="s">
        <v>491</v>
      </c>
    </row>
    <row r="1590" spans="1:13" ht="15" x14ac:dyDescent="0.2">
      <c r="A1590" s="118">
        <v>42150</v>
      </c>
      <c r="B1590" s="79" t="s">
        <v>1634</v>
      </c>
      <c r="C1590" s="99" t="s">
        <v>236</v>
      </c>
      <c r="D1590" s="78" t="s">
        <v>8</v>
      </c>
      <c r="E1590" s="102">
        <v>1700</v>
      </c>
      <c r="F1590" s="47">
        <f t="shared" si="56"/>
        <v>2.5916332930359767</v>
      </c>
      <c r="G1590" s="46">
        <f t="shared" si="57"/>
        <v>2.9314681378728094</v>
      </c>
      <c r="H1590" s="74">
        <v>579.91420000000005</v>
      </c>
      <c r="I1590" s="116" t="s">
        <v>12</v>
      </c>
      <c r="J1590" s="51" t="s">
        <v>490</v>
      </c>
      <c r="K1590" s="73" t="s">
        <v>1472</v>
      </c>
      <c r="L1590" s="77" t="s">
        <v>1070</v>
      </c>
      <c r="M1590" s="41" t="s">
        <v>491</v>
      </c>
    </row>
    <row r="1591" spans="1:13" x14ac:dyDescent="0.2">
      <c r="A1591" s="118">
        <v>42151</v>
      </c>
      <c r="B1591" s="87" t="s">
        <v>1493</v>
      </c>
      <c r="C1591" s="111" t="s">
        <v>135</v>
      </c>
      <c r="D1591" s="40" t="s">
        <v>9</v>
      </c>
      <c r="E1591" s="102">
        <v>85940</v>
      </c>
      <c r="F1591" s="47">
        <f t="shared" si="56"/>
        <v>131.01468541383048</v>
      </c>
      <c r="G1591" s="46">
        <f t="shared" si="57"/>
        <v>148.19433633458189</v>
      </c>
      <c r="H1591" s="74">
        <v>579.91420000000005</v>
      </c>
      <c r="I1591" s="117" t="s">
        <v>238</v>
      </c>
      <c r="J1591" s="51" t="s">
        <v>490</v>
      </c>
      <c r="K1591" s="73" t="s">
        <v>863</v>
      </c>
      <c r="L1591" s="77" t="s">
        <v>1070</v>
      </c>
      <c r="M1591" s="41" t="s">
        <v>491</v>
      </c>
    </row>
    <row r="1592" spans="1:13" x14ac:dyDescent="0.2">
      <c r="A1592" s="118">
        <v>42151</v>
      </c>
      <c r="B1592" s="79" t="s">
        <v>1541</v>
      </c>
      <c r="C1592" s="99" t="s">
        <v>116</v>
      </c>
      <c r="D1592" s="78" t="s">
        <v>9</v>
      </c>
      <c r="E1592" s="102">
        <v>300</v>
      </c>
      <c r="F1592" s="47">
        <f t="shared" si="56"/>
        <v>0.45734705171223117</v>
      </c>
      <c r="G1592" s="46">
        <f t="shared" si="57"/>
        <v>0.51731790668343691</v>
      </c>
      <c r="H1592" s="74">
        <v>579.91420000000005</v>
      </c>
      <c r="I1592" s="117" t="s">
        <v>57</v>
      </c>
      <c r="J1592" s="51" t="s">
        <v>490</v>
      </c>
      <c r="K1592" s="73" t="s">
        <v>1478</v>
      </c>
      <c r="L1592" s="77" t="s">
        <v>1070</v>
      </c>
      <c r="M1592" s="41" t="s">
        <v>491</v>
      </c>
    </row>
    <row r="1593" spans="1:13" x14ac:dyDescent="0.2">
      <c r="A1593" s="118">
        <v>42151</v>
      </c>
      <c r="B1593" s="79" t="s">
        <v>1542</v>
      </c>
      <c r="C1593" s="99" t="s">
        <v>116</v>
      </c>
      <c r="D1593" s="78" t="s">
        <v>9</v>
      </c>
      <c r="E1593" s="102">
        <v>300</v>
      </c>
      <c r="F1593" s="47">
        <f t="shared" si="56"/>
        <v>0.45734705171223117</v>
      </c>
      <c r="G1593" s="46">
        <f t="shared" si="57"/>
        <v>0.51731790668343691</v>
      </c>
      <c r="H1593" s="74">
        <v>579.91420000000005</v>
      </c>
      <c r="I1593" s="117" t="s">
        <v>57</v>
      </c>
      <c r="J1593" s="51" t="s">
        <v>490</v>
      </c>
      <c r="K1593" s="73" t="s">
        <v>1478</v>
      </c>
      <c r="L1593" s="77" t="s">
        <v>1070</v>
      </c>
      <c r="M1593" s="41" t="s">
        <v>491</v>
      </c>
    </row>
    <row r="1594" spans="1:13" x14ac:dyDescent="0.2">
      <c r="A1594" s="118">
        <v>42151</v>
      </c>
      <c r="B1594" s="39" t="s">
        <v>1540</v>
      </c>
      <c r="C1594" s="99" t="s">
        <v>124</v>
      </c>
      <c r="D1594" s="78" t="s">
        <v>9</v>
      </c>
      <c r="E1594" s="102">
        <v>9000</v>
      </c>
      <c r="F1594" s="47">
        <f t="shared" si="56"/>
        <v>13.720411551366935</v>
      </c>
      <c r="G1594" s="46">
        <f t="shared" si="57"/>
        <v>15.519537200503107</v>
      </c>
      <c r="H1594" s="74">
        <v>579.91420000000005</v>
      </c>
      <c r="I1594" s="117" t="s">
        <v>57</v>
      </c>
      <c r="J1594" s="51" t="s">
        <v>490</v>
      </c>
      <c r="K1594" s="73" t="s">
        <v>1478</v>
      </c>
      <c r="L1594" s="77" t="s">
        <v>1070</v>
      </c>
      <c r="M1594" s="41" t="s">
        <v>491</v>
      </c>
    </row>
    <row r="1595" spans="1:13" x14ac:dyDescent="0.2">
      <c r="A1595" s="118">
        <v>42151</v>
      </c>
      <c r="B1595" s="39" t="s">
        <v>1543</v>
      </c>
      <c r="C1595" s="99" t="s">
        <v>135</v>
      </c>
      <c r="D1595" s="78" t="s">
        <v>9</v>
      </c>
      <c r="E1595" s="102">
        <v>2750</v>
      </c>
      <c r="F1595" s="47">
        <f t="shared" si="56"/>
        <v>4.1923479740287855</v>
      </c>
      <c r="G1595" s="46">
        <f t="shared" si="57"/>
        <v>4.742080811264838</v>
      </c>
      <c r="H1595" s="74">
        <v>579.91420000000005</v>
      </c>
      <c r="I1595" s="117" t="s">
        <v>57</v>
      </c>
      <c r="J1595" s="51" t="s">
        <v>490</v>
      </c>
      <c r="K1595" s="73" t="s">
        <v>1480</v>
      </c>
      <c r="L1595" s="77" t="s">
        <v>1070</v>
      </c>
      <c r="M1595" s="41" t="s">
        <v>491</v>
      </c>
    </row>
    <row r="1596" spans="1:13" x14ac:dyDescent="0.2">
      <c r="A1596" s="118">
        <v>42151</v>
      </c>
      <c r="B1596" s="39" t="s">
        <v>1544</v>
      </c>
      <c r="C1596" s="99" t="s">
        <v>116</v>
      </c>
      <c r="D1596" s="78" t="s">
        <v>9</v>
      </c>
      <c r="E1596" s="102">
        <v>400</v>
      </c>
      <c r="F1596" s="47">
        <f t="shared" si="56"/>
        <v>0.60979606894964156</v>
      </c>
      <c r="G1596" s="46">
        <f t="shared" si="57"/>
        <v>0.68975720891124925</v>
      </c>
      <c r="H1596" s="74">
        <v>579.91420000000005</v>
      </c>
      <c r="I1596" s="117" t="s">
        <v>57</v>
      </c>
      <c r="J1596" s="51" t="s">
        <v>490</v>
      </c>
      <c r="K1596" s="73" t="s">
        <v>1480</v>
      </c>
      <c r="L1596" s="77" t="s">
        <v>1070</v>
      </c>
      <c r="M1596" s="41" t="s">
        <v>491</v>
      </c>
    </row>
    <row r="1597" spans="1:13" x14ac:dyDescent="0.2">
      <c r="A1597" s="118">
        <v>42151</v>
      </c>
      <c r="B1597" s="39" t="s">
        <v>1545</v>
      </c>
      <c r="C1597" s="99" t="s">
        <v>116</v>
      </c>
      <c r="D1597" s="78" t="s">
        <v>9</v>
      </c>
      <c r="E1597" s="102">
        <v>700</v>
      </c>
      <c r="F1597" s="47">
        <f t="shared" si="56"/>
        <v>1.0671431206618727</v>
      </c>
      <c r="G1597" s="46">
        <f t="shared" si="57"/>
        <v>1.2070751155946862</v>
      </c>
      <c r="H1597" s="74">
        <v>579.91420000000005</v>
      </c>
      <c r="I1597" s="117" t="s">
        <v>57</v>
      </c>
      <c r="J1597" s="51" t="s">
        <v>490</v>
      </c>
      <c r="K1597" s="73" t="s">
        <v>1480</v>
      </c>
      <c r="L1597" s="77" t="s">
        <v>1070</v>
      </c>
      <c r="M1597" s="41" t="s">
        <v>491</v>
      </c>
    </row>
    <row r="1598" spans="1:13" x14ac:dyDescent="0.2">
      <c r="A1598" s="118">
        <v>42151</v>
      </c>
      <c r="B1598" s="79" t="s">
        <v>1546</v>
      </c>
      <c r="C1598" s="99" t="s">
        <v>116</v>
      </c>
      <c r="D1598" s="78" t="s">
        <v>9</v>
      </c>
      <c r="E1598" s="102">
        <v>800</v>
      </c>
      <c r="F1598" s="47">
        <f t="shared" si="56"/>
        <v>1.2195921378992831</v>
      </c>
      <c r="G1598" s="46">
        <f t="shared" si="57"/>
        <v>1.3795144178224985</v>
      </c>
      <c r="H1598" s="74">
        <v>579.91420000000005</v>
      </c>
      <c r="I1598" s="117" t="s">
        <v>57</v>
      </c>
      <c r="J1598" s="51" t="s">
        <v>490</v>
      </c>
      <c r="K1598" s="73" t="s">
        <v>1480</v>
      </c>
      <c r="L1598" s="77" t="s">
        <v>1070</v>
      </c>
      <c r="M1598" s="41" t="s">
        <v>491</v>
      </c>
    </row>
    <row r="1599" spans="1:13" x14ac:dyDescent="0.2">
      <c r="A1599" s="118">
        <v>42151</v>
      </c>
      <c r="B1599" s="98" t="s">
        <v>1490</v>
      </c>
      <c r="C1599" s="104" t="s">
        <v>144</v>
      </c>
      <c r="D1599" s="81" t="s">
        <v>9</v>
      </c>
      <c r="E1599" s="102">
        <v>35000</v>
      </c>
      <c r="F1599" s="47">
        <f t="shared" si="56"/>
        <v>53.357156033093631</v>
      </c>
      <c r="G1599" s="46">
        <f t="shared" si="57"/>
        <v>60.353755779734307</v>
      </c>
      <c r="H1599" s="74">
        <v>579.91420000000005</v>
      </c>
      <c r="I1599" s="117" t="s">
        <v>57</v>
      </c>
      <c r="J1599" s="51" t="s">
        <v>490</v>
      </c>
      <c r="K1599" s="73" t="s">
        <v>1489</v>
      </c>
      <c r="L1599" s="77" t="s">
        <v>1070</v>
      </c>
      <c r="M1599" s="41" t="s">
        <v>491</v>
      </c>
    </row>
    <row r="1600" spans="1:13" x14ac:dyDescent="0.2">
      <c r="A1600" s="118">
        <v>42151</v>
      </c>
      <c r="B1600" s="79" t="s">
        <v>702</v>
      </c>
      <c r="C1600" s="99" t="s">
        <v>116</v>
      </c>
      <c r="D1600" s="78" t="s">
        <v>15</v>
      </c>
      <c r="E1600" s="102">
        <v>800</v>
      </c>
      <c r="F1600" s="47">
        <f t="shared" si="56"/>
        <v>1.2195921378992831</v>
      </c>
      <c r="G1600" s="46">
        <f t="shared" si="57"/>
        <v>1.3795144178224985</v>
      </c>
      <c r="H1600" s="74">
        <v>579.91420000000005</v>
      </c>
      <c r="I1600" s="117" t="s">
        <v>16</v>
      </c>
      <c r="J1600" s="51" t="s">
        <v>490</v>
      </c>
      <c r="K1600" s="73" t="s">
        <v>1479</v>
      </c>
      <c r="L1600" s="77" t="s">
        <v>1070</v>
      </c>
      <c r="M1600" s="41" t="s">
        <v>491</v>
      </c>
    </row>
    <row r="1601" spans="1:13" x14ac:dyDescent="0.2">
      <c r="A1601" s="118">
        <v>42151</v>
      </c>
      <c r="B1601" s="79" t="s">
        <v>1601</v>
      </c>
      <c r="C1601" s="99" t="s">
        <v>116</v>
      </c>
      <c r="D1601" s="78" t="s">
        <v>15</v>
      </c>
      <c r="E1601" s="102">
        <v>400</v>
      </c>
      <c r="F1601" s="47">
        <f t="shared" si="56"/>
        <v>0.60979606894964156</v>
      </c>
      <c r="G1601" s="46">
        <f t="shared" si="57"/>
        <v>0.68975720891124925</v>
      </c>
      <c r="H1601" s="74">
        <v>579.91420000000005</v>
      </c>
      <c r="I1601" s="117" t="s">
        <v>16</v>
      </c>
      <c r="J1601" s="51" t="s">
        <v>490</v>
      </c>
      <c r="K1601" s="73" t="s">
        <v>1479</v>
      </c>
      <c r="L1601" s="77" t="s">
        <v>1070</v>
      </c>
      <c r="M1601" s="41" t="s">
        <v>491</v>
      </c>
    </row>
    <row r="1602" spans="1:13" x14ac:dyDescent="0.2">
      <c r="A1602" s="118">
        <v>42151</v>
      </c>
      <c r="B1602" s="79" t="s">
        <v>1602</v>
      </c>
      <c r="C1602" s="99" t="s">
        <v>116</v>
      </c>
      <c r="D1602" s="78" t="s">
        <v>15</v>
      </c>
      <c r="E1602" s="102">
        <v>700</v>
      </c>
      <c r="F1602" s="47">
        <f t="shared" ref="F1602:F1665" si="58">E1602/655.957</f>
        <v>1.0671431206618727</v>
      </c>
      <c r="G1602" s="46">
        <f t="shared" ref="G1602:G1665" si="59">E1602/H1602</f>
        <v>1.2070751155946862</v>
      </c>
      <c r="H1602" s="74">
        <v>579.91420000000005</v>
      </c>
      <c r="I1602" s="117" t="s">
        <v>16</v>
      </c>
      <c r="J1602" s="51" t="s">
        <v>490</v>
      </c>
      <c r="K1602" s="73" t="s">
        <v>1479</v>
      </c>
      <c r="L1602" s="77" t="s">
        <v>1070</v>
      </c>
      <c r="M1602" s="41" t="s">
        <v>491</v>
      </c>
    </row>
    <row r="1603" spans="1:13" x14ac:dyDescent="0.2">
      <c r="A1603" s="118">
        <v>42151</v>
      </c>
      <c r="B1603" s="79" t="s">
        <v>1603</v>
      </c>
      <c r="C1603" s="99" t="s">
        <v>116</v>
      </c>
      <c r="D1603" s="78" t="s">
        <v>15</v>
      </c>
      <c r="E1603" s="102">
        <v>600</v>
      </c>
      <c r="F1603" s="47">
        <f t="shared" si="58"/>
        <v>0.91469410342446233</v>
      </c>
      <c r="G1603" s="46">
        <f t="shared" si="59"/>
        <v>1.0346358133668738</v>
      </c>
      <c r="H1603" s="74">
        <v>579.91420000000005</v>
      </c>
      <c r="I1603" s="117" t="s">
        <v>16</v>
      </c>
      <c r="J1603" s="51" t="s">
        <v>490</v>
      </c>
      <c r="K1603" s="73" t="s">
        <v>1479</v>
      </c>
      <c r="L1603" s="77" t="s">
        <v>1070</v>
      </c>
      <c r="M1603" s="41" t="s">
        <v>491</v>
      </c>
    </row>
    <row r="1604" spans="1:13" x14ac:dyDescent="0.2">
      <c r="A1604" s="118">
        <v>42151</v>
      </c>
      <c r="B1604" s="79" t="s">
        <v>1604</v>
      </c>
      <c r="C1604" s="99" t="s">
        <v>116</v>
      </c>
      <c r="D1604" s="78" t="s">
        <v>15</v>
      </c>
      <c r="E1604" s="102">
        <v>600</v>
      </c>
      <c r="F1604" s="47">
        <f t="shared" si="58"/>
        <v>0.91469410342446233</v>
      </c>
      <c r="G1604" s="46">
        <f t="shared" si="59"/>
        <v>1.0346358133668738</v>
      </c>
      <c r="H1604" s="74">
        <v>579.91420000000005</v>
      </c>
      <c r="I1604" s="117" t="s">
        <v>16</v>
      </c>
      <c r="J1604" s="51" t="s">
        <v>490</v>
      </c>
      <c r="K1604" s="73" t="s">
        <v>1479</v>
      </c>
      <c r="L1604" s="77" t="s">
        <v>1070</v>
      </c>
      <c r="M1604" s="41" t="s">
        <v>491</v>
      </c>
    </row>
    <row r="1605" spans="1:13" x14ac:dyDescent="0.2">
      <c r="A1605" s="118">
        <v>42151</v>
      </c>
      <c r="B1605" s="79" t="s">
        <v>1605</v>
      </c>
      <c r="C1605" s="99" t="s">
        <v>116</v>
      </c>
      <c r="D1605" s="78" t="s">
        <v>15</v>
      </c>
      <c r="E1605" s="102">
        <v>400</v>
      </c>
      <c r="F1605" s="47">
        <f t="shared" si="58"/>
        <v>0.60979606894964156</v>
      </c>
      <c r="G1605" s="46">
        <f t="shared" si="59"/>
        <v>0.68975720891124925</v>
      </c>
      <c r="H1605" s="74">
        <v>579.91420000000005</v>
      </c>
      <c r="I1605" s="117" t="s">
        <v>16</v>
      </c>
      <c r="J1605" s="51" t="s">
        <v>490</v>
      </c>
      <c r="K1605" s="73" t="s">
        <v>1479</v>
      </c>
      <c r="L1605" s="77" t="s">
        <v>1070</v>
      </c>
      <c r="M1605" s="41" t="s">
        <v>491</v>
      </c>
    </row>
    <row r="1606" spans="1:13" x14ac:dyDescent="0.2">
      <c r="A1606" s="118">
        <v>42151</v>
      </c>
      <c r="B1606" s="79" t="s">
        <v>1606</v>
      </c>
      <c r="C1606" s="99" t="s">
        <v>116</v>
      </c>
      <c r="D1606" s="78" t="s">
        <v>15</v>
      </c>
      <c r="E1606" s="102">
        <v>400</v>
      </c>
      <c r="F1606" s="47">
        <f t="shared" si="58"/>
        <v>0.60979606894964156</v>
      </c>
      <c r="G1606" s="46">
        <f t="shared" si="59"/>
        <v>0.68975720891124925</v>
      </c>
      <c r="H1606" s="74">
        <v>579.91420000000005</v>
      </c>
      <c r="I1606" s="117" t="s">
        <v>16</v>
      </c>
      <c r="J1606" s="51" t="s">
        <v>490</v>
      </c>
      <c r="K1606" s="73" t="s">
        <v>1479</v>
      </c>
      <c r="L1606" s="77" t="s">
        <v>1070</v>
      </c>
      <c r="M1606" s="41" t="s">
        <v>491</v>
      </c>
    </row>
    <row r="1607" spans="1:13" x14ac:dyDescent="0.2">
      <c r="A1607" s="118">
        <v>42151</v>
      </c>
      <c r="B1607" s="79" t="s">
        <v>1607</v>
      </c>
      <c r="C1607" s="99" t="s">
        <v>116</v>
      </c>
      <c r="D1607" s="78" t="s">
        <v>15</v>
      </c>
      <c r="E1607" s="102">
        <v>500</v>
      </c>
      <c r="F1607" s="47">
        <f t="shared" si="58"/>
        <v>0.76224508618705189</v>
      </c>
      <c r="G1607" s="46">
        <f t="shared" si="59"/>
        <v>0.86219651113906148</v>
      </c>
      <c r="H1607" s="74">
        <v>579.91420000000005</v>
      </c>
      <c r="I1607" s="117" t="s">
        <v>16</v>
      </c>
      <c r="J1607" s="51" t="s">
        <v>490</v>
      </c>
      <c r="K1607" s="73" t="s">
        <v>1479</v>
      </c>
      <c r="L1607" s="77" t="s">
        <v>1070</v>
      </c>
      <c r="M1607" s="41" t="s">
        <v>491</v>
      </c>
    </row>
    <row r="1608" spans="1:13" x14ac:dyDescent="0.2">
      <c r="A1608" s="118">
        <v>42151</v>
      </c>
      <c r="B1608" s="79" t="s">
        <v>1608</v>
      </c>
      <c r="C1608" s="99" t="s">
        <v>116</v>
      </c>
      <c r="D1608" s="78" t="s">
        <v>15</v>
      </c>
      <c r="E1608" s="102">
        <v>600</v>
      </c>
      <c r="F1608" s="47">
        <f t="shared" si="58"/>
        <v>0.91469410342446233</v>
      </c>
      <c r="G1608" s="46">
        <f t="shared" si="59"/>
        <v>1.0346358133668738</v>
      </c>
      <c r="H1608" s="74">
        <v>579.91420000000005</v>
      </c>
      <c r="I1608" s="117" t="s">
        <v>16</v>
      </c>
      <c r="J1608" s="51" t="s">
        <v>490</v>
      </c>
      <c r="K1608" s="73" t="s">
        <v>1479</v>
      </c>
      <c r="L1608" s="77" t="s">
        <v>1070</v>
      </c>
      <c r="M1608" s="41" t="s">
        <v>491</v>
      </c>
    </row>
    <row r="1609" spans="1:13" x14ac:dyDescent="0.2">
      <c r="A1609" s="118">
        <v>42151</v>
      </c>
      <c r="B1609" s="79" t="s">
        <v>1609</v>
      </c>
      <c r="C1609" s="99" t="s">
        <v>116</v>
      </c>
      <c r="D1609" s="78" t="s">
        <v>15</v>
      </c>
      <c r="E1609" s="102">
        <v>500</v>
      </c>
      <c r="F1609" s="47">
        <f t="shared" si="58"/>
        <v>0.76224508618705189</v>
      </c>
      <c r="G1609" s="46">
        <f t="shared" si="59"/>
        <v>0.86219651113906148</v>
      </c>
      <c r="H1609" s="74">
        <v>579.91420000000005</v>
      </c>
      <c r="I1609" s="117" t="s">
        <v>16</v>
      </c>
      <c r="J1609" s="51" t="s">
        <v>490</v>
      </c>
      <c r="K1609" s="73" t="s">
        <v>1479</v>
      </c>
      <c r="L1609" s="77" t="s">
        <v>1070</v>
      </c>
      <c r="M1609" s="41" t="s">
        <v>491</v>
      </c>
    </row>
    <row r="1610" spans="1:13" ht="15" x14ac:dyDescent="0.2">
      <c r="A1610" s="118">
        <v>42151</v>
      </c>
      <c r="B1610" s="79" t="s">
        <v>1694</v>
      </c>
      <c r="C1610" s="99" t="s">
        <v>116</v>
      </c>
      <c r="D1610" s="78" t="s">
        <v>8</v>
      </c>
      <c r="E1610" s="102">
        <v>1600</v>
      </c>
      <c r="F1610" s="47">
        <f t="shared" si="58"/>
        <v>2.4391842757985662</v>
      </c>
      <c r="G1610" s="46">
        <f t="shared" si="59"/>
        <v>2.759028835644997</v>
      </c>
      <c r="H1610" s="74">
        <v>579.91420000000005</v>
      </c>
      <c r="I1610" s="116" t="s">
        <v>12</v>
      </c>
      <c r="J1610" s="51" t="s">
        <v>490</v>
      </c>
      <c r="K1610" s="73" t="s">
        <v>1481</v>
      </c>
      <c r="L1610" s="77" t="s">
        <v>1070</v>
      </c>
      <c r="M1610" s="41" t="s">
        <v>491</v>
      </c>
    </row>
    <row r="1611" spans="1:13" ht="15" x14ac:dyDescent="0.2">
      <c r="A1611" s="118">
        <v>42151</v>
      </c>
      <c r="B1611" s="79" t="s">
        <v>1695</v>
      </c>
      <c r="C1611" s="99" t="s">
        <v>116</v>
      </c>
      <c r="D1611" s="78" t="s">
        <v>8</v>
      </c>
      <c r="E1611" s="102">
        <v>1800</v>
      </c>
      <c r="F1611" s="47">
        <f t="shared" si="58"/>
        <v>2.7440823102733867</v>
      </c>
      <c r="G1611" s="46">
        <f t="shared" si="59"/>
        <v>3.1039074401006217</v>
      </c>
      <c r="H1611" s="74">
        <v>579.91420000000005</v>
      </c>
      <c r="I1611" s="116" t="s">
        <v>12</v>
      </c>
      <c r="J1611" s="51" t="s">
        <v>490</v>
      </c>
      <c r="K1611" s="73" t="s">
        <v>1481</v>
      </c>
      <c r="L1611" s="77" t="s">
        <v>1070</v>
      </c>
      <c r="M1611" s="41" t="s">
        <v>491</v>
      </c>
    </row>
    <row r="1612" spans="1:13" ht="15" x14ac:dyDescent="0.2">
      <c r="A1612" s="118">
        <v>42151</v>
      </c>
      <c r="B1612" s="79" t="s">
        <v>1696</v>
      </c>
      <c r="C1612" s="99" t="s">
        <v>116</v>
      </c>
      <c r="D1612" s="78" t="s">
        <v>8</v>
      </c>
      <c r="E1612" s="102">
        <v>1800</v>
      </c>
      <c r="F1612" s="47">
        <f t="shared" si="58"/>
        <v>2.7440823102733867</v>
      </c>
      <c r="G1612" s="46">
        <f t="shared" si="59"/>
        <v>3.1039074401006217</v>
      </c>
      <c r="H1612" s="74">
        <v>579.91420000000005</v>
      </c>
      <c r="I1612" s="116" t="s">
        <v>12</v>
      </c>
      <c r="J1612" s="51" t="s">
        <v>490</v>
      </c>
      <c r="K1612" s="73" t="s">
        <v>1481</v>
      </c>
      <c r="L1612" s="77" t="s">
        <v>1070</v>
      </c>
      <c r="M1612" s="41" t="s">
        <v>491</v>
      </c>
    </row>
    <row r="1613" spans="1:13" ht="15" x14ac:dyDescent="0.2">
      <c r="A1613" s="118">
        <v>42151</v>
      </c>
      <c r="B1613" s="79" t="s">
        <v>1697</v>
      </c>
      <c r="C1613" s="99" t="s">
        <v>116</v>
      </c>
      <c r="D1613" s="78" t="s">
        <v>8</v>
      </c>
      <c r="E1613" s="102">
        <v>1600</v>
      </c>
      <c r="F1613" s="47">
        <f t="shared" si="58"/>
        <v>2.4391842757985662</v>
      </c>
      <c r="G1613" s="46">
        <f t="shared" si="59"/>
        <v>2.759028835644997</v>
      </c>
      <c r="H1613" s="74">
        <v>579.91420000000005</v>
      </c>
      <c r="I1613" s="116" t="s">
        <v>12</v>
      </c>
      <c r="J1613" s="51" t="s">
        <v>490</v>
      </c>
      <c r="K1613" s="73" t="s">
        <v>1481</v>
      </c>
      <c r="L1613" s="77" t="s">
        <v>1070</v>
      </c>
      <c r="M1613" s="41" t="s">
        <v>491</v>
      </c>
    </row>
    <row r="1614" spans="1:13" ht="15" x14ac:dyDescent="0.2">
      <c r="A1614" s="118">
        <v>42151</v>
      </c>
      <c r="B1614" s="79" t="s">
        <v>1698</v>
      </c>
      <c r="C1614" s="99" t="s">
        <v>236</v>
      </c>
      <c r="D1614" s="78" t="s">
        <v>8</v>
      </c>
      <c r="E1614" s="102">
        <v>3000</v>
      </c>
      <c r="F1614" s="47">
        <f t="shared" si="58"/>
        <v>4.5734705171223116</v>
      </c>
      <c r="G1614" s="46">
        <f t="shared" si="59"/>
        <v>5.1731790668343693</v>
      </c>
      <c r="H1614" s="74">
        <v>579.91420000000005</v>
      </c>
      <c r="I1614" s="116" t="s">
        <v>12</v>
      </c>
      <c r="J1614" s="51" t="s">
        <v>490</v>
      </c>
      <c r="K1614" s="73" t="s">
        <v>1481</v>
      </c>
      <c r="L1614" s="77" t="s">
        <v>1070</v>
      </c>
      <c r="M1614" s="41" t="s">
        <v>491</v>
      </c>
    </row>
    <row r="1615" spans="1:13" ht="15" x14ac:dyDescent="0.2">
      <c r="A1615" s="118">
        <v>42151</v>
      </c>
      <c r="B1615" s="79" t="s">
        <v>1666</v>
      </c>
      <c r="C1615" s="99" t="s">
        <v>116</v>
      </c>
      <c r="D1615" s="78" t="s">
        <v>8</v>
      </c>
      <c r="E1615" s="102">
        <v>1800</v>
      </c>
      <c r="F1615" s="47">
        <f t="shared" si="58"/>
        <v>2.7440823102733867</v>
      </c>
      <c r="G1615" s="46">
        <f t="shared" si="59"/>
        <v>3.1039074401006217</v>
      </c>
      <c r="H1615" s="74">
        <v>579.91420000000005</v>
      </c>
      <c r="I1615" s="116" t="s">
        <v>12</v>
      </c>
      <c r="J1615" s="51" t="s">
        <v>490</v>
      </c>
      <c r="K1615" s="73" t="s">
        <v>1435</v>
      </c>
      <c r="L1615" s="77" t="s">
        <v>1070</v>
      </c>
      <c r="M1615" s="41" t="s">
        <v>491</v>
      </c>
    </row>
    <row r="1616" spans="1:13" x14ac:dyDescent="0.2">
      <c r="A1616" s="118">
        <v>42152</v>
      </c>
      <c r="B1616" s="87" t="s">
        <v>1700</v>
      </c>
      <c r="C1616" s="111" t="s">
        <v>157</v>
      </c>
      <c r="D1616" s="40" t="s">
        <v>10</v>
      </c>
      <c r="E1616" s="102">
        <v>201300</v>
      </c>
      <c r="F1616" s="47">
        <f t="shared" si="58"/>
        <v>306.8798716989071</v>
      </c>
      <c r="G1616" s="46">
        <f t="shared" si="59"/>
        <v>347.12031538458615</v>
      </c>
      <c r="H1616" s="74">
        <v>579.91420000000005</v>
      </c>
      <c r="I1616" s="117" t="s">
        <v>238</v>
      </c>
      <c r="J1616" s="51" t="s">
        <v>490</v>
      </c>
      <c r="K1616" s="73" t="s">
        <v>566</v>
      </c>
      <c r="L1616" s="77" t="s">
        <v>1070</v>
      </c>
      <c r="M1616" s="41" t="s">
        <v>491</v>
      </c>
    </row>
    <row r="1617" spans="1:13" x14ac:dyDescent="0.2">
      <c r="A1617" s="118">
        <v>42152</v>
      </c>
      <c r="B1617" s="87" t="s">
        <v>1701</v>
      </c>
      <c r="C1617" s="111" t="s">
        <v>157</v>
      </c>
      <c r="D1617" s="40" t="s">
        <v>10</v>
      </c>
      <c r="E1617" s="102">
        <v>194470</v>
      </c>
      <c r="F1617" s="47">
        <f t="shared" si="58"/>
        <v>296.46760382159198</v>
      </c>
      <c r="G1617" s="46">
        <f t="shared" si="59"/>
        <v>335.34271104242657</v>
      </c>
      <c r="H1617" s="74">
        <v>579.91420000000005</v>
      </c>
      <c r="I1617" s="117" t="s">
        <v>238</v>
      </c>
      <c r="J1617" s="51" t="s">
        <v>490</v>
      </c>
      <c r="K1617" s="73" t="s">
        <v>566</v>
      </c>
      <c r="L1617" s="77" t="s">
        <v>1070</v>
      </c>
      <c r="M1617" s="41" t="s">
        <v>491</v>
      </c>
    </row>
    <row r="1618" spans="1:13" x14ac:dyDescent="0.2">
      <c r="A1618" s="118">
        <v>42152</v>
      </c>
      <c r="B1618" s="87" t="s">
        <v>1702</v>
      </c>
      <c r="C1618" s="111" t="s">
        <v>157</v>
      </c>
      <c r="D1618" s="40" t="s">
        <v>15</v>
      </c>
      <c r="E1618" s="102">
        <v>118760</v>
      </c>
      <c r="F1618" s="47">
        <f t="shared" si="58"/>
        <v>181.04845287114856</v>
      </c>
      <c r="G1618" s="46">
        <f t="shared" si="59"/>
        <v>204.78891532574988</v>
      </c>
      <c r="H1618" s="74">
        <v>579.91420000000005</v>
      </c>
      <c r="I1618" s="117" t="s">
        <v>238</v>
      </c>
      <c r="J1618" s="51" t="s">
        <v>490</v>
      </c>
      <c r="K1618" s="73" t="s">
        <v>566</v>
      </c>
      <c r="L1618" s="77" t="s">
        <v>1070</v>
      </c>
      <c r="M1618" s="41" t="s">
        <v>491</v>
      </c>
    </row>
    <row r="1619" spans="1:13" x14ac:dyDescent="0.2">
      <c r="A1619" s="118">
        <v>42152</v>
      </c>
      <c r="B1619" s="87" t="s">
        <v>1703</v>
      </c>
      <c r="C1619" s="111" t="s">
        <v>157</v>
      </c>
      <c r="D1619" s="40" t="s">
        <v>11</v>
      </c>
      <c r="E1619" s="102">
        <v>157360</v>
      </c>
      <c r="F1619" s="47">
        <f t="shared" si="58"/>
        <v>239.89377352478897</v>
      </c>
      <c r="G1619" s="46">
        <f t="shared" si="59"/>
        <v>271.35048598568545</v>
      </c>
      <c r="H1619" s="74">
        <v>579.91420000000005</v>
      </c>
      <c r="I1619" s="117" t="s">
        <v>238</v>
      </c>
      <c r="J1619" s="51" t="s">
        <v>490</v>
      </c>
      <c r="K1619" s="73" t="s">
        <v>566</v>
      </c>
      <c r="L1619" s="77" t="s">
        <v>1070</v>
      </c>
      <c r="M1619" s="41" t="s">
        <v>491</v>
      </c>
    </row>
    <row r="1620" spans="1:13" x14ac:dyDescent="0.2">
      <c r="A1620" s="118">
        <v>42152</v>
      </c>
      <c r="B1620" s="87" t="s">
        <v>1704</v>
      </c>
      <c r="C1620" s="111" t="s">
        <v>157</v>
      </c>
      <c r="D1620" s="40" t="s">
        <v>9</v>
      </c>
      <c r="E1620" s="102">
        <v>152370</v>
      </c>
      <c r="F1620" s="47">
        <f t="shared" si="58"/>
        <v>232.28656756464218</v>
      </c>
      <c r="G1620" s="46">
        <f t="shared" si="59"/>
        <v>262.74576480451759</v>
      </c>
      <c r="H1620" s="74">
        <v>579.91420000000005</v>
      </c>
      <c r="I1620" s="117" t="s">
        <v>238</v>
      </c>
      <c r="J1620" s="51" t="s">
        <v>490</v>
      </c>
      <c r="K1620" s="73" t="s">
        <v>566</v>
      </c>
      <c r="L1620" s="77" t="s">
        <v>1070</v>
      </c>
      <c r="M1620" s="41" t="s">
        <v>491</v>
      </c>
    </row>
    <row r="1621" spans="1:13" x14ac:dyDescent="0.2">
      <c r="A1621" s="118">
        <v>42152</v>
      </c>
      <c r="B1621" s="87" t="s">
        <v>1705</v>
      </c>
      <c r="C1621" s="111" t="s">
        <v>157</v>
      </c>
      <c r="D1621" s="40" t="s">
        <v>11</v>
      </c>
      <c r="E1621" s="102">
        <v>202700</v>
      </c>
      <c r="F1621" s="47">
        <f t="shared" si="58"/>
        <v>309.01415794023086</v>
      </c>
      <c r="G1621" s="46">
        <f t="shared" si="59"/>
        <v>349.53446561577556</v>
      </c>
      <c r="H1621" s="74">
        <v>579.91420000000005</v>
      </c>
      <c r="I1621" s="117" t="s">
        <v>238</v>
      </c>
      <c r="J1621" s="51" t="s">
        <v>490</v>
      </c>
      <c r="K1621" s="73" t="s">
        <v>566</v>
      </c>
      <c r="L1621" s="77" t="s">
        <v>1070</v>
      </c>
      <c r="M1621" s="41" t="s">
        <v>491</v>
      </c>
    </row>
    <row r="1622" spans="1:13" x14ac:dyDescent="0.2">
      <c r="A1622" s="118">
        <v>42152</v>
      </c>
      <c r="B1622" s="87" t="s">
        <v>1706</v>
      </c>
      <c r="C1622" s="111" t="s">
        <v>157</v>
      </c>
      <c r="D1622" s="40" t="s">
        <v>8</v>
      </c>
      <c r="E1622" s="102">
        <v>109460</v>
      </c>
      <c r="F1622" s="47">
        <f t="shared" si="58"/>
        <v>166.8706942680694</v>
      </c>
      <c r="G1622" s="46">
        <f t="shared" si="59"/>
        <v>188.75206021856334</v>
      </c>
      <c r="H1622" s="74">
        <v>579.91420000000005</v>
      </c>
      <c r="I1622" s="117" t="s">
        <v>238</v>
      </c>
      <c r="J1622" s="51" t="s">
        <v>490</v>
      </c>
      <c r="K1622" s="73" t="s">
        <v>566</v>
      </c>
      <c r="L1622" s="77" t="s">
        <v>1070</v>
      </c>
      <c r="M1622" s="41" t="s">
        <v>491</v>
      </c>
    </row>
    <row r="1623" spans="1:13" x14ac:dyDescent="0.2">
      <c r="A1623" s="118">
        <v>42152</v>
      </c>
      <c r="B1623" s="39" t="s">
        <v>1707</v>
      </c>
      <c r="C1623" s="114" t="s">
        <v>144</v>
      </c>
      <c r="D1623" s="40" t="s">
        <v>9</v>
      </c>
      <c r="E1623" s="102">
        <v>85000</v>
      </c>
      <c r="F1623" s="47">
        <f t="shared" si="58"/>
        <v>129.58166465179883</v>
      </c>
      <c r="G1623" s="46">
        <f t="shared" si="59"/>
        <v>146.57340689364045</v>
      </c>
      <c r="H1623" s="74">
        <v>579.91420000000005</v>
      </c>
      <c r="I1623" s="117" t="s">
        <v>238</v>
      </c>
      <c r="J1623" s="51" t="s">
        <v>490</v>
      </c>
      <c r="K1623" s="73" t="s">
        <v>566</v>
      </c>
      <c r="L1623" s="77" t="s">
        <v>1070</v>
      </c>
      <c r="M1623" s="41" t="s">
        <v>491</v>
      </c>
    </row>
    <row r="1624" spans="1:13" x14ac:dyDescent="0.2">
      <c r="A1624" s="118">
        <v>42152</v>
      </c>
      <c r="B1624" s="39" t="s">
        <v>1426</v>
      </c>
      <c r="C1624" s="111" t="s">
        <v>157</v>
      </c>
      <c r="D1624" s="40" t="s">
        <v>9</v>
      </c>
      <c r="E1624" s="102">
        <v>220000</v>
      </c>
      <c r="F1624" s="47">
        <f t="shared" si="58"/>
        <v>335.38783792230282</v>
      </c>
      <c r="G1624" s="46">
        <f t="shared" si="59"/>
        <v>379.3664649011871</v>
      </c>
      <c r="H1624" s="74">
        <v>579.91420000000005</v>
      </c>
      <c r="I1624" s="117" t="s">
        <v>238</v>
      </c>
      <c r="J1624" s="51" t="s">
        <v>490</v>
      </c>
      <c r="K1624" s="73" t="s">
        <v>566</v>
      </c>
      <c r="L1624" s="77" t="s">
        <v>1070</v>
      </c>
      <c r="M1624" s="41" t="s">
        <v>491</v>
      </c>
    </row>
    <row r="1625" spans="1:13" x14ac:dyDescent="0.2">
      <c r="A1625" s="118">
        <v>42152</v>
      </c>
      <c r="B1625" s="79" t="s">
        <v>1567</v>
      </c>
      <c r="C1625" s="99" t="s">
        <v>116</v>
      </c>
      <c r="D1625" s="78" t="s">
        <v>11</v>
      </c>
      <c r="E1625" s="102">
        <v>400</v>
      </c>
      <c r="F1625" s="47">
        <f t="shared" si="58"/>
        <v>0.60979606894964156</v>
      </c>
      <c r="G1625" s="46">
        <f t="shared" si="59"/>
        <v>0.68975720891124925</v>
      </c>
      <c r="H1625" s="74">
        <v>579.91420000000005</v>
      </c>
      <c r="I1625" s="117" t="s">
        <v>60</v>
      </c>
      <c r="J1625" s="51" t="s">
        <v>490</v>
      </c>
      <c r="K1625" s="73" t="s">
        <v>1483</v>
      </c>
      <c r="L1625" s="77" t="s">
        <v>1070</v>
      </c>
      <c r="M1625" s="41" t="s">
        <v>491</v>
      </c>
    </row>
    <row r="1626" spans="1:13" x14ac:dyDescent="0.2">
      <c r="A1626" s="118">
        <v>42152</v>
      </c>
      <c r="B1626" s="79" t="s">
        <v>1568</v>
      </c>
      <c r="C1626" s="99" t="s">
        <v>124</v>
      </c>
      <c r="D1626" s="78" t="s">
        <v>9</v>
      </c>
      <c r="E1626" s="102">
        <v>4000</v>
      </c>
      <c r="F1626" s="47">
        <f t="shared" si="58"/>
        <v>6.0979606894964151</v>
      </c>
      <c r="G1626" s="46">
        <f t="shared" si="59"/>
        <v>6.8975720891124919</v>
      </c>
      <c r="H1626" s="74">
        <v>579.91420000000005</v>
      </c>
      <c r="I1626" s="117" t="s">
        <v>60</v>
      </c>
      <c r="J1626" s="51" t="s">
        <v>490</v>
      </c>
      <c r="K1626" s="73" t="s">
        <v>1483</v>
      </c>
      <c r="L1626" s="77" t="s">
        <v>1070</v>
      </c>
      <c r="M1626" s="41" t="s">
        <v>491</v>
      </c>
    </row>
    <row r="1627" spans="1:13" x14ac:dyDescent="0.2">
      <c r="A1627" s="118">
        <v>42152</v>
      </c>
      <c r="B1627" s="79" t="s">
        <v>1569</v>
      </c>
      <c r="C1627" s="99" t="s">
        <v>116</v>
      </c>
      <c r="D1627" s="78" t="s">
        <v>11</v>
      </c>
      <c r="E1627" s="102">
        <v>400</v>
      </c>
      <c r="F1627" s="47">
        <f t="shared" si="58"/>
        <v>0.60979606894964156</v>
      </c>
      <c r="G1627" s="46">
        <f t="shared" si="59"/>
        <v>0.68975720891124925</v>
      </c>
      <c r="H1627" s="74">
        <v>579.91420000000005</v>
      </c>
      <c r="I1627" s="117" t="s">
        <v>60</v>
      </c>
      <c r="J1627" s="51" t="s">
        <v>490</v>
      </c>
      <c r="K1627" s="73" t="s">
        <v>1483</v>
      </c>
      <c r="L1627" s="77" t="s">
        <v>1070</v>
      </c>
      <c r="M1627" s="41" t="s">
        <v>491</v>
      </c>
    </row>
    <row r="1628" spans="1:13" x14ac:dyDescent="0.2">
      <c r="A1628" s="118">
        <v>42152</v>
      </c>
      <c r="B1628" s="79" t="s">
        <v>1197</v>
      </c>
      <c r="C1628" s="99" t="s">
        <v>116</v>
      </c>
      <c r="D1628" s="78" t="s">
        <v>11</v>
      </c>
      <c r="E1628" s="102">
        <v>800</v>
      </c>
      <c r="F1628" s="47">
        <f t="shared" si="58"/>
        <v>1.2195921378992831</v>
      </c>
      <c r="G1628" s="46">
        <f t="shared" si="59"/>
        <v>1.3795144178224985</v>
      </c>
      <c r="H1628" s="74">
        <v>579.91420000000005</v>
      </c>
      <c r="I1628" s="117" t="s">
        <v>60</v>
      </c>
      <c r="J1628" s="51" t="s">
        <v>490</v>
      </c>
      <c r="K1628" s="73" t="s">
        <v>1482</v>
      </c>
      <c r="L1628" s="77" t="s">
        <v>1070</v>
      </c>
      <c r="M1628" s="41" t="s">
        <v>491</v>
      </c>
    </row>
    <row r="1629" spans="1:13" x14ac:dyDescent="0.2">
      <c r="A1629" s="118">
        <v>42152</v>
      </c>
      <c r="B1629" s="79" t="s">
        <v>1550</v>
      </c>
      <c r="C1629" s="39" t="s">
        <v>788</v>
      </c>
      <c r="D1629" s="78" t="s">
        <v>11</v>
      </c>
      <c r="E1629" s="102">
        <v>4000</v>
      </c>
      <c r="F1629" s="47">
        <f t="shared" si="58"/>
        <v>6.0979606894964151</v>
      </c>
      <c r="G1629" s="46">
        <f t="shared" si="59"/>
        <v>6.8975720891124919</v>
      </c>
      <c r="H1629" s="74">
        <v>579.91420000000005</v>
      </c>
      <c r="I1629" s="117" t="s">
        <v>60</v>
      </c>
      <c r="J1629" s="51" t="s">
        <v>490</v>
      </c>
      <c r="K1629" s="73" t="s">
        <v>1482</v>
      </c>
      <c r="L1629" s="77" t="s">
        <v>1070</v>
      </c>
      <c r="M1629" s="41" t="s">
        <v>491</v>
      </c>
    </row>
    <row r="1630" spans="1:13" x14ac:dyDescent="0.2">
      <c r="A1630" s="118">
        <v>42152</v>
      </c>
      <c r="B1630" s="79" t="s">
        <v>1551</v>
      </c>
      <c r="C1630" s="39" t="s">
        <v>788</v>
      </c>
      <c r="D1630" s="78" t="s">
        <v>11</v>
      </c>
      <c r="E1630" s="102">
        <v>1000</v>
      </c>
      <c r="F1630" s="47">
        <f t="shared" si="58"/>
        <v>1.5244901723741038</v>
      </c>
      <c r="G1630" s="46">
        <f t="shared" si="59"/>
        <v>1.724393022278123</v>
      </c>
      <c r="H1630" s="74">
        <v>579.91420000000005</v>
      </c>
      <c r="I1630" s="117" t="s">
        <v>60</v>
      </c>
      <c r="J1630" s="51" t="s">
        <v>490</v>
      </c>
      <c r="K1630" s="73" t="s">
        <v>1482</v>
      </c>
      <c r="L1630" s="77" t="s">
        <v>1070</v>
      </c>
      <c r="M1630" s="41" t="s">
        <v>491</v>
      </c>
    </row>
    <row r="1631" spans="1:13" x14ac:dyDescent="0.2">
      <c r="A1631" s="118">
        <v>42152</v>
      </c>
      <c r="B1631" s="79" t="s">
        <v>1549</v>
      </c>
      <c r="C1631" s="99" t="s">
        <v>116</v>
      </c>
      <c r="D1631" s="78" t="s">
        <v>11</v>
      </c>
      <c r="E1631" s="102">
        <v>700</v>
      </c>
      <c r="F1631" s="47">
        <f t="shared" si="58"/>
        <v>1.0671431206618727</v>
      </c>
      <c r="G1631" s="46">
        <f t="shared" si="59"/>
        <v>1.2070751155946862</v>
      </c>
      <c r="H1631" s="74">
        <v>579.91420000000005</v>
      </c>
      <c r="I1631" s="117" t="s">
        <v>60</v>
      </c>
      <c r="J1631" s="51" t="s">
        <v>490</v>
      </c>
      <c r="K1631" s="73" t="s">
        <v>1482</v>
      </c>
      <c r="L1631" s="77" t="s">
        <v>1070</v>
      </c>
      <c r="M1631" s="41" t="s">
        <v>491</v>
      </c>
    </row>
    <row r="1632" spans="1:13" x14ac:dyDescent="0.2">
      <c r="A1632" s="118">
        <v>42152</v>
      </c>
      <c r="B1632" s="79" t="s">
        <v>1610</v>
      </c>
      <c r="C1632" s="99" t="s">
        <v>225</v>
      </c>
      <c r="D1632" s="78" t="s">
        <v>15</v>
      </c>
      <c r="E1632" s="102">
        <v>15000</v>
      </c>
      <c r="F1632" s="47">
        <f t="shared" si="58"/>
        <v>22.867352585611556</v>
      </c>
      <c r="G1632" s="46">
        <f t="shared" si="59"/>
        <v>25.865895334171846</v>
      </c>
      <c r="H1632" s="74">
        <v>579.91420000000005</v>
      </c>
      <c r="I1632" s="117" t="s">
        <v>16</v>
      </c>
      <c r="J1632" s="51" t="s">
        <v>490</v>
      </c>
      <c r="K1632" s="73" t="s">
        <v>1485</v>
      </c>
      <c r="L1632" s="77" t="s">
        <v>1070</v>
      </c>
      <c r="M1632" s="41" t="s">
        <v>491</v>
      </c>
    </row>
    <row r="1633" spans="1:13" x14ac:dyDescent="0.2">
      <c r="A1633" s="118">
        <v>42152</v>
      </c>
      <c r="B1633" s="79" t="s">
        <v>1611</v>
      </c>
      <c r="C1633" s="99" t="s">
        <v>225</v>
      </c>
      <c r="D1633" s="78" t="s">
        <v>15</v>
      </c>
      <c r="E1633" s="102">
        <v>15000</v>
      </c>
      <c r="F1633" s="47">
        <f t="shared" si="58"/>
        <v>22.867352585611556</v>
      </c>
      <c r="G1633" s="46">
        <f t="shared" si="59"/>
        <v>25.865895334171846</v>
      </c>
      <c r="H1633" s="74">
        <v>579.91420000000005</v>
      </c>
      <c r="I1633" s="117" t="s">
        <v>16</v>
      </c>
      <c r="J1633" s="51" t="s">
        <v>490</v>
      </c>
      <c r="K1633" s="73" t="s">
        <v>1485</v>
      </c>
      <c r="L1633" s="77" t="s">
        <v>1070</v>
      </c>
      <c r="M1633" s="41" t="s">
        <v>491</v>
      </c>
    </row>
    <row r="1634" spans="1:13" x14ac:dyDescent="0.2">
      <c r="A1634" s="118">
        <v>42152</v>
      </c>
      <c r="B1634" s="79" t="s">
        <v>1612</v>
      </c>
      <c r="C1634" s="99" t="s">
        <v>225</v>
      </c>
      <c r="D1634" s="78" t="s">
        <v>15</v>
      </c>
      <c r="E1634" s="102">
        <v>15000</v>
      </c>
      <c r="F1634" s="47">
        <f t="shared" si="58"/>
        <v>22.867352585611556</v>
      </c>
      <c r="G1634" s="46">
        <f t="shared" si="59"/>
        <v>25.865895334171846</v>
      </c>
      <c r="H1634" s="74">
        <v>579.91420000000005</v>
      </c>
      <c r="I1634" s="117" t="s">
        <v>16</v>
      </c>
      <c r="J1634" s="51" t="s">
        <v>490</v>
      </c>
      <c r="K1634" s="73" t="s">
        <v>1485</v>
      </c>
      <c r="L1634" s="77" t="s">
        <v>1070</v>
      </c>
      <c r="M1634" s="41" t="s">
        <v>491</v>
      </c>
    </row>
    <row r="1635" spans="1:13" x14ac:dyDescent="0.2">
      <c r="A1635" s="118">
        <v>42152</v>
      </c>
      <c r="B1635" s="79" t="s">
        <v>1613</v>
      </c>
      <c r="C1635" s="99" t="s">
        <v>225</v>
      </c>
      <c r="D1635" s="78" t="s">
        <v>15</v>
      </c>
      <c r="E1635" s="102">
        <v>15000</v>
      </c>
      <c r="F1635" s="47">
        <f t="shared" si="58"/>
        <v>22.867352585611556</v>
      </c>
      <c r="G1635" s="46">
        <f t="shared" si="59"/>
        <v>25.865895334171846</v>
      </c>
      <c r="H1635" s="74">
        <v>579.91420000000005</v>
      </c>
      <c r="I1635" s="117" t="s">
        <v>16</v>
      </c>
      <c r="J1635" s="51" t="s">
        <v>490</v>
      </c>
      <c r="K1635" s="73" t="s">
        <v>1485</v>
      </c>
      <c r="L1635" s="77" t="s">
        <v>1070</v>
      </c>
      <c r="M1635" s="41" t="s">
        <v>491</v>
      </c>
    </row>
    <row r="1636" spans="1:13" x14ac:dyDescent="0.2">
      <c r="A1636" s="118">
        <v>42152</v>
      </c>
      <c r="B1636" s="79" t="s">
        <v>1614</v>
      </c>
      <c r="C1636" s="99" t="s">
        <v>225</v>
      </c>
      <c r="D1636" s="78" t="s">
        <v>15</v>
      </c>
      <c r="E1636" s="102">
        <v>10000</v>
      </c>
      <c r="F1636" s="47">
        <f t="shared" si="58"/>
        <v>15.244901723741037</v>
      </c>
      <c r="G1636" s="46">
        <f t="shared" si="59"/>
        <v>17.243930222781231</v>
      </c>
      <c r="H1636" s="74">
        <v>579.91420000000005</v>
      </c>
      <c r="I1636" s="117" t="s">
        <v>16</v>
      </c>
      <c r="J1636" s="51" t="s">
        <v>490</v>
      </c>
      <c r="K1636" s="73" t="s">
        <v>1485</v>
      </c>
      <c r="L1636" s="77" t="s">
        <v>1070</v>
      </c>
      <c r="M1636" s="41" t="s">
        <v>491</v>
      </c>
    </row>
    <row r="1637" spans="1:13" x14ac:dyDescent="0.2">
      <c r="A1637" s="118">
        <v>42152</v>
      </c>
      <c r="B1637" s="79" t="s">
        <v>1615</v>
      </c>
      <c r="C1637" s="99" t="s">
        <v>225</v>
      </c>
      <c r="D1637" s="78" t="s">
        <v>15</v>
      </c>
      <c r="E1637" s="102">
        <v>10000</v>
      </c>
      <c r="F1637" s="47">
        <f t="shared" si="58"/>
        <v>15.244901723741037</v>
      </c>
      <c r="G1637" s="46">
        <f t="shared" si="59"/>
        <v>17.243930222781231</v>
      </c>
      <c r="H1637" s="74">
        <v>579.91420000000005</v>
      </c>
      <c r="I1637" s="117" t="s">
        <v>16</v>
      </c>
      <c r="J1637" s="51" t="s">
        <v>490</v>
      </c>
      <c r="K1637" s="73" t="s">
        <v>1485</v>
      </c>
      <c r="L1637" s="77" t="s">
        <v>1070</v>
      </c>
      <c r="M1637" s="41" t="s">
        <v>491</v>
      </c>
    </row>
    <row r="1638" spans="1:13" ht="15" x14ac:dyDescent="0.2">
      <c r="A1638" s="118">
        <v>42152</v>
      </c>
      <c r="B1638" s="79" t="s">
        <v>1633</v>
      </c>
      <c r="C1638" s="99" t="s">
        <v>116</v>
      </c>
      <c r="D1638" s="78" t="s">
        <v>8</v>
      </c>
      <c r="E1638" s="102">
        <v>1500</v>
      </c>
      <c r="F1638" s="47">
        <f t="shared" si="58"/>
        <v>2.2867352585611558</v>
      </c>
      <c r="G1638" s="46">
        <f t="shared" si="59"/>
        <v>2.5865895334171847</v>
      </c>
      <c r="H1638" s="74">
        <v>579.91420000000005</v>
      </c>
      <c r="I1638" s="116" t="s">
        <v>12</v>
      </c>
      <c r="J1638" s="51" t="s">
        <v>490</v>
      </c>
      <c r="K1638" s="73" t="s">
        <v>1484</v>
      </c>
      <c r="L1638" s="77" t="s">
        <v>1070</v>
      </c>
      <c r="M1638" s="41" t="s">
        <v>491</v>
      </c>
    </row>
    <row r="1639" spans="1:13" ht="15" x14ac:dyDescent="0.2">
      <c r="A1639" s="118">
        <v>42152</v>
      </c>
      <c r="B1639" s="79" t="s">
        <v>1632</v>
      </c>
      <c r="C1639" s="99" t="s">
        <v>116</v>
      </c>
      <c r="D1639" s="78" t="s">
        <v>8</v>
      </c>
      <c r="E1639" s="102">
        <v>100</v>
      </c>
      <c r="F1639" s="47">
        <f t="shared" si="58"/>
        <v>0.15244901723741039</v>
      </c>
      <c r="G1639" s="46">
        <f t="shared" si="59"/>
        <v>0.17243930222781231</v>
      </c>
      <c r="H1639" s="74">
        <v>579.91420000000005</v>
      </c>
      <c r="I1639" s="116" t="s">
        <v>12</v>
      </c>
      <c r="J1639" s="51" t="s">
        <v>490</v>
      </c>
      <c r="K1639" s="73" t="s">
        <v>1484</v>
      </c>
      <c r="L1639" s="77" t="s">
        <v>1070</v>
      </c>
      <c r="M1639" s="41" t="s">
        <v>491</v>
      </c>
    </row>
    <row r="1640" spans="1:13" ht="15" x14ac:dyDescent="0.2">
      <c r="A1640" s="118">
        <v>42152</v>
      </c>
      <c r="B1640" s="79" t="s">
        <v>1631</v>
      </c>
      <c r="C1640" s="99" t="s">
        <v>116</v>
      </c>
      <c r="D1640" s="78" t="s">
        <v>8</v>
      </c>
      <c r="E1640" s="102">
        <v>100</v>
      </c>
      <c r="F1640" s="47">
        <f t="shared" si="58"/>
        <v>0.15244901723741039</v>
      </c>
      <c r="G1640" s="46">
        <f t="shared" si="59"/>
        <v>0.17243930222781231</v>
      </c>
      <c r="H1640" s="74">
        <v>579.91420000000005</v>
      </c>
      <c r="I1640" s="116" t="s">
        <v>12</v>
      </c>
      <c r="J1640" s="51" t="s">
        <v>490</v>
      </c>
      <c r="K1640" s="73" t="s">
        <v>1484</v>
      </c>
      <c r="L1640" s="77" t="s">
        <v>1070</v>
      </c>
      <c r="M1640" s="41" t="s">
        <v>491</v>
      </c>
    </row>
    <row r="1641" spans="1:13" ht="15" x14ac:dyDescent="0.2">
      <c r="A1641" s="118">
        <v>42152</v>
      </c>
      <c r="B1641" s="79" t="s">
        <v>1630</v>
      </c>
      <c r="C1641" s="99" t="s">
        <v>116</v>
      </c>
      <c r="D1641" s="78" t="s">
        <v>8</v>
      </c>
      <c r="E1641" s="102">
        <v>1500</v>
      </c>
      <c r="F1641" s="47">
        <f t="shared" si="58"/>
        <v>2.2867352585611558</v>
      </c>
      <c r="G1641" s="46">
        <f t="shared" si="59"/>
        <v>2.5865895334171847</v>
      </c>
      <c r="H1641" s="74">
        <v>579.91420000000005</v>
      </c>
      <c r="I1641" s="116" t="s">
        <v>12</v>
      </c>
      <c r="J1641" s="51" t="s">
        <v>490</v>
      </c>
      <c r="K1641" s="73" t="s">
        <v>1484</v>
      </c>
      <c r="L1641" s="77" t="s">
        <v>1070</v>
      </c>
      <c r="M1641" s="41" t="s">
        <v>491</v>
      </c>
    </row>
    <row r="1642" spans="1:13" ht="15" x14ac:dyDescent="0.2">
      <c r="A1642" s="118">
        <v>42152</v>
      </c>
      <c r="B1642" s="79" t="s">
        <v>1629</v>
      </c>
      <c r="C1642" s="99" t="s">
        <v>236</v>
      </c>
      <c r="D1642" s="78" t="s">
        <v>8</v>
      </c>
      <c r="E1642" s="102">
        <v>1300</v>
      </c>
      <c r="F1642" s="47">
        <f t="shared" si="58"/>
        <v>1.9818372240863349</v>
      </c>
      <c r="G1642" s="46">
        <f t="shared" si="59"/>
        <v>2.24171092896156</v>
      </c>
      <c r="H1642" s="74">
        <v>579.91420000000005</v>
      </c>
      <c r="I1642" s="116" t="s">
        <v>12</v>
      </c>
      <c r="J1642" s="51" t="s">
        <v>490</v>
      </c>
      <c r="K1642" s="73" t="s">
        <v>1484</v>
      </c>
      <c r="L1642" s="77" t="s">
        <v>1070</v>
      </c>
      <c r="M1642" s="41" t="s">
        <v>491</v>
      </c>
    </row>
    <row r="1643" spans="1:13" x14ac:dyDescent="0.2">
      <c r="A1643" s="118">
        <v>42154</v>
      </c>
      <c r="B1643" s="39" t="s">
        <v>1496</v>
      </c>
      <c r="C1643" s="104" t="s">
        <v>255</v>
      </c>
      <c r="D1643" s="73" t="s">
        <v>9</v>
      </c>
      <c r="E1643" s="102">
        <v>9900</v>
      </c>
      <c r="F1643" s="47">
        <f t="shared" si="58"/>
        <v>15.092452706503627</v>
      </c>
      <c r="G1643" s="46">
        <f t="shared" si="59"/>
        <v>17.071490920553419</v>
      </c>
      <c r="H1643" s="74">
        <v>579.91420000000005</v>
      </c>
      <c r="I1643" s="117" t="s">
        <v>238</v>
      </c>
      <c r="J1643" s="51" t="s">
        <v>490</v>
      </c>
      <c r="K1643" s="73" t="s">
        <v>865</v>
      </c>
      <c r="L1643" s="77" t="s">
        <v>1070</v>
      </c>
      <c r="M1643" s="41" t="s">
        <v>491</v>
      </c>
    </row>
    <row r="1644" spans="1:13" x14ac:dyDescent="0.2">
      <c r="A1644" s="118">
        <v>42154</v>
      </c>
      <c r="B1644" s="79" t="s">
        <v>1570</v>
      </c>
      <c r="C1644" s="99" t="s">
        <v>116</v>
      </c>
      <c r="D1644" s="78" t="s">
        <v>11</v>
      </c>
      <c r="E1644" s="102">
        <v>500</v>
      </c>
      <c r="F1644" s="47">
        <f t="shared" si="58"/>
        <v>0.76224508618705189</v>
      </c>
      <c r="G1644" s="46">
        <f t="shared" si="59"/>
        <v>0.86219651113906148</v>
      </c>
      <c r="H1644" s="74">
        <v>579.91420000000005</v>
      </c>
      <c r="I1644" s="117" t="s">
        <v>60</v>
      </c>
      <c r="J1644" s="51" t="s">
        <v>490</v>
      </c>
      <c r="K1644" s="73" t="s">
        <v>1486</v>
      </c>
      <c r="L1644" s="77" t="s">
        <v>1070</v>
      </c>
      <c r="M1644" s="41" t="s">
        <v>491</v>
      </c>
    </row>
    <row r="1645" spans="1:13" x14ac:dyDescent="0.2">
      <c r="A1645" s="118">
        <v>42154</v>
      </c>
      <c r="B1645" s="79" t="s">
        <v>1571</v>
      </c>
      <c r="C1645" s="99" t="s">
        <v>116</v>
      </c>
      <c r="D1645" s="78" t="s">
        <v>11</v>
      </c>
      <c r="E1645" s="102">
        <v>5000</v>
      </c>
      <c r="F1645" s="47">
        <f t="shared" si="58"/>
        <v>7.6224508618705187</v>
      </c>
      <c r="G1645" s="46">
        <f t="shared" si="59"/>
        <v>8.6219651113906153</v>
      </c>
      <c r="H1645" s="74">
        <v>579.91420000000005</v>
      </c>
      <c r="I1645" s="117" t="s">
        <v>60</v>
      </c>
      <c r="J1645" s="51" t="s">
        <v>490</v>
      </c>
      <c r="K1645" s="73" t="s">
        <v>1486</v>
      </c>
      <c r="L1645" s="77" t="s">
        <v>1070</v>
      </c>
      <c r="M1645" s="41" t="s">
        <v>491</v>
      </c>
    </row>
    <row r="1646" spans="1:13" x14ac:dyDescent="0.2">
      <c r="A1646" s="118">
        <v>42154</v>
      </c>
      <c r="B1646" s="79" t="s">
        <v>1572</v>
      </c>
      <c r="C1646" s="99" t="s">
        <v>116</v>
      </c>
      <c r="D1646" s="78" t="s">
        <v>11</v>
      </c>
      <c r="E1646" s="102">
        <v>2000</v>
      </c>
      <c r="F1646" s="47">
        <f t="shared" si="58"/>
        <v>3.0489803447482076</v>
      </c>
      <c r="G1646" s="46">
        <f t="shared" si="59"/>
        <v>3.4487860445562459</v>
      </c>
      <c r="H1646" s="74">
        <v>579.91420000000005</v>
      </c>
      <c r="I1646" s="117" t="s">
        <v>60</v>
      </c>
      <c r="J1646" s="51" t="s">
        <v>490</v>
      </c>
      <c r="K1646" s="73" t="s">
        <v>1486</v>
      </c>
      <c r="L1646" s="77" t="s">
        <v>1070</v>
      </c>
      <c r="M1646" s="41" t="s">
        <v>491</v>
      </c>
    </row>
    <row r="1647" spans="1:13" x14ac:dyDescent="0.2">
      <c r="A1647" s="118">
        <v>42154</v>
      </c>
      <c r="B1647" s="79" t="s">
        <v>1573</v>
      </c>
      <c r="C1647" s="99" t="s">
        <v>116</v>
      </c>
      <c r="D1647" s="78" t="s">
        <v>11</v>
      </c>
      <c r="E1647" s="102">
        <v>3000</v>
      </c>
      <c r="F1647" s="47">
        <f t="shared" si="58"/>
        <v>4.5734705171223116</v>
      </c>
      <c r="G1647" s="46">
        <f t="shared" si="59"/>
        <v>5.1731790668343693</v>
      </c>
      <c r="H1647" s="74">
        <v>579.91420000000005</v>
      </c>
      <c r="I1647" s="117" t="s">
        <v>60</v>
      </c>
      <c r="J1647" s="51" t="s">
        <v>490</v>
      </c>
      <c r="K1647" s="73" t="s">
        <v>1486</v>
      </c>
      <c r="L1647" s="77" t="s">
        <v>1070</v>
      </c>
      <c r="M1647" s="41" t="s">
        <v>491</v>
      </c>
    </row>
    <row r="1648" spans="1:13" x14ac:dyDescent="0.2">
      <c r="A1648" s="118">
        <v>42154</v>
      </c>
      <c r="B1648" s="79" t="s">
        <v>1574</v>
      </c>
      <c r="C1648" s="99" t="s">
        <v>116</v>
      </c>
      <c r="D1648" s="78" t="s">
        <v>11</v>
      </c>
      <c r="E1648" s="102">
        <v>200</v>
      </c>
      <c r="F1648" s="47">
        <f t="shared" si="58"/>
        <v>0.30489803447482078</v>
      </c>
      <c r="G1648" s="46">
        <f t="shared" si="59"/>
        <v>0.34487860445562463</v>
      </c>
      <c r="H1648" s="74">
        <v>579.91420000000005</v>
      </c>
      <c r="I1648" s="117" t="s">
        <v>60</v>
      </c>
      <c r="J1648" s="51" t="s">
        <v>490</v>
      </c>
      <c r="K1648" s="73" t="s">
        <v>1486</v>
      </c>
      <c r="L1648" s="77" t="s">
        <v>1070</v>
      </c>
      <c r="M1648" s="41" t="s">
        <v>491</v>
      </c>
    </row>
    <row r="1649" spans="1:13" x14ac:dyDescent="0.2">
      <c r="A1649" s="118">
        <v>42154</v>
      </c>
      <c r="B1649" s="79" t="s">
        <v>1575</v>
      </c>
      <c r="C1649" s="99" t="s">
        <v>116</v>
      </c>
      <c r="D1649" s="78" t="s">
        <v>11</v>
      </c>
      <c r="E1649" s="102">
        <v>300</v>
      </c>
      <c r="F1649" s="47">
        <f t="shared" si="58"/>
        <v>0.45734705171223117</v>
      </c>
      <c r="G1649" s="46">
        <f t="shared" si="59"/>
        <v>0.51731790668343691</v>
      </c>
      <c r="H1649" s="74">
        <v>579.91420000000005</v>
      </c>
      <c r="I1649" s="117" t="s">
        <v>60</v>
      </c>
      <c r="J1649" s="51" t="s">
        <v>490</v>
      </c>
      <c r="K1649" s="73" t="s">
        <v>1486</v>
      </c>
      <c r="L1649" s="77" t="s">
        <v>1070</v>
      </c>
      <c r="M1649" s="41" t="s">
        <v>491</v>
      </c>
    </row>
    <row r="1650" spans="1:13" x14ac:dyDescent="0.2">
      <c r="A1650" s="118">
        <v>42154</v>
      </c>
      <c r="B1650" s="79" t="s">
        <v>1576</v>
      </c>
      <c r="C1650" s="99" t="s">
        <v>116</v>
      </c>
      <c r="D1650" s="78" t="s">
        <v>11</v>
      </c>
      <c r="E1650" s="102">
        <v>300</v>
      </c>
      <c r="F1650" s="47">
        <f t="shared" si="58"/>
        <v>0.45734705171223117</v>
      </c>
      <c r="G1650" s="46">
        <f t="shared" si="59"/>
        <v>0.51731790668343691</v>
      </c>
      <c r="H1650" s="74">
        <v>579.91420000000005</v>
      </c>
      <c r="I1650" s="117" t="s">
        <v>60</v>
      </c>
      <c r="J1650" s="51" t="s">
        <v>490</v>
      </c>
      <c r="K1650" s="73" t="s">
        <v>1486</v>
      </c>
      <c r="L1650" s="77" t="s">
        <v>1070</v>
      </c>
      <c r="M1650" s="41" t="s">
        <v>491</v>
      </c>
    </row>
    <row r="1651" spans="1:13" x14ac:dyDescent="0.2">
      <c r="A1651" s="118">
        <v>42154</v>
      </c>
      <c r="B1651" s="79" t="s">
        <v>1575</v>
      </c>
      <c r="C1651" s="99" t="s">
        <v>116</v>
      </c>
      <c r="D1651" s="78" t="s">
        <v>11</v>
      </c>
      <c r="E1651" s="102">
        <v>300</v>
      </c>
      <c r="F1651" s="47">
        <f t="shared" si="58"/>
        <v>0.45734705171223117</v>
      </c>
      <c r="G1651" s="46">
        <f t="shared" si="59"/>
        <v>0.51731790668343691</v>
      </c>
      <c r="H1651" s="74">
        <v>579.91420000000005</v>
      </c>
      <c r="I1651" s="117" t="s">
        <v>60</v>
      </c>
      <c r="J1651" s="51" t="s">
        <v>490</v>
      </c>
      <c r="K1651" s="73" t="s">
        <v>1486</v>
      </c>
      <c r="L1651" s="77" t="s">
        <v>1070</v>
      </c>
      <c r="M1651" s="41" t="s">
        <v>491</v>
      </c>
    </row>
    <row r="1652" spans="1:13" x14ac:dyDescent="0.2">
      <c r="A1652" s="118">
        <v>42154</v>
      </c>
      <c r="B1652" s="79" t="s">
        <v>269</v>
      </c>
      <c r="C1652" s="99" t="s">
        <v>270</v>
      </c>
      <c r="D1652" s="78" t="s">
        <v>11</v>
      </c>
      <c r="E1652" s="102">
        <v>3000</v>
      </c>
      <c r="F1652" s="47">
        <f t="shared" si="58"/>
        <v>4.5734705171223116</v>
      </c>
      <c r="G1652" s="46">
        <f t="shared" si="59"/>
        <v>5.1731790668343693</v>
      </c>
      <c r="H1652" s="74">
        <v>579.91420000000005</v>
      </c>
      <c r="I1652" s="117" t="s">
        <v>60</v>
      </c>
      <c r="J1652" s="51" t="s">
        <v>490</v>
      </c>
      <c r="K1652" s="73" t="s">
        <v>1486</v>
      </c>
      <c r="L1652" s="77" t="s">
        <v>1070</v>
      </c>
      <c r="M1652" s="41" t="s">
        <v>491</v>
      </c>
    </row>
    <row r="1653" spans="1:13" x14ac:dyDescent="0.2">
      <c r="A1653" s="118">
        <v>42154</v>
      </c>
      <c r="B1653" s="79" t="s">
        <v>1577</v>
      </c>
      <c r="C1653" s="99" t="s">
        <v>270</v>
      </c>
      <c r="D1653" s="78" t="s">
        <v>11</v>
      </c>
      <c r="E1653" s="102">
        <v>5000</v>
      </c>
      <c r="F1653" s="47">
        <f t="shared" si="58"/>
        <v>7.6224508618705187</v>
      </c>
      <c r="G1653" s="46">
        <f t="shared" si="59"/>
        <v>8.6219651113906153</v>
      </c>
      <c r="H1653" s="74">
        <v>579.91420000000005</v>
      </c>
      <c r="I1653" s="117" t="s">
        <v>60</v>
      </c>
      <c r="J1653" s="51" t="s">
        <v>490</v>
      </c>
      <c r="K1653" s="73" t="s">
        <v>1486</v>
      </c>
      <c r="L1653" s="77" t="s">
        <v>1070</v>
      </c>
      <c r="M1653" s="41" t="s">
        <v>491</v>
      </c>
    </row>
    <row r="1654" spans="1:13" x14ac:dyDescent="0.2">
      <c r="A1654" s="118">
        <v>42154</v>
      </c>
      <c r="B1654" s="79" t="s">
        <v>1616</v>
      </c>
      <c r="C1654" s="99" t="s">
        <v>225</v>
      </c>
      <c r="D1654" s="78" t="s">
        <v>15</v>
      </c>
      <c r="E1654" s="102">
        <v>15000</v>
      </c>
      <c r="F1654" s="47">
        <f t="shared" si="58"/>
        <v>22.867352585611556</v>
      </c>
      <c r="G1654" s="46">
        <f t="shared" si="59"/>
        <v>25.865895334171846</v>
      </c>
      <c r="H1654" s="74">
        <v>579.91420000000005</v>
      </c>
      <c r="I1654" s="117" t="s">
        <v>16</v>
      </c>
      <c r="J1654" s="51" t="s">
        <v>490</v>
      </c>
      <c r="K1654" s="73" t="s">
        <v>1487</v>
      </c>
      <c r="L1654" s="77" t="s">
        <v>1070</v>
      </c>
      <c r="M1654" s="41" t="s">
        <v>491</v>
      </c>
    </row>
    <row r="1655" spans="1:13" x14ac:dyDescent="0.2">
      <c r="A1655" s="118">
        <v>42154</v>
      </c>
      <c r="B1655" s="79" t="s">
        <v>1617</v>
      </c>
      <c r="C1655" s="99" t="s">
        <v>225</v>
      </c>
      <c r="D1655" s="78" t="s">
        <v>15</v>
      </c>
      <c r="E1655" s="102">
        <v>15000</v>
      </c>
      <c r="F1655" s="47">
        <f t="shared" si="58"/>
        <v>22.867352585611556</v>
      </c>
      <c r="G1655" s="46">
        <f t="shared" si="59"/>
        <v>25.865895334171846</v>
      </c>
      <c r="H1655" s="74">
        <v>579.91420000000005</v>
      </c>
      <c r="I1655" s="117" t="s">
        <v>16</v>
      </c>
      <c r="J1655" s="51" t="s">
        <v>490</v>
      </c>
      <c r="K1655" s="73" t="s">
        <v>1487</v>
      </c>
      <c r="L1655" s="77" t="s">
        <v>1070</v>
      </c>
      <c r="M1655" s="41" t="s">
        <v>491</v>
      </c>
    </row>
    <row r="1656" spans="1:13" x14ac:dyDescent="0.2">
      <c r="A1656" s="118">
        <v>42154</v>
      </c>
      <c r="B1656" s="79" t="s">
        <v>1618</v>
      </c>
      <c r="C1656" s="99" t="s">
        <v>225</v>
      </c>
      <c r="D1656" s="78" t="s">
        <v>15</v>
      </c>
      <c r="E1656" s="102">
        <v>15000</v>
      </c>
      <c r="F1656" s="47">
        <f t="shared" si="58"/>
        <v>22.867352585611556</v>
      </c>
      <c r="G1656" s="46">
        <f t="shared" si="59"/>
        <v>25.865895334171846</v>
      </c>
      <c r="H1656" s="74">
        <v>579.91420000000005</v>
      </c>
      <c r="I1656" s="117" t="s">
        <v>16</v>
      </c>
      <c r="J1656" s="51" t="s">
        <v>490</v>
      </c>
      <c r="K1656" s="73" t="s">
        <v>1487</v>
      </c>
      <c r="L1656" s="77" t="s">
        <v>1070</v>
      </c>
      <c r="M1656" s="41" t="s">
        <v>491</v>
      </c>
    </row>
    <row r="1657" spans="1:13" x14ac:dyDescent="0.2">
      <c r="A1657" s="118">
        <v>42154</v>
      </c>
      <c r="B1657" s="79" t="s">
        <v>1619</v>
      </c>
      <c r="C1657" s="99" t="s">
        <v>225</v>
      </c>
      <c r="D1657" s="78" t="s">
        <v>15</v>
      </c>
      <c r="E1657" s="102">
        <v>15000</v>
      </c>
      <c r="F1657" s="47">
        <f t="shared" si="58"/>
        <v>22.867352585611556</v>
      </c>
      <c r="G1657" s="46">
        <f t="shared" si="59"/>
        <v>25.865895334171846</v>
      </c>
      <c r="H1657" s="74">
        <v>579.91420000000005</v>
      </c>
      <c r="I1657" s="117" t="s">
        <v>16</v>
      </c>
      <c r="J1657" s="51" t="s">
        <v>490</v>
      </c>
      <c r="K1657" s="73" t="s">
        <v>1487</v>
      </c>
      <c r="L1657" s="77" t="s">
        <v>1070</v>
      </c>
      <c r="M1657" s="41" t="s">
        <v>491</v>
      </c>
    </row>
    <row r="1658" spans="1:13" x14ac:dyDescent="0.2">
      <c r="A1658" s="118">
        <v>42154</v>
      </c>
      <c r="B1658" s="79" t="s">
        <v>1620</v>
      </c>
      <c r="C1658" s="99" t="s">
        <v>225</v>
      </c>
      <c r="D1658" s="78" t="s">
        <v>15</v>
      </c>
      <c r="E1658" s="102">
        <v>15000</v>
      </c>
      <c r="F1658" s="47">
        <f t="shared" si="58"/>
        <v>22.867352585611556</v>
      </c>
      <c r="G1658" s="46">
        <f t="shared" si="59"/>
        <v>25.865895334171846</v>
      </c>
      <c r="H1658" s="74">
        <v>579.91420000000005</v>
      </c>
      <c r="I1658" s="117" t="s">
        <v>16</v>
      </c>
      <c r="J1658" s="51" t="s">
        <v>490</v>
      </c>
      <c r="K1658" s="73" t="s">
        <v>1487</v>
      </c>
      <c r="L1658" s="77" t="s">
        <v>1070</v>
      </c>
      <c r="M1658" s="41" t="s">
        <v>491</v>
      </c>
    </row>
    <row r="1659" spans="1:13" x14ac:dyDescent="0.2">
      <c r="A1659" s="118">
        <v>42154</v>
      </c>
      <c r="B1659" s="79" t="s">
        <v>1621</v>
      </c>
      <c r="C1659" s="99" t="s">
        <v>225</v>
      </c>
      <c r="D1659" s="78" t="s">
        <v>15</v>
      </c>
      <c r="E1659" s="102">
        <v>15000</v>
      </c>
      <c r="F1659" s="47">
        <f t="shared" si="58"/>
        <v>22.867352585611556</v>
      </c>
      <c r="G1659" s="46">
        <f t="shared" si="59"/>
        <v>25.865895334171846</v>
      </c>
      <c r="H1659" s="74">
        <v>579.91420000000005</v>
      </c>
      <c r="I1659" s="117" t="s">
        <v>16</v>
      </c>
      <c r="J1659" s="51" t="s">
        <v>490</v>
      </c>
      <c r="K1659" s="73" t="s">
        <v>1487</v>
      </c>
      <c r="L1659" s="77" t="s">
        <v>1070</v>
      </c>
      <c r="M1659" s="41" t="s">
        <v>491</v>
      </c>
    </row>
    <row r="1660" spans="1:13" x14ac:dyDescent="0.2">
      <c r="A1660" s="118">
        <v>42154</v>
      </c>
      <c r="B1660" s="79" t="s">
        <v>1411</v>
      </c>
      <c r="C1660" s="99" t="s">
        <v>225</v>
      </c>
      <c r="D1660" s="78" t="s">
        <v>15</v>
      </c>
      <c r="E1660" s="102">
        <v>10000</v>
      </c>
      <c r="F1660" s="47">
        <f t="shared" si="58"/>
        <v>15.244901723741037</v>
      </c>
      <c r="G1660" s="46">
        <f t="shared" si="59"/>
        <v>17.243930222781231</v>
      </c>
      <c r="H1660" s="74">
        <v>579.91420000000005</v>
      </c>
      <c r="I1660" s="117" t="s">
        <v>16</v>
      </c>
      <c r="J1660" s="51" t="s">
        <v>490</v>
      </c>
      <c r="K1660" s="73" t="s">
        <v>1488</v>
      </c>
      <c r="L1660" s="77" t="s">
        <v>1070</v>
      </c>
      <c r="M1660" s="41" t="s">
        <v>491</v>
      </c>
    </row>
    <row r="1661" spans="1:13" x14ac:dyDescent="0.2">
      <c r="A1661" s="118">
        <v>42154</v>
      </c>
      <c r="B1661" s="79" t="s">
        <v>1622</v>
      </c>
      <c r="C1661" s="99" t="s">
        <v>225</v>
      </c>
      <c r="D1661" s="78" t="s">
        <v>15</v>
      </c>
      <c r="E1661" s="102">
        <v>10000</v>
      </c>
      <c r="F1661" s="47">
        <f t="shared" si="58"/>
        <v>15.244901723741037</v>
      </c>
      <c r="G1661" s="46">
        <f t="shared" si="59"/>
        <v>17.243930222781231</v>
      </c>
      <c r="H1661" s="74">
        <v>579.91420000000005</v>
      </c>
      <c r="I1661" s="117" t="s">
        <v>16</v>
      </c>
      <c r="J1661" s="51" t="s">
        <v>490</v>
      </c>
      <c r="K1661" s="73" t="s">
        <v>1488</v>
      </c>
      <c r="L1661" s="77" t="s">
        <v>1070</v>
      </c>
      <c r="M1661" s="41" t="s">
        <v>491</v>
      </c>
    </row>
    <row r="1662" spans="1:13" x14ac:dyDescent="0.2">
      <c r="A1662" s="118">
        <v>42154</v>
      </c>
      <c r="B1662" s="79" t="s">
        <v>1623</v>
      </c>
      <c r="C1662" s="99" t="s">
        <v>225</v>
      </c>
      <c r="D1662" s="78" t="s">
        <v>15</v>
      </c>
      <c r="E1662" s="102">
        <v>10000</v>
      </c>
      <c r="F1662" s="47">
        <f t="shared" si="58"/>
        <v>15.244901723741037</v>
      </c>
      <c r="G1662" s="46">
        <f t="shared" si="59"/>
        <v>17.243930222781231</v>
      </c>
      <c r="H1662" s="74">
        <v>579.91420000000005</v>
      </c>
      <c r="I1662" s="117" t="s">
        <v>16</v>
      </c>
      <c r="J1662" s="51" t="s">
        <v>490</v>
      </c>
      <c r="K1662" s="73" t="s">
        <v>1488</v>
      </c>
      <c r="L1662" s="77" t="s">
        <v>1070</v>
      </c>
      <c r="M1662" s="41" t="s">
        <v>491</v>
      </c>
    </row>
    <row r="1663" spans="1:13" x14ac:dyDescent="0.2">
      <c r="A1663" s="118">
        <v>42154</v>
      </c>
      <c r="B1663" s="79" t="s">
        <v>1624</v>
      </c>
      <c r="C1663" s="99" t="s">
        <v>225</v>
      </c>
      <c r="D1663" s="78" t="s">
        <v>15</v>
      </c>
      <c r="E1663" s="102">
        <v>10000</v>
      </c>
      <c r="F1663" s="47">
        <f t="shared" si="58"/>
        <v>15.244901723741037</v>
      </c>
      <c r="G1663" s="46">
        <f t="shared" si="59"/>
        <v>17.243930222781231</v>
      </c>
      <c r="H1663" s="74">
        <v>579.91420000000005</v>
      </c>
      <c r="I1663" s="117" t="s">
        <v>16</v>
      </c>
      <c r="J1663" s="51" t="s">
        <v>490</v>
      </c>
      <c r="K1663" s="73" t="s">
        <v>1488</v>
      </c>
      <c r="L1663" s="77" t="s">
        <v>1070</v>
      </c>
      <c r="M1663" s="41" t="s">
        <v>491</v>
      </c>
    </row>
    <row r="1664" spans="1:13" x14ac:dyDescent="0.2">
      <c r="A1664" s="118">
        <v>42154</v>
      </c>
      <c r="B1664" s="79" t="s">
        <v>1625</v>
      </c>
      <c r="C1664" s="99" t="s">
        <v>225</v>
      </c>
      <c r="D1664" s="78" t="s">
        <v>15</v>
      </c>
      <c r="E1664" s="102">
        <v>10000</v>
      </c>
      <c r="F1664" s="47">
        <f t="shared" si="58"/>
        <v>15.244901723741037</v>
      </c>
      <c r="G1664" s="46">
        <f t="shared" si="59"/>
        <v>17.243930222781231</v>
      </c>
      <c r="H1664" s="74">
        <v>579.91420000000005</v>
      </c>
      <c r="I1664" s="117" t="s">
        <v>16</v>
      </c>
      <c r="J1664" s="51" t="s">
        <v>490</v>
      </c>
      <c r="K1664" s="73" t="s">
        <v>1488</v>
      </c>
      <c r="L1664" s="77" t="s">
        <v>1070</v>
      </c>
      <c r="M1664" s="41" t="s">
        <v>491</v>
      </c>
    </row>
    <row r="1665" spans="1:13" x14ac:dyDescent="0.2">
      <c r="A1665" s="118">
        <v>42154</v>
      </c>
      <c r="B1665" s="79" t="s">
        <v>1626</v>
      </c>
      <c r="C1665" s="99" t="s">
        <v>225</v>
      </c>
      <c r="D1665" s="78" t="s">
        <v>15</v>
      </c>
      <c r="E1665" s="102">
        <v>10000</v>
      </c>
      <c r="F1665" s="47">
        <f t="shared" si="58"/>
        <v>15.244901723741037</v>
      </c>
      <c r="G1665" s="46">
        <f t="shared" si="59"/>
        <v>17.243930222781231</v>
      </c>
      <c r="H1665" s="74">
        <v>579.91420000000005</v>
      </c>
      <c r="I1665" s="117" t="s">
        <v>16</v>
      </c>
      <c r="J1665" s="51" t="s">
        <v>490</v>
      </c>
      <c r="K1665" s="73" t="s">
        <v>1488</v>
      </c>
      <c r="L1665" s="77" t="s">
        <v>1070</v>
      </c>
      <c r="M1665" s="41" t="s">
        <v>491</v>
      </c>
    </row>
    <row r="1666" spans="1:13" x14ac:dyDescent="0.2">
      <c r="A1666" s="118">
        <v>42154</v>
      </c>
      <c r="B1666" s="79" t="s">
        <v>1627</v>
      </c>
      <c r="C1666" s="99" t="s">
        <v>225</v>
      </c>
      <c r="D1666" s="100" t="s">
        <v>15</v>
      </c>
      <c r="E1666" s="102">
        <v>10000</v>
      </c>
      <c r="F1666" s="47">
        <f t="shared" ref="F1666:F1729" si="60">E1666/655.957</f>
        <v>15.244901723741037</v>
      </c>
      <c r="G1666" s="46">
        <f t="shared" ref="G1666:G1729" si="61">E1666/H1666</f>
        <v>17.243930222781231</v>
      </c>
      <c r="H1666" s="74">
        <v>579.91420000000005</v>
      </c>
      <c r="I1666" s="103" t="s">
        <v>16</v>
      </c>
      <c r="J1666" s="51" t="s">
        <v>490</v>
      </c>
      <c r="K1666" s="73" t="s">
        <v>1488</v>
      </c>
      <c r="L1666" s="77" t="s">
        <v>1070</v>
      </c>
      <c r="M1666" s="41" t="s">
        <v>491</v>
      </c>
    </row>
    <row r="1667" spans="1:13" x14ac:dyDescent="0.2">
      <c r="A1667" s="118">
        <v>42154</v>
      </c>
      <c r="B1667" s="79" t="s">
        <v>1628</v>
      </c>
      <c r="C1667" s="99" t="s">
        <v>225</v>
      </c>
      <c r="D1667" s="100" t="s">
        <v>15</v>
      </c>
      <c r="E1667" s="102">
        <v>10000</v>
      </c>
      <c r="F1667" s="47">
        <f t="shared" si="60"/>
        <v>15.244901723741037</v>
      </c>
      <c r="G1667" s="46">
        <f t="shared" si="61"/>
        <v>17.243930222781231</v>
      </c>
      <c r="H1667" s="74">
        <v>579.91420000000005</v>
      </c>
      <c r="I1667" s="103" t="s">
        <v>16</v>
      </c>
      <c r="J1667" s="51" t="s">
        <v>490</v>
      </c>
      <c r="K1667" s="73" t="s">
        <v>1488</v>
      </c>
      <c r="L1667" s="77" t="s">
        <v>1070</v>
      </c>
      <c r="M1667" s="41" t="s">
        <v>491</v>
      </c>
    </row>
    <row r="1668" spans="1:13" x14ac:dyDescent="0.2">
      <c r="A1668" s="118">
        <v>42155</v>
      </c>
      <c r="B1668" s="79" t="s">
        <v>268</v>
      </c>
      <c r="C1668" s="99" t="s">
        <v>116</v>
      </c>
      <c r="D1668" s="78" t="s">
        <v>11</v>
      </c>
      <c r="E1668" s="102">
        <v>2050</v>
      </c>
      <c r="F1668" s="47">
        <f t="shared" si="60"/>
        <v>3.1252048533669128</v>
      </c>
      <c r="G1668" s="46">
        <f t="shared" si="61"/>
        <v>3.5350056956701521</v>
      </c>
      <c r="H1668" s="74">
        <v>579.91420000000005</v>
      </c>
      <c r="I1668" s="103" t="s">
        <v>60</v>
      </c>
      <c r="J1668" s="51" t="s">
        <v>490</v>
      </c>
      <c r="K1668" s="73" t="s">
        <v>1486</v>
      </c>
      <c r="L1668" s="77" t="s">
        <v>1070</v>
      </c>
      <c r="M1668" s="41" t="s">
        <v>491</v>
      </c>
    </row>
    <row r="1669" spans="1:13" x14ac:dyDescent="0.2">
      <c r="A1669" s="118">
        <v>42155</v>
      </c>
      <c r="B1669" s="79" t="s">
        <v>1890</v>
      </c>
      <c r="C1669" s="99" t="s">
        <v>116</v>
      </c>
      <c r="D1669" s="78" t="s">
        <v>11</v>
      </c>
      <c r="E1669" s="102">
        <v>3000</v>
      </c>
      <c r="F1669" s="47">
        <f t="shared" si="60"/>
        <v>4.5734705171223116</v>
      </c>
      <c r="G1669" s="46">
        <f t="shared" si="61"/>
        <v>5.1731790668343693</v>
      </c>
      <c r="H1669" s="74">
        <v>579.91420000000005</v>
      </c>
      <c r="I1669" s="103" t="s">
        <v>60</v>
      </c>
      <c r="J1669" s="51" t="s">
        <v>490</v>
      </c>
      <c r="K1669" s="73" t="s">
        <v>1486</v>
      </c>
      <c r="L1669" s="77" t="s">
        <v>1070</v>
      </c>
      <c r="M1669" s="41" t="s">
        <v>491</v>
      </c>
    </row>
    <row r="1670" spans="1:13" x14ac:dyDescent="0.2">
      <c r="A1670" s="118">
        <v>42155</v>
      </c>
      <c r="B1670" s="79" t="s">
        <v>1891</v>
      </c>
      <c r="C1670" s="99" t="s">
        <v>116</v>
      </c>
      <c r="D1670" s="78" t="s">
        <v>11</v>
      </c>
      <c r="E1670" s="102">
        <v>2000</v>
      </c>
      <c r="F1670" s="47">
        <f t="shared" si="60"/>
        <v>3.0489803447482076</v>
      </c>
      <c r="G1670" s="46">
        <f t="shared" si="61"/>
        <v>3.4487860445562459</v>
      </c>
      <c r="H1670" s="74">
        <v>579.91420000000005</v>
      </c>
      <c r="I1670" s="103" t="s">
        <v>60</v>
      </c>
      <c r="J1670" s="51" t="s">
        <v>490</v>
      </c>
      <c r="K1670" s="73" t="s">
        <v>1486</v>
      </c>
      <c r="L1670" s="77" t="s">
        <v>1070</v>
      </c>
      <c r="M1670" s="41" t="s">
        <v>491</v>
      </c>
    </row>
    <row r="1671" spans="1:13" x14ac:dyDescent="0.2">
      <c r="A1671" s="118">
        <v>42155</v>
      </c>
      <c r="B1671" s="79" t="s">
        <v>269</v>
      </c>
      <c r="C1671" s="99" t="s">
        <v>270</v>
      </c>
      <c r="D1671" s="78" t="s">
        <v>11</v>
      </c>
      <c r="E1671" s="102">
        <v>3000</v>
      </c>
      <c r="F1671" s="47">
        <f t="shared" si="60"/>
        <v>4.5734705171223116</v>
      </c>
      <c r="G1671" s="46">
        <f t="shared" si="61"/>
        <v>5.1731790668343693</v>
      </c>
      <c r="H1671" s="74">
        <v>579.91420000000005</v>
      </c>
      <c r="I1671" s="103" t="s">
        <v>60</v>
      </c>
      <c r="J1671" s="51" t="s">
        <v>490</v>
      </c>
      <c r="K1671" s="73" t="s">
        <v>1486</v>
      </c>
      <c r="L1671" s="77" t="s">
        <v>1070</v>
      </c>
      <c r="M1671" s="41" t="s">
        <v>491</v>
      </c>
    </row>
    <row r="1672" spans="1:13" x14ac:dyDescent="0.2">
      <c r="A1672" s="118">
        <v>42155</v>
      </c>
      <c r="B1672" s="79" t="s">
        <v>294</v>
      </c>
      <c r="C1672" s="99" t="s">
        <v>270</v>
      </c>
      <c r="D1672" s="78" t="s">
        <v>11</v>
      </c>
      <c r="E1672" s="102">
        <v>5000</v>
      </c>
      <c r="F1672" s="47">
        <f t="shared" si="60"/>
        <v>7.6224508618705187</v>
      </c>
      <c r="G1672" s="46">
        <f t="shared" si="61"/>
        <v>8.6219651113906153</v>
      </c>
      <c r="H1672" s="74">
        <v>579.91420000000005</v>
      </c>
      <c r="I1672" s="103" t="s">
        <v>60</v>
      </c>
      <c r="J1672" s="51" t="s">
        <v>490</v>
      </c>
      <c r="K1672" s="73" t="s">
        <v>1486</v>
      </c>
      <c r="L1672" s="77" t="s">
        <v>1070</v>
      </c>
      <c r="M1672" s="41" t="s">
        <v>491</v>
      </c>
    </row>
    <row r="1673" spans="1:13" x14ac:dyDescent="0.2">
      <c r="A1673" s="118">
        <v>42156</v>
      </c>
      <c r="B1673" s="79" t="s">
        <v>269</v>
      </c>
      <c r="C1673" s="99" t="s">
        <v>270</v>
      </c>
      <c r="D1673" s="78" t="s">
        <v>11</v>
      </c>
      <c r="E1673" s="102">
        <v>3000</v>
      </c>
      <c r="F1673" s="47">
        <f t="shared" si="60"/>
        <v>4.5734705171223116</v>
      </c>
      <c r="G1673" s="46">
        <f t="shared" si="61"/>
        <v>5.1731790668343693</v>
      </c>
      <c r="H1673" s="74">
        <v>579.91420000000005</v>
      </c>
      <c r="I1673" s="103" t="s">
        <v>60</v>
      </c>
      <c r="J1673" s="51" t="s">
        <v>490</v>
      </c>
      <c r="K1673" s="73" t="s">
        <v>1486</v>
      </c>
      <c r="L1673" s="77" t="s">
        <v>1070</v>
      </c>
      <c r="M1673" s="41" t="s">
        <v>491</v>
      </c>
    </row>
    <row r="1674" spans="1:13" x14ac:dyDescent="0.2">
      <c r="A1674" s="118">
        <v>42156</v>
      </c>
      <c r="B1674" s="79" t="s">
        <v>268</v>
      </c>
      <c r="C1674" s="99" t="s">
        <v>116</v>
      </c>
      <c r="D1674" s="78" t="s">
        <v>11</v>
      </c>
      <c r="E1674" s="102">
        <v>900</v>
      </c>
      <c r="F1674" s="47">
        <f t="shared" si="60"/>
        <v>1.3720411551366933</v>
      </c>
      <c r="G1674" s="46">
        <f t="shared" si="61"/>
        <v>1.5519537200503108</v>
      </c>
      <c r="H1674" s="74">
        <v>579.91420000000005</v>
      </c>
      <c r="I1674" s="103" t="s">
        <v>60</v>
      </c>
      <c r="J1674" s="51" t="s">
        <v>490</v>
      </c>
      <c r="K1674" s="73" t="s">
        <v>1486</v>
      </c>
      <c r="L1674" s="77" t="s">
        <v>1070</v>
      </c>
      <c r="M1674" s="41" t="s">
        <v>491</v>
      </c>
    </row>
    <row r="1675" spans="1:13" x14ac:dyDescent="0.2">
      <c r="A1675" s="118">
        <v>42156</v>
      </c>
      <c r="B1675" s="79" t="s">
        <v>1892</v>
      </c>
      <c r="C1675" s="99" t="s">
        <v>116</v>
      </c>
      <c r="D1675" s="78" t="s">
        <v>11</v>
      </c>
      <c r="E1675" s="102">
        <v>5000</v>
      </c>
      <c r="F1675" s="47">
        <f t="shared" si="60"/>
        <v>7.6224508618705187</v>
      </c>
      <c r="G1675" s="46">
        <f t="shared" si="61"/>
        <v>8.6219651113906153</v>
      </c>
      <c r="H1675" s="74">
        <v>579.91420000000005</v>
      </c>
      <c r="I1675" s="103" t="s">
        <v>60</v>
      </c>
      <c r="J1675" s="51" t="s">
        <v>490</v>
      </c>
      <c r="K1675" s="73" t="s">
        <v>1486</v>
      </c>
      <c r="L1675" s="77" t="s">
        <v>1070</v>
      </c>
      <c r="M1675" s="41" t="s">
        <v>491</v>
      </c>
    </row>
    <row r="1676" spans="1:13" x14ac:dyDescent="0.2">
      <c r="A1676" s="118">
        <v>42157</v>
      </c>
      <c r="B1676" s="39" t="s">
        <v>1766</v>
      </c>
      <c r="C1676" s="111" t="s">
        <v>157</v>
      </c>
      <c r="D1676" s="104" t="s">
        <v>9</v>
      </c>
      <c r="E1676" s="102">
        <v>294550</v>
      </c>
      <c r="F1676" s="47">
        <f t="shared" si="60"/>
        <v>449.03858027279227</v>
      </c>
      <c r="G1676" s="46">
        <f t="shared" si="61"/>
        <v>507.91996471202117</v>
      </c>
      <c r="H1676" s="74">
        <v>579.91420000000005</v>
      </c>
      <c r="I1676" s="103" t="s">
        <v>238</v>
      </c>
      <c r="J1676" s="51" t="s">
        <v>490</v>
      </c>
      <c r="K1676" s="73" t="s">
        <v>1760</v>
      </c>
      <c r="L1676" s="77" t="s">
        <v>1070</v>
      </c>
      <c r="M1676" s="41" t="s">
        <v>491</v>
      </c>
    </row>
    <row r="1677" spans="1:13" x14ac:dyDescent="0.2">
      <c r="A1677" s="118">
        <v>42157</v>
      </c>
      <c r="B1677" s="79" t="s">
        <v>1769</v>
      </c>
      <c r="C1677" s="99" t="s">
        <v>116</v>
      </c>
      <c r="D1677" s="78" t="s">
        <v>9</v>
      </c>
      <c r="E1677" s="102">
        <v>800</v>
      </c>
      <c r="F1677" s="47">
        <f t="shared" si="60"/>
        <v>1.2195921378992831</v>
      </c>
      <c r="G1677" s="46">
        <f t="shared" si="61"/>
        <v>1.3795144178224985</v>
      </c>
      <c r="H1677" s="74">
        <v>579.91420000000005</v>
      </c>
      <c r="I1677" s="103" t="s">
        <v>57</v>
      </c>
      <c r="J1677" s="51" t="s">
        <v>490</v>
      </c>
      <c r="K1677" s="73" t="s">
        <v>1721</v>
      </c>
      <c r="L1677" s="77" t="s">
        <v>1070</v>
      </c>
      <c r="M1677" s="41" t="s">
        <v>491</v>
      </c>
    </row>
    <row r="1678" spans="1:13" x14ac:dyDescent="0.2">
      <c r="A1678" s="118">
        <v>42157</v>
      </c>
      <c r="B1678" s="79" t="s">
        <v>1770</v>
      </c>
      <c r="C1678" s="99" t="s">
        <v>116</v>
      </c>
      <c r="D1678" s="78" t="s">
        <v>9</v>
      </c>
      <c r="E1678" s="102">
        <v>800</v>
      </c>
      <c r="F1678" s="47">
        <f t="shared" si="60"/>
        <v>1.2195921378992831</v>
      </c>
      <c r="G1678" s="46">
        <f t="shared" si="61"/>
        <v>1.3795144178224985</v>
      </c>
      <c r="H1678" s="74">
        <v>579.91420000000005</v>
      </c>
      <c r="I1678" s="103" t="s">
        <v>57</v>
      </c>
      <c r="J1678" s="51" t="s">
        <v>490</v>
      </c>
      <c r="K1678" s="73" t="s">
        <v>1721</v>
      </c>
      <c r="L1678" s="77" t="s">
        <v>1070</v>
      </c>
      <c r="M1678" s="41" t="s">
        <v>491</v>
      </c>
    </row>
    <row r="1679" spans="1:13" x14ac:dyDescent="0.2">
      <c r="A1679" s="118">
        <v>42157</v>
      </c>
      <c r="B1679" s="79" t="s">
        <v>1771</v>
      </c>
      <c r="C1679" s="99" t="s">
        <v>116</v>
      </c>
      <c r="D1679" s="78" t="s">
        <v>9</v>
      </c>
      <c r="E1679" s="102">
        <v>700</v>
      </c>
      <c r="F1679" s="47">
        <f t="shared" si="60"/>
        <v>1.0671431206618727</v>
      </c>
      <c r="G1679" s="46">
        <f t="shared" si="61"/>
        <v>1.2070751155946862</v>
      </c>
      <c r="H1679" s="74">
        <v>579.91420000000005</v>
      </c>
      <c r="I1679" s="103" t="s">
        <v>57</v>
      </c>
      <c r="J1679" s="51" t="s">
        <v>490</v>
      </c>
      <c r="K1679" s="73" t="s">
        <v>1722</v>
      </c>
      <c r="L1679" s="77" t="s">
        <v>1070</v>
      </c>
      <c r="M1679" s="41" t="s">
        <v>491</v>
      </c>
    </row>
    <row r="1680" spans="1:13" x14ac:dyDescent="0.2">
      <c r="A1680" s="118">
        <v>42157</v>
      </c>
      <c r="B1680" s="79" t="s">
        <v>1524</v>
      </c>
      <c r="C1680" s="99" t="s">
        <v>116</v>
      </c>
      <c r="D1680" s="78" t="s">
        <v>9</v>
      </c>
      <c r="E1680" s="102">
        <v>700</v>
      </c>
      <c r="F1680" s="47">
        <f t="shared" si="60"/>
        <v>1.0671431206618727</v>
      </c>
      <c r="G1680" s="46">
        <f t="shared" si="61"/>
        <v>1.2070751155946862</v>
      </c>
      <c r="H1680" s="74">
        <v>579.91420000000005</v>
      </c>
      <c r="I1680" s="103" t="s">
        <v>57</v>
      </c>
      <c r="J1680" s="51" t="s">
        <v>490</v>
      </c>
      <c r="K1680" s="73" t="s">
        <v>1722</v>
      </c>
      <c r="L1680" s="77" t="s">
        <v>1070</v>
      </c>
      <c r="M1680" s="41" t="s">
        <v>491</v>
      </c>
    </row>
    <row r="1681" spans="1:13" x14ac:dyDescent="0.2">
      <c r="A1681" s="118">
        <v>42157</v>
      </c>
      <c r="B1681" s="79" t="s">
        <v>1772</v>
      </c>
      <c r="C1681" s="99" t="s">
        <v>125</v>
      </c>
      <c r="D1681" s="78" t="s">
        <v>9</v>
      </c>
      <c r="E1681" s="102">
        <v>100000</v>
      </c>
      <c r="F1681" s="47">
        <f t="shared" si="60"/>
        <v>152.44901723741037</v>
      </c>
      <c r="G1681" s="46">
        <f t="shared" si="61"/>
        <v>172.43930222781231</v>
      </c>
      <c r="H1681" s="74">
        <v>579.91420000000005</v>
      </c>
      <c r="I1681" s="103" t="s">
        <v>57</v>
      </c>
      <c r="J1681" s="51" t="s">
        <v>490</v>
      </c>
      <c r="K1681" s="73" t="s">
        <v>1722</v>
      </c>
      <c r="L1681" s="77" t="s">
        <v>1070</v>
      </c>
      <c r="M1681" s="41" t="s">
        <v>491</v>
      </c>
    </row>
    <row r="1682" spans="1:13" x14ac:dyDescent="0.2">
      <c r="A1682" s="118">
        <v>42157</v>
      </c>
      <c r="B1682" s="79" t="s">
        <v>140</v>
      </c>
      <c r="C1682" s="99" t="s">
        <v>124</v>
      </c>
      <c r="D1682" s="78" t="s">
        <v>9</v>
      </c>
      <c r="E1682" s="102">
        <v>2000</v>
      </c>
      <c r="F1682" s="47">
        <f t="shared" si="60"/>
        <v>3.0489803447482076</v>
      </c>
      <c r="G1682" s="46">
        <f t="shared" si="61"/>
        <v>3.4487860445562459</v>
      </c>
      <c r="H1682" s="74">
        <v>579.91420000000005</v>
      </c>
      <c r="I1682" s="103" t="s">
        <v>57</v>
      </c>
      <c r="J1682" s="51" t="s">
        <v>490</v>
      </c>
      <c r="K1682" s="73" t="s">
        <v>1723</v>
      </c>
      <c r="L1682" s="77" t="s">
        <v>1070</v>
      </c>
      <c r="M1682" s="41" t="s">
        <v>491</v>
      </c>
    </row>
    <row r="1683" spans="1:13" x14ac:dyDescent="0.2">
      <c r="A1683" s="118">
        <v>42157</v>
      </c>
      <c r="B1683" s="79" t="s">
        <v>1773</v>
      </c>
      <c r="C1683" s="99" t="s">
        <v>157</v>
      </c>
      <c r="D1683" s="78" t="s">
        <v>158</v>
      </c>
      <c r="E1683" s="102">
        <v>75000</v>
      </c>
      <c r="F1683" s="47">
        <f t="shared" si="60"/>
        <v>114.33676292805778</v>
      </c>
      <c r="G1683" s="46">
        <f t="shared" si="61"/>
        <v>129.32947667085924</v>
      </c>
      <c r="H1683" s="74">
        <v>579.91420000000005</v>
      </c>
      <c r="I1683" s="103" t="s">
        <v>57</v>
      </c>
      <c r="J1683" s="51" t="s">
        <v>490</v>
      </c>
      <c r="K1683" s="73" t="s">
        <v>1724</v>
      </c>
      <c r="L1683" s="77" t="s">
        <v>1070</v>
      </c>
      <c r="M1683" s="41" t="s">
        <v>491</v>
      </c>
    </row>
    <row r="1684" spans="1:13" x14ac:dyDescent="0.2">
      <c r="A1684" s="118">
        <v>42158</v>
      </c>
      <c r="B1684" s="79" t="s">
        <v>1774</v>
      </c>
      <c r="C1684" s="99" t="s">
        <v>144</v>
      </c>
      <c r="D1684" s="78" t="s">
        <v>9</v>
      </c>
      <c r="E1684" s="102">
        <v>11300</v>
      </c>
      <c r="F1684" s="47">
        <f t="shared" si="60"/>
        <v>17.226738947827371</v>
      </c>
      <c r="G1684" s="46">
        <f t="shared" si="61"/>
        <v>19.48564115174279</v>
      </c>
      <c r="H1684" s="74">
        <v>579.91420000000005</v>
      </c>
      <c r="I1684" s="103" t="s">
        <v>57</v>
      </c>
      <c r="J1684" s="51" t="s">
        <v>490</v>
      </c>
      <c r="K1684" s="73" t="s">
        <v>1726</v>
      </c>
      <c r="L1684" s="77" t="s">
        <v>1070</v>
      </c>
      <c r="M1684" s="41" t="s">
        <v>491</v>
      </c>
    </row>
    <row r="1685" spans="1:13" x14ac:dyDescent="0.2">
      <c r="A1685" s="118">
        <v>42158</v>
      </c>
      <c r="B1685" s="79" t="s">
        <v>1832</v>
      </c>
      <c r="C1685" s="99" t="s">
        <v>116</v>
      </c>
      <c r="D1685" s="78" t="s">
        <v>8</v>
      </c>
      <c r="E1685" s="102">
        <v>1700</v>
      </c>
      <c r="F1685" s="47">
        <f t="shared" si="60"/>
        <v>2.5916332930359767</v>
      </c>
      <c r="G1685" s="46">
        <f t="shared" si="61"/>
        <v>2.9314681378728094</v>
      </c>
      <c r="H1685" s="74">
        <v>579.91420000000005</v>
      </c>
      <c r="I1685" s="103" t="s">
        <v>12</v>
      </c>
      <c r="J1685" s="51" t="s">
        <v>490</v>
      </c>
      <c r="K1685" s="73" t="s">
        <v>1725</v>
      </c>
      <c r="L1685" s="77" t="s">
        <v>1070</v>
      </c>
      <c r="M1685" s="41" t="s">
        <v>491</v>
      </c>
    </row>
    <row r="1686" spans="1:13" x14ac:dyDescent="0.2">
      <c r="A1686" s="118">
        <v>42158</v>
      </c>
      <c r="B1686" s="79" t="s">
        <v>1833</v>
      </c>
      <c r="C1686" s="99" t="s">
        <v>236</v>
      </c>
      <c r="D1686" s="78" t="s">
        <v>8</v>
      </c>
      <c r="E1686" s="102">
        <v>1450</v>
      </c>
      <c r="F1686" s="47">
        <f t="shared" si="60"/>
        <v>2.2105107499424506</v>
      </c>
      <c r="G1686" s="46">
        <f t="shared" si="61"/>
        <v>2.5003698823032785</v>
      </c>
      <c r="H1686" s="74">
        <v>579.91420000000005</v>
      </c>
      <c r="I1686" s="103" t="s">
        <v>12</v>
      </c>
      <c r="J1686" s="51" t="s">
        <v>490</v>
      </c>
      <c r="K1686" s="73" t="s">
        <v>1725</v>
      </c>
      <c r="L1686" s="77" t="s">
        <v>1070</v>
      </c>
      <c r="M1686" s="41" t="s">
        <v>491</v>
      </c>
    </row>
    <row r="1687" spans="1:13" x14ac:dyDescent="0.2">
      <c r="A1687" s="118">
        <v>42158</v>
      </c>
      <c r="B1687" s="140" t="s">
        <v>1834</v>
      </c>
      <c r="C1687" s="168" t="s">
        <v>116</v>
      </c>
      <c r="D1687" s="141" t="s">
        <v>8</v>
      </c>
      <c r="E1687" s="169">
        <v>1700</v>
      </c>
      <c r="F1687" s="47">
        <f t="shared" si="60"/>
        <v>2.5916332930359767</v>
      </c>
      <c r="G1687" s="46">
        <f t="shared" si="61"/>
        <v>2.9314681378728094</v>
      </c>
      <c r="H1687" s="74">
        <v>579.91420000000005</v>
      </c>
      <c r="I1687" s="103" t="s">
        <v>12</v>
      </c>
      <c r="J1687" s="51" t="s">
        <v>490</v>
      </c>
      <c r="K1687" s="73" t="s">
        <v>1725</v>
      </c>
      <c r="L1687" s="77" t="s">
        <v>1070</v>
      </c>
      <c r="M1687" s="41" t="s">
        <v>491</v>
      </c>
    </row>
    <row r="1688" spans="1:13" x14ac:dyDescent="0.2">
      <c r="A1688" s="118">
        <v>42160</v>
      </c>
      <c r="B1688" s="79" t="s">
        <v>1835</v>
      </c>
      <c r="C1688" s="99" t="s">
        <v>116</v>
      </c>
      <c r="D1688" s="100" t="s">
        <v>8</v>
      </c>
      <c r="E1688" s="102">
        <v>1700</v>
      </c>
      <c r="F1688" s="47">
        <f t="shared" si="60"/>
        <v>2.5916332930359767</v>
      </c>
      <c r="G1688" s="46">
        <f t="shared" si="61"/>
        <v>2.9314681378728094</v>
      </c>
      <c r="H1688" s="74">
        <v>579.91420000000005</v>
      </c>
      <c r="I1688" s="103" t="s">
        <v>12</v>
      </c>
      <c r="J1688" s="51" t="s">
        <v>490</v>
      </c>
      <c r="K1688" s="73" t="s">
        <v>1727</v>
      </c>
      <c r="L1688" s="77" t="s">
        <v>1070</v>
      </c>
      <c r="M1688" s="41" t="s">
        <v>491</v>
      </c>
    </row>
    <row r="1689" spans="1:13" x14ac:dyDescent="0.2">
      <c r="A1689" s="118">
        <v>42160</v>
      </c>
      <c r="B1689" s="79" t="s">
        <v>1836</v>
      </c>
      <c r="C1689" s="139" t="s">
        <v>116</v>
      </c>
      <c r="D1689" s="78" t="s">
        <v>8</v>
      </c>
      <c r="E1689" s="102">
        <v>100</v>
      </c>
      <c r="F1689" s="47">
        <f t="shared" si="60"/>
        <v>0.15244901723741039</v>
      </c>
      <c r="G1689" s="46">
        <f t="shared" si="61"/>
        <v>0.17243930222781231</v>
      </c>
      <c r="H1689" s="74">
        <v>579.91420000000005</v>
      </c>
      <c r="I1689" s="103" t="s">
        <v>12</v>
      </c>
      <c r="J1689" s="51" t="s">
        <v>490</v>
      </c>
      <c r="K1689" s="73" t="s">
        <v>1727</v>
      </c>
      <c r="L1689" s="77" t="s">
        <v>1070</v>
      </c>
      <c r="M1689" s="41" t="s">
        <v>491</v>
      </c>
    </row>
    <row r="1690" spans="1:13" x14ac:dyDescent="0.2">
      <c r="A1690" s="118">
        <v>42160</v>
      </c>
      <c r="B1690" s="79" t="s">
        <v>1837</v>
      </c>
      <c r="C1690" s="139" t="s">
        <v>116</v>
      </c>
      <c r="D1690" s="78" t="s">
        <v>8</v>
      </c>
      <c r="E1690" s="102">
        <v>100</v>
      </c>
      <c r="F1690" s="47">
        <f t="shared" si="60"/>
        <v>0.15244901723741039</v>
      </c>
      <c r="G1690" s="46">
        <f t="shared" si="61"/>
        <v>0.17243930222781231</v>
      </c>
      <c r="H1690" s="74">
        <v>579.91420000000005</v>
      </c>
      <c r="I1690" s="103" t="s">
        <v>12</v>
      </c>
      <c r="J1690" s="51" t="s">
        <v>490</v>
      </c>
      <c r="K1690" s="73" t="s">
        <v>1727</v>
      </c>
      <c r="L1690" s="77" t="s">
        <v>1070</v>
      </c>
      <c r="M1690" s="41" t="s">
        <v>491</v>
      </c>
    </row>
    <row r="1691" spans="1:13" x14ac:dyDescent="0.2">
      <c r="A1691" s="118">
        <v>42160</v>
      </c>
      <c r="B1691" s="79" t="s">
        <v>1838</v>
      </c>
      <c r="C1691" s="99" t="s">
        <v>116</v>
      </c>
      <c r="D1691" s="78" t="s">
        <v>8</v>
      </c>
      <c r="E1691" s="102">
        <v>1700</v>
      </c>
      <c r="F1691" s="47">
        <f t="shared" si="60"/>
        <v>2.5916332930359767</v>
      </c>
      <c r="G1691" s="46">
        <f t="shared" si="61"/>
        <v>2.9314681378728094</v>
      </c>
      <c r="H1691" s="74">
        <v>579.91420000000005</v>
      </c>
      <c r="I1691" s="103" t="s">
        <v>12</v>
      </c>
      <c r="J1691" s="51" t="s">
        <v>490</v>
      </c>
      <c r="K1691" s="73" t="s">
        <v>1727</v>
      </c>
      <c r="L1691" s="77" t="s">
        <v>1070</v>
      </c>
      <c r="M1691" s="41" t="s">
        <v>491</v>
      </c>
    </row>
    <row r="1692" spans="1:13" x14ac:dyDescent="0.2">
      <c r="A1692" s="118">
        <v>42160</v>
      </c>
      <c r="B1692" s="79" t="s">
        <v>1839</v>
      </c>
      <c r="C1692" s="99" t="s">
        <v>236</v>
      </c>
      <c r="D1692" s="78" t="s">
        <v>8</v>
      </c>
      <c r="E1692" s="102">
        <v>1200</v>
      </c>
      <c r="F1692" s="47">
        <f t="shared" si="60"/>
        <v>1.8293882068489247</v>
      </c>
      <c r="G1692" s="46">
        <f t="shared" si="61"/>
        <v>2.0692716267337476</v>
      </c>
      <c r="H1692" s="74">
        <v>579.91420000000005</v>
      </c>
      <c r="I1692" s="103" t="s">
        <v>12</v>
      </c>
      <c r="J1692" s="51" t="s">
        <v>490</v>
      </c>
      <c r="K1692" s="73" t="s">
        <v>1727</v>
      </c>
      <c r="L1692" s="77" t="s">
        <v>1070</v>
      </c>
      <c r="M1692" s="41" t="s">
        <v>491</v>
      </c>
    </row>
    <row r="1693" spans="1:13" x14ac:dyDescent="0.2">
      <c r="A1693" s="118">
        <v>42160</v>
      </c>
      <c r="B1693" s="79" t="s">
        <v>1145</v>
      </c>
      <c r="C1693" s="120" t="s">
        <v>157</v>
      </c>
      <c r="D1693" s="78" t="s">
        <v>9</v>
      </c>
      <c r="E1693" s="102">
        <v>200000</v>
      </c>
      <c r="F1693" s="47">
        <f t="shared" si="60"/>
        <v>304.89803447482075</v>
      </c>
      <c r="G1693" s="46">
        <f t="shared" si="61"/>
        <v>344.87860445562461</v>
      </c>
      <c r="H1693" s="74">
        <v>579.91420000000005</v>
      </c>
      <c r="I1693" s="103" t="s">
        <v>57</v>
      </c>
      <c r="J1693" s="51" t="s">
        <v>490</v>
      </c>
      <c r="K1693" s="73" t="s">
        <v>1731</v>
      </c>
      <c r="L1693" s="77" t="s">
        <v>1070</v>
      </c>
      <c r="M1693" s="41" t="s">
        <v>491</v>
      </c>
    </row>
    <row r="1694" spans="1:13" x14ac:dyDescent="0.2">
      <c r="A1694" s="118">
        <v>42161</v>
      </c>
      <c r="B1694" s="79" t="s">
        <v>1775</v>
      </c>
      <c r="C1694" s="139" t="s">
        <v>116</v>
      </c>
      <c r="D1694" s="78" t="s">
        <v>9</v>
      </c>
      <c r="E1694" s="102">
        <v>700</v>
      </c>
      <c r="F1694" s="47">
        <f t="shared" si="60"/>
        <v>1.0671431206618727</v>
      </c>
      <c r="G1694" s="46">
        <f t="shared" si="61"/>
        <v>1.2070751155946862</v>
      </c>
      <c r="H1694" s="74">
        <v>579.91420000000005</v>
      </c>
      <c r="I1694" s="103" t="s">
        <v>57</v>
      </c>
      <c r="J1694" s="51" t="s">
        <v>490</v>
      </c>
      <c r="K1694" s="73" t="s">
        <v>1728</v>
      </c>
      <c r="L1694" s="77" t="s">
        <v>1070</v>
      </c>
      <c r="M1694" s="41" t="s">
        <v>491</v>
      </c>
    </row>
    <row r="1695" spans="1:13" x14ac:dyDescent="0.2">
      <c r="A1695" s="118">
        <v>42161</v>
      </c>
      <c r="B1695" s="79" t="s">
        <v>1776</v>
      </c>
      <c r="C1695" s="139" t="s">
        <v>116</v>
      </c>
      <c r="D1695" s="78" t="s">
        <v>9</v>
      </c>
      <c r="E1695" s="102">
        <v>800</v>
      </c>
      <c r="F1695" s="47">
        <f t="shared" si="60"/>
        <v>1.2195921378992831</v>
      </c>
      <c r="G1695" s="46">
        <f t="shared" si="61"/>
        <v>1.3795144178224985</v>
      </c>
      <c r="H1695" s="74">
        <v>579.91420000000005</v>
      </c>
      <c r="I1695" s="103" t="s">
        <v>57</v>
      </c>
      <c r="J1695" s="51" t="s">
        <v>490</v>
      </c>
      <c r="K1695" s="73" t="s">
        <v>1728</v>
      </c>
      <c r="L1695" s="77" t="s">
        <v>1070</v>
      </c>
      <c r="M1695" s="41" t="s">
        <v>491</v>
      </c>
    </row>
    <row r="1696" spans="1:13" x14ac:dyDescent="0.2">
      <c r="A1696" s="118">
        <v>42161</v>
      </c>
      <c r="B1696" s="79" t="s">
        <v>1840</v>
      </c>
      <c r="C1696" s="139" t="s">
        <v>116</v>
      </c>
      <c r="D1696" s="78" t="s">
        <v>8</v>
      </c>
      <c r="E1696" s="102">
        <v>1700</v>
      </c>
      <c r="F1696" s="47">
        <f t="shared" si="60"/>
        <v>2.5916332930359767</v>
      </c>
      <c r="G1696" s="46">
        <f t="shared" si="61"/>
        <v>2.9314681378728094</v>
      </c>
      <c r="H1696" s="74">
        <v>579.91420000000005</v>
      </c>
      <c r="I1696" s="103" t="s">
        <v>12</v>
      </c>
      <c r="J1696" s="51" t="s">
        <v>490</v>
      </c>
      <c r="K1696" s="73" t="s">
        <v>1730</v>
      </c>
      <c r="L1696" s="77" t="s">
        <v>1070</v>
      </c>
      <c r="M1696" s="41" t="s">
        <v>491</v>
      </c>
    </row>
    <row r="1697" spans="1:13" x14ac:dyDescent="0.2">
      <c r="A1697" s="118">
        <v>42161</v>
      </c>
      <c r="B1697" s="79" t="s">
        <v>1841</v>
      </c>
      <c r="C1697" s="139" t="s">
        <v>116</v>
      </c>
      <c r="D1697" s="78" t="s">
        <v>8</v>
      </c>
      <c r="E1697" s="102">
        <v>100</v>
      </c>
      <c r="F1697" s="47">
        <f t="shared" si="60"/>
        <v>0.15244901723741039</v>
      </c>
      <c r="G1697" s="46">
        <f t="shared" si="61"/>
        <v>0.17243930222781231</v>
      </c>
      <c r="H1697" s="74">
        <v>579.91420000000005</v>
      </c>
      <c r="I1697" s="103" t="s">
        <v>12</v>
      </c>
      <c r="J1697" s="51" t="s">
        <v>490</v>
      </c>
      <c r="K1697" s="73" t="s">
        <v>1730</v>
      </c>
      <c r="L1697" s="77" t="s">
        <v>1070</v>
      </c>
      <c r="M1697" s="41" t="s">
        <v>491</v>
      </c>
    </row>
    <row r="1698" spans="1:13" x14ac:dyDescent="0.2">
      <c r="A1698" s="118">
        <v>42161</v>
      </c>
      <c r="B1698" s="106" t="s">
        <v>1842</v>
      </c>
      <c r="C1698" s="99" t="s">
        <v>116</v>
      </c>
      <c r="D1698" s="78" t="s">
        <v>8</v>
      </c>
      <c r="E1698" s="102">
        <v>100</v>
      </c>
      <c r="F1698" s="47">
        <f t="shared" si="60"/>
        <v>0.15244901723741039</v>
      </c>
      <c r="G1698" s="46">
        <f t="shared" si="61"/>
        <v>0.17243930222781231</v>
      </c>
      <c r="H1698" s="74">
        <v>579.91420000000005</v>
      </c>
      <c r="I1698" s="103" t="s">
        <v>12</v>
      </c>
      <c r="J1698" s="51" t="s">
        <v>490</v>
      </c>
      <c r="K1698" s="73" t="s">
        <v>1730</v>
      </c>
      <c r="L1698" s="77" t="s">
        <v>1070</v>
      </c>
      <c r="M1698" s="41" t="s">
        <v>491</v>
      </c>
    </row>
    <row r="1699" spans="1:13" x14ac:dyDescent="0.2">
      <c r="A1699" s="118">
        <v>42161</v>
      </c>
      <c r="B1699" s="106" t="s">
        <v>1843</v>
      </c>
      <c r="C1699" s="99" t="s">
        <v>116</v>
      </c>
      <c r="D1699" s="78" t="s">
        <v>8</v>
      </c>
      <c r="E1699" s="102">
        <v>1700</v>
      </c>
      <c r="F1699" s="47">
        <f t="shared" si="60"/>
        <v>2.5916332930359767</v>
      </c>
      <c r="G1699" s="46">
        <f t="shared" si="61"/>
        <v>2.9314681378728094</v>
      </c>
      <c r="H1699" s="74">
        <v>579.91420000000005</v>
      </c>
      <c r="I1699" s="103" t="s">
        <v>12</v>
      </c>
      <c r="J1699" s="51" t="s">
        <v>490</v>
      </c>
      <c r="K1699" s="73" t="s">
        <v>1730</v>
      </c>
      <c r="L1699" s="77" t="s">
        <v>1070</v>
      </c>
      <c r="M1699" s="41" t="s">
        <v>491</v>
      </c>
    </row>
    <row r="1700" spans="1:13" x14ac:dyDescent="0.2">
      <c r="A1700" s="118">
        <v>42161</v>
      </c>
      <c r="B1700" s="106" t="s">
        <v>1844</v>
      </c>
      <c r="C1700" s="139" t="s">
        <v>236</v>
      </c>
      <c r="D1700" s="78" t="s">
        <v>8</v>
      </c>
      <c r="E1700" s="102">
        <v>1300</v>
      </c>
      <c r="F1700" s="47">
        <f t="shared" si="60"/>
        <v>1.9818372240863349</v>
      </c>
      <c r="G1700" s="46">
        <f t="shared" si="61"/>
        <v>2.24171092896156</v>
      </c>
      <c r="H1700" s="74">
        <v>579.91420000000005</v>
      </c>
      <c r="I1700" s="103" t="s">
        <v>12</v>
      </c>
      <c r="J1700" s="51" t="s">
        <v>490</v>
      </c>
      <c r="K1700" s="73" t="s">
        <v>1730</v>
      </c>
      <c r="L1700" s="77" t="s">
        <v>1070</v>
      </c>
      <c r="M1700" s="41" t="s">
        <v>491</v>
      </c>
    </row>
    <row r="1701" spans="1:13" x14ac:dyDescent="0.2">
      <c r="A1701" s="118">
        <v>42164</v>
      </c>
      <c r="B1701" s="106" t="s">
        <v>1802</v>
      </c>
      <c r="C1701" s="139" t="s">
        <v>116</v>
      </c>
      <c r="D1701" s="78" t="s">
        <v>11</v>
      </c>
      <c r="E1701" s="102">
        <v>700</v>
      </c>
      <c r="F1701" s="47">
        <f t="shared" si="60"/>
        <v>1.0671431206618727</v>
      </c>
      <c r="G1701" s="46">
        <f t="shared" si="61"/>
        <v>1.2070751155946862</v>
      </c>
      <c r="H1701" s="74">
        <v>579.91420000000005</v>
      </c>
      <c r="I1701" s="103" t="s">
        <v>60</v>
      </c>
      <c r="J1701" s="51" t="s">
        <v>490</v>
      </c>
      <c r="K1701" s="73" t="s">
        <v>1733</v>
      </c>
      <c r="L1701" s="77" t="s">
        <v>1070</v>
      </c>
      <c r="M1701" s="41" t="s">
        <v>491</v>
      </c>
    </row>
    <row r="1702" spans="1:13" x14ac:dyDescent="0.2">
      <c r="A1702" s="118">
        <v>42164</v>
      </c>
      <c r="B1702" s="106" t="s">
        <v>1803</v>
      </c>
      <c r="C1702" s="139" t="s">
        <v>116</v>
      </c>
      <c r="D1702" s="78" t="s">
        <v>11</v>
      </c>
      <c r="E1702" s="102">
        <v>700</v>
      </c>
      <c r="F1702" s="47">
        <f t="shared" si="60"/>
        <v>1.0671431206618727</v>
      </c>
      <c r="G1702" s="46">
        <f t="shared" si="61"/>
        <v>1.2070751155946862</v>
      </c>
      <c r="H1702" s="74">
        <v>579.91420000000005</v>
      </c>
      <c r="I1702" s="103" t="s">
        <v>60</v>
      </c>
      <c r="J1702" s="51" t="s">
        <v>490</v>
      </c>
      <c r="K1702" s="73" t="s">
        <v>1733</v>
      </c>
      <c r="L1702" s="77" t="s">
        <v>1070</v>
      </c>
      <c r="M1702" s="41" t="s">
        <v>491</v>
      </c>
    </row>
    <row r="1703" spans="1:13" x14ac:dyDescent="0.2">
      <c r="A1703" s="118">
        <v>42164</v>
      </c>
      <c r="B1703" s="106" t="s">
        <v>1802</v>
      </c>
      <c r="C1703" s="139" t="s">
        <v>116</v>
      </c>
      <c r="D1703" s="78" t="s">
        <v>11</v>
      </c>
      <c r="E1703" s="102">
        <v>400</v>
      </c>
      <c r="F1703" s="47">
        <f t="shared" si="60"/>
        <v>0.60979606894964156</v>
      </c>
      <c r="G1703" s="46">
        <f t="shared" si="61"/>
        <v>0.68975720891124925</v>
      </c>
      <c r="H1703" s="74">
        <v>579.91420000000005</v>
      </c>
      <c r="I1703" s="103" t="s">
        <v>109</v>
      </c>
      <c r="J1703" s="51" t="s">
        <v>490</v>
      </c>
      <c r="K1703" s="73" t="s">
        <v>1735</v>
      </c>
      <c r="L1703" s="77" t="s">
        <v>1070</v>
      </c>
      <c r="M1703" s="41" t="s">
        <v>491</v>
      </c>
    </row>
    <row r="1704" spans="1:13" x14ac:dyDescent="0.2">
      <c r="A1704" s="118">
        <v>42164</v>
      </c>
      <c r="B1704" s="106" t="s">
        <v>1803</v>
      </c>
      <c r="C1704" s="99" t="s">
        <v>116</v>
      </c>
      <c r="D1704" s="78" t="s">
        <v>11</v>
      </c>
      <c r="E1704" s="102">
        <v>400</v>
      </c>
      <c r="F1704" s="47">
        <f t="shared" si="60"/>
        <v>0.60979606894964156</v>
      </c>
      <c r="G1704" s="46">
        <f t="shared" si="61"/>
        <v>0.68975720891124925</v>
      </c>
      <c r="H1704" s="74">
        <v>579.91420000000005</v>
      </c>
      <c r="I1704" s="103" t="s">
        <v>109</v>
      </c>
      <c r="J1704" s="51" t="s">
        <v>490</v>
      </c>
      <c r="K1704" s="73" t="s">
        <v>1735</v>
      </c>
      <c r="L1704" s="77" t="s">
        <v>1070</v>
      </c>
      <c r="M1704" s="41" t="s">
        <v>491</v>
      </c>
    </row>
    <row r="1705" spans="1:13" x14ac:dyDescent="0.2">
      <c r="A1705" s="118">
        <v>42165</v>
      </c>
      <c r="B1705" s="106" t="s">
        <v>1804</v>
      </c>
      <c r="C1705" s="99" t="s">
        <v>116</v>
      </c>
      <c r="D1705" s="78" t="s">
        <v>11</v>
      </c>
      <c r="E1705" s="102">
        <v>800</v>
      </c>
      <c r="F1705" s="47">
        <f t="shared" si="60"/>
        <v>1.2195921378992831</v>
      </c>
      <c r="G1705" s="46">
        <f t="shared" si="61"/>
        <v>1.3795144178224985</v>
      </c>
      <c r="H1705" s="74">
        <v>579.91420000000005</v>
      </c>
      <c r="I1705" s="103" t="s">
        <v>60</v>
      </c>
      <c r="J1705" s="51" t="s">
        <v>490</v>
      </c>
      <c r="K1705" s="73" t="s">
        <v>1733</v>
      </c>
      <c r="L1705" s="77" t="s">
        <v>1070</v>
      </c>
      <c r="M1705" s="41" t="s">
        <v>491</v>
      </c>
    </row>
    <row r="1706" spans="1:13" x14ac:dyDescent="0.2">
      <c r="A1706" s="118">
        <v>42165</v>
      </c>
      <c r="B1706" s="106" t="s">
        <v>1805</v>
      </c>
      <c r="C1706" s="99" t="s">
        <v>116</v>
      </c>
      <c r="D1706" s="78" t="s">
        <v>11</v>
      </c>
      <c r="E1706" s="102">
        <v>600</v>
      </c>
      <c r="F1706" s="47">
        <f t="shared" si="60"/>
        <v>0.91469410342446233</v>
      </c>
      <c r="G1706" s="46">
        <f t="shared" si="61"/>
        <v>1.0346358133668738</v>
      </c>
      <c r="H1706" s="74">
        <v>579.91420000000005</v>
      </c>
      <c r="I1706" s="103" t="s">
        <v>60</v>
      </c>
      <c r="J1706" s="51" t="s">
        <v>490</v>
      </c>
      <c r="K1706" s="73" t="s">
        <v>1733</v>
      </c>
      <c r="L1706" s="77" t="s">
        <v>1070</v>
      </c>
      <c r="M1706" s="41" t="s">
        <v>491</v>
      </c>
    </row>
    <row r="1707" spans="1:13" x14ac:dyDescent="0.2">
      <c r="A1707" s="118">
        <v>42165</v>
      </c>
      <c r="B1707" s="106" t="s">
        <v>1804</v>
      </c>
      <c r="C1707" s="99" t="s">
        <v>116</v>
      </c>
      <c r="D1707" s="78" t="s">
        <v>11</v>
      </c>
      <c r="E1707" s="102">
        <v>1000</v>
      </c>
      <c r="F1707" s="47">
        <f t="shared" si="60"/>
        <v>1.5244901723741038</v>
      </c>
      <c r="G1707" s="46">
        <f t="shared" si="61"/>
        <v>1.724393022278123</v>
      </c>
      <c r="H1707" s="74">
        <v>579.91420000000005</v>
      </c>
      <c r="I1707" s="103" t="s">
        <v>109</v>
      </c>
      <c r="J1707" s="51" t="s">
        <v>490</v>
      </c>
      <c r="K1707" s="73" t="s">
        <v>1734</v>
      </c>
      <c r="L1707" s="77" t="s">
        <v>1070</v>
      </c>
      <c r="M1707" s="41" t="s">
        <v>491</v>
      </c>
    </row>
    <row r="1708" spans="1:13" x14ac:dyDescent="0.2">
      <c r="A1708" s="118">
        <v>42165</v>
      </c>
      <c r="B1708" s="106" t="s">
        <v>1805</v>
      </c>
      <c r="C1708" s="99" t="s">
        <v>116</v>
      </c>
      <c r="D1708" s="78" t="s">
        <v>11</v>
      </c>
      <c r="E1708" s="102">
        <v>1000</v>
      </c>
      <c r="F1708" s="47">
        <f t="shared" si="60"/>
        <v>1.5244901723741038</v>
      </c>
      <c r="G1708" s="46">
        <f t="shared" si="61"/>
        <v>1.724393022278123</v>
      </c>
      <c r="H1708" s="74">
        <v>579.91420000000005</v>
      </c>
      <c r="I1708" s="103" t="s">
        <v>109</v>
      </c>
      <c r="J1708" s="51" t="s">
        <v>490</v>
      </c>
      <c r="K1708" s="73" t="s">
        <v>1734</v>
      </c>
      <c r="L1708" s="77" t="s">
        <v>1070</v>
      </c>
      <c r="M1708" s="41" t="s">
        <v>491</v>
      </c>
    </row>
    <row r="1709" spans="1:13" x14ac:dyDescent="0.2">
      <c r="A1709" s="118">
        <v>42165</v>
      </c>
      <c r="B1709" s="106" t="s">
        <v>1845</v>
      </c>
      <c r="C1709" s="99" t="s">
        <v>116</v>
      </c>
      <c r="D1709" s="78" t="s">
        <v>8</v>
      </c>
      <c r="E1709" s="102">
        <v>600</v>
      </c>
      <c r="F1709" s="47">
        <f t="shared" si="60"/>
        <v>0.91469410342446233</v>
      </c>
      <c r="G1709" s="46">
        <f t="shared" si="61"/>
        <v>1.0346358133668738</v>
      </c>
      <c r="H1709" s="74">
        <v>579.91420000000005</v>
      </c>
      <c r="I1709" s="103" t="s">
        <v>12</v>
      </c>
      <c r="J1709" s="51" t="s">
        <v>490</v>
      </c>
      <c r="K1709" s="73" t="s">
        <v>1729</v>
      </c>
      <c r="L1709" s="77" t="s">
        <v>1070</v>
      </c>
      <c r="M1709" s="41" t="s">
        <v>491</v>
      </c>
    </row>
    <row r="1710" spans="1:13" x14ac:dyDescent="0.2">
      <c r="A1710" s="118">
        <v>42165</v>
      </c>
      <c r="B1710" s="106" t="s">
        <v>1846</v>
      </c>
      <c r="C1710" s="99" t="s">
        <v>116</v>
      </c>
      <c r="D1710" s="78" t="s">
        <v>8</v>
      </c>
      <c r="E1710" s="102">
        <v>2500</v>
      </c>
      <c r="F1710" s="47">
        <f t="shared" si="60"/>
        <v>3.8112254309352593</v>
      </c>
      <c r="G1710" s="46">
        <f t="shared" si="61"/>
        <v>4.3109825556953076</v>
      </c>
      <c r="H1710" s="74">
        <v>579.91420000000005</v>
      </c>
      <c r="I1710" s="103" t="s">
        <v>12</v>
      </c>
      <c r="J1710" s="51" t="s">
        <v>490</v>
      </c>
      <c r="K1710" s="73" t="s">
        <v>1729</v>
      </c>
      <c r="L1710" s="77" t="s">
        <v>1070</v>
      </c>
      <c r="M1710" s="41" t="s">
        <v>491</v>
      </c>
    </row>
    <row r="1711" spans="1:13" x14ac:dyDescent="0.2">
      <c r="A1711" s="118">
        <v>42165</v>
      </c>
      <c r="B1711" s="106" t="s">
        <v>1847</v>
      </c>
      <c r="C1711" s="99" t="s">
        <v>116</v>
      </c>
      <c r="D1711" s="78" t="s">
        <v>8</v>
      </c>
      <c r="E1711" s="102">
        <v>500</v>
      </c>
      <c r="F1711" s="47">
        <f t="shared" si="60"/>
        <v>0.76224508618705189</v>
      </c>
      <c r="G1711" s="46">
        <f t="shared" si="61"/>
        <v>0.86219651113906148</v>
      </c>
      <c r="H1711" s="74">
        <v>579.91420000000005</v>
      </c>
      <c r="I1711" s="103" t="s">
        <v>12</v>
      </c>
      <c r="J1711" s="51" t="s">
        <v>490</v>
      </c>
      <c r="K1711" s="73" t="s">
        <v>1729</v>
      </c>
      <c r="L1711" s="77" t="s">
        <v>1070</v>
      </c>
      <c r="M1711" s="41" t="s">
        <v>491</v>
      </c>
    </row>
    <row r="1712" spans="1:13" x14ac:dyDescent="0.2">
      <c r="A1712" s="118">
        <v>42165</v>
      </c>
      <c r="B1712" s="106" t="s">
        <v>1848</v>
      </c>
      <c r="C1712" s="99" t="s">
        <v>116</v>
      </c>
      <c r="D1712" s="78" t="s">
        <v>8</v>
      </c>
      <c r="E1712" s="102">
        <v>3000</v>
      </c>
      <c r="F1712" s="47">
        <f t="shared" si="60"/>
        <v>4.5734705171223116</v>
      </c>
      <c r="G1712" s="46">
        <f t="shared" si="61"/>
        <v>5.1731790668343693</v>
      </c>
      <c r="H1712" s="74">
        <v>579.91420000000005</v>
      </c>
      <c r="I1712" s="103" t="s">
        <v>12</v>
      </c>
      <c r="J1712" s="51" t="s">
        <v>490</v>
      </c>
      <c r="K1712" s="73" t="s">
        <v>1729</v>
      </c>
      <c r="L1712" s="77" t="s">
        <v>1070</v>
      </c>
      <c r="M1712" s="41" t="s">
        <v>491</v>
      </c>
    </row>
    <row r="1713" spans="1:13" x14ac:dyDescent="0.2">
      <c r="A1713" s="118">
        <v>42165</v>
      </c>
      <c r="B1713" s="106" t="s">
        <v>1849</v>
      </c>
      <c r="C1713" s="99" t="s">
        <v>116</v>
      </c>
      <c r="D1713" s="78" t="s">
        <v>8</v>
      </c>
      <c r="E1713" s="102">
        <v>800</v>
      </c>
      <c r="F1713" s="47">
        <f t="shared" si="60"/>
        <v>1.2195921378992831</v>
      </c>
      <c r="G1713" s="46">
        <f t="shared" si="61"/>
        <v>1.3795144178224985</v>
      </c>
      <c r="H1713" s="74">
        <v>579.91420000000005</v>
      </c>
      <c r="I1713" s="103" t="s">
        <v>12</v>
      </c>
      <c r="J1713" s="51" t="s">
        <v>490</v>
      </c>
      <c r="K1713" s="73" t="s">
        <v>1729</v>
      </c>
      <c r="L1713" s="77" t="s">
        <v>1070</v>
      </c>
      <c r="M1713" s="41" t="s">
        <v>491</v>
      </c>
    </row>
    <row r="1714" spans="1:13" x14ac:dyDescent="0.2">
      <c r="A1714" s="118">
        <v>42165</v>
      </c>
      <c r="B1714" s="106" t="s">
        <v>1850</v>
      </c>
      <c r="C1714" s="99" t="s">
        <v>116</v>
      </c>
      <c r="D1714" s="78" t="s">
        <v>8</v>
      </c>
      <c r="E1714" s="102">
        <v>1050</v>
      </c>
      <c r="F1714" s="47">
        <f t="shared" si="60"/>
        <v>1.600714680992809</v>
      </c>
      <c r="G1714" s="46">
        <f t="shared" si="61"/>
        <v>1.8106126733920291</v>
      </c>
      <c r="H1714" s="74">
        <v>579.91420000000005</v>
      </c>
      <c r="I1714" s="103" t="s">
        <v>12</v>
      </c>
      <c r="J1714" s="51" t="s">
        <v>490</v>
      </c>
      <c r="K1714" s="73" t="s">
        <v>1729</v>
      </c>
      <c r="L1714" s="77" t="s">
        <v>1070</v>
      </c>
      <c r="M1714" s="41" t="s">
        <v>491</v>
      </c>
    </row>
    <row r="1715" spans="1:13" x14ac:dyDescent="0.2">
      <c r="A1715" s="118">
        <v>42165</v>
      </c>
      <c r="B1715" s="106" t="s">
        <v>1851</v>
      </c>
      <c r="C1715" s="99" t="s">
        <v>270</v>
      </c>
      <c r="D1715" s="78" t="s">
        <v>8</v>
      </c>
      <c r="E1715" s="102">
        <v>5000</v>
      </c>
      <c r="F1715" s="47">
        <f t="shared" si="60"/>
        <v>7.6224508618705187</v>
      </c>
      <c r="G1715" s="46">
        <f t="shared" si="61"/>
        <v>8.6219651113906153</v>
      </c>
      <c r="H1715" s="74">
        <v>579.91420000000005</v>
      </c>
      <c r="I1715" s="103" t="s">
        <v>12</v>
      </c>
      <c r="J1715" s="51" t="s">
        <v>490</v>
      </c>
      <c r="K1715" s="73" t="s">
        <v>1729</v>
      </c>
      <c r="L1715" s="77" t="s">
        <v>1070</v>
      </c>
      <c r="M1715" s="41" t="s">
        <v>491</v>
      </c>
    </row>
    <row r="1716" spans="1:13" x14ac:dyDescent="0.2">
      <c r="A1716" s="118">
        <v>42165</v>
      </c>
      <c r="B1716" s="106" t="s">
        <v>1852</v>
      </c>
      <c r="C1716" s="99" t="s">
        <v>270</v>
      </c>
      <c r="D1716" s="78" t="s">
        <v>8</v>
      </c>
      <c r="E1716" s="102">
        <v>3000</v>
      </c>
      <c r="F1716" s="47">
        <f t="shared" si="60"/>
        <v>4.5734705171223116</v>
      </c>
      <c r="G1716" s="46">
        <f t="shared" si="61"/>
        <v>5.1731790668343693</v>
      </c>
      <c r="H1716" s="74">
        <v>579.91420000000005</v>
      </c>
      <c r="I1716" s="103" t="s">
        <v>12</v>
      </c>
      <c r="J1716" s="51" t="s">
        <v>490</v>
      </c>
      <c r="K1716" s="73" t="s">
        <v>1729</v>
      </c>
      <c r="L1716" s="77" t="s">
        <v>1070</v>
      </c>
      <c r="M1716" s="41" t="s">
        <v>491</v>
      </c>
    </row>
    <row r="1717" spans="1:13" x14ac:dyDescent="0.2">
      <c r="A1717" s="118">
        <v>42165</v>
      </c>
      <c r="B1717" s="106" t="s">
        <v>1853</v>
      </c>
      <c r="C1717" s="99" t="s">
        <v>236</v>
      </c>
      <c r="D1717" s="78" t="s">
        <v>8</v>
      </c>
      <c r="E1717" s="102">
        <v>1100</v>
      </c>
      <c r="F1717" s="47">
        <f t="shared" si="60"/>
        <v>1.6769391896115142</v>
      </c>
      <c r="G1717" s="46">
        <f t="shared" si="61"/>
        <v>1.8968323245059353</v>
      </c>
      <c r="H1717" s="74">
        <v>579.91420000000005</v>
      </c>
      <c r="I1717" s="103" t="s">
        <v>12</v>
      </c>
      <c r="J1717" s="51" t="s">
        <v>490</v>
      </c>
      <c r="K1717" s="73" t="s">
        <v>1729</v>
      </c>
      <c r="L1717" s="77" t="s">
        <v>1070</v>
      </c>
      <c r="M1717" s="41" t="s">
        <v>491</v>
      </c>
    </row>
    <row r="1718" spans="1:13" x14ac:dyDescent="0.2">
      <c r="A1718" s="118">
        <v>42166</v>
      </c>
      <c r="B1718" s="106" t="s">
        <v>1806</v>
      </c>
      <c r="C1718" s="99" t="s">
        <v>116</v>
      </c>
      <c r="D1718" s="78" t="s">
        <v>11</v>
      </c>
      <c r="E1718" s="102">
        <v>800</v>
      </c>
      <c r="F1718" s="47">
        <f t="shared" si="60"/>
        <v>1.2195921378992831</v>
      </c>
      <c r="G1718" s="46">
        <f t="shared" si="61"/>
        <v>1.3795144178224985</v>
      </c>
      <c r="H1718" s="74">
        <v>579.91420000000005</v>
      </c>
      <c r="I1718" s="103" t="s">
        <v>60</v>
      </c>
      <c r="J1718" s="51" t="s">
        <v>490</v>
      </c>
      <c r="K1718" s="73" t="s">
        <v>1733</v>
      </c>
      <c r="L1718" s="77" t="s">
        <v>1070</v>
      </c>
      <c r="M1718" s="41" t="s">
        <v>491</v>
      </c>
    </row>
    <row r="1719" spans="1:13" x14ac:dyDescent="0.2">
      <c r="A1719" s="118">
        <v>42166</v>
      </c>
      <c r="B1719" s="106" t="s">
        <v>1807</v>
      </c>
      <c r="C1719" s="99" t="s">
        <v>116</v>
      </c>
      <c r="D1719" s="78" t="s">
        <v>11</v>
      </c>
      <c r="E1719" s="102">
        <v>800</v>
      </c>
      <c r="F1719" s="47">
        <f t="shared" si="60"/>
        <v>1.2195921378992831</v>
      </c>
      <c r="G1719" s="46">
        <f t="shared" si="61"/>
        <v>1.3795144178224985</v>
      </c>
      <c r="H1719" s="74">
        <v>579.91420000000005</v>
      </c>
      <c r="I1719" s="103" t="s">
        <v>60</v>
      </c>
      <c r="J1719" s="51" t="s">
        <v>490</v>
      </c>
      <c r="K1719" s="73" t="s">
        <v>1733</v>
      </c>
      <c r="L1719" s="77" t="s">
        <v>1070</v>
      </c>
      <c r="M1719" s="41" t="s">
        <v>491</v>
      </c>
    </row>
    <row r="1720" spans="1:13" x14ac:dyDescent="0.2">
      <c r="A1720" s="118">
        <v>42166</v>
      </c>
      <c r="B1720" s="106" t="s">
        <v>1806</v>
      </c>
      <c r="C1720" s="99" t="s">
        <v>116</v>
      </c>
      <c r="D1720" s="78" t="s">
        <v>11</v>
      </c>
      <c r="E1720" s="102">
        <v>1000</v>
      </c>
      <c r="F1720" s="47">
        <f t="shared" si="60"/>
        <v>1.5244901723741038</v>
      </c>
      <c r="G1720" s="46">
        <f t="shared" si="61"/>
        <v>1.724393022278123</v>
      </c>
      <c r="H1720" s="74">
        <v>579.91420000000005</v>
      </c>
      <c r="I1720" s="103" t="s">
        <v>109</v>
      </c>
      <c r="J1720" s="51" t="s">
        <v>490</v>
      </c>
      <c r="K1720" s="73" t="s">
        <v>1734</v>
      </c>
      <c r="L1720" s="77" t="s">
        <v>1070</v>
      </c>
      <c r="M1720" s="41" t="s">
        <v>491</v>
      </c>
    </row>
    <row r="1721" spans="1:13" x14ac:dyDescent="0.2">
      <c r="A1721" s="118">
        <v>42166</v>
      </c>
      <c r="B1721" s="106" t="s">
        <v>1807</v>
      </c>
      <c r="C1721" s="99" t="s">
        <v>116</v>
      </c>
      <c r="D1721" s="78" t="s">
        <v>11</v>
      </c>
      <c r="E1721" s="102">
        <v>1000</v>
      </c>
      <c r="F1721" s="47">
        <f t="shared" si="60"/>
        <v>1.5244901723741038</v>
      </c>
      <c r="G1721" s="46">
        <f t="shared" si="61"/>
        <v>1.724393022278123</v>
      </c>
      <c r="H1721" s="74">
        <v>579.91420000000005</v>
      </c>
      <c r="I1721" s="103" t="s">
        <v>109</v>
      </c>
      <c r="J1721" s="51" t="s">
        <v>490</v>
      </c>
      <c r="K1721" s="73" t="s">
        <v>1734</v>
      </c>
      <c r="L1721" s="77" t="s">
        <v>1070</v>
      </c>
      <c r="M1721" s="41" t="s">
        <v>491</v>
      </c>
    </row>
    <row r="1722" spans="1:13" x14ac:dyDescent="0.2">
      <c r="A1722" s="118">
        <v>42166</v>
      </c>
      <c r="B1722" s="106" t="s">
        <v>1850</v>
      </c>
      <c r="C1722" s="99" t="s">
        <v>116</v>
      </c>
      <c r="D1722" s="78" t="s">
        <v>8</v>
      </c>
      <c r="E1722" s="102">
        <v>2850</v>
      </c>
      <c r="F1722" s="47">
        <f t="shared" si="60"/>
        <v>4.3447969912661959</v>
      </c>
      <c r="G1722" s="46">
        <f t="shared" si="61"/>
        <v>4.9145201134926504</v>
      </c>
      <c r="H1722" s="74">
        <v>579.91420000000005</v>
      </c>
      <c r="I1722" s="103" t="s">
        <v>12</v>
      </c>
      <c r="J1722" s="51" t="s">
        <v>490</v>
      </c>
      <c r="K1722" s="73" t="s">
        <v>1729</v>
      </c>
      <c r="L1722" s="77" t="s">
        <v>1070</v>
      </c>
      <c r="M1722" s="41" t="s">
        <v>491</v>
      </c>
    </row>
    <row r="1723" spans="1:13" x14ac:dyDescent="0.2">
      <c r="A1723" s="118">
        <v>42166</v>
      </c>
      <c r="B1723" s="106" t="s">
        <v>1852</v>
      </c>
      <c r="C1723" s="99" t="s">
        <v>270</v>
      </c>
      <c r="D1723" s="78" t="s">
        <v>8</v>
      </c>
      <c r="E1723" s="102">
        <v>3000</v>
      </c>
      <c r="F1723" s="47">
        <f t="shared" si="60"/>
        <v>4.5734705171223116</v>
      </c>
      <c r="G1723" s="46">
        <f t="shared" si="61"/>
        <v>5.1731790668343693</v>
      </c>
      <c r="H1723" s="74">
        <v>579.91420000000005</v>
      </c>
      <c r="I1723" s="103" t="s">
        <v>12</v>
      </c>
      <c r="J1723" s="51" t="s">
        <v>490</v>
      </c>
      <c r="K1723" s="73" t="s">
        <v>1729</v>
      </c>
      <c r="L1723" s="77" t="s">
        <v>1070</v>
      </c>
      <c r="M1723" s="41" t="s">
        <v>491</v>
      </c>
    </row>
    <row r="1724" spans="1:13" x14ac:dyDescent="0.2">
      <c r="A1724" s="118">
        <v>42166</v>
      </c>
      <c r="B1724" s="106" t="s">
        <v>1851</v>
      </c>
      <c r="C1724" s="99" t="s">
        <v>270</v>
      </c>
      <c r="D1724" s="78" t="s">
        <v>8</v>
      </c>
      <c r="E1724" s="102">
        <v>5000</v>
      </c>
      <c r="F1724" s="47">
        <f t="shared" si="60"/>
        <v>7.6224508618705187</v>
      </c>
      <c r="G1724" s="46">
        <f t="shared" si="61"/>
        <v>8.6219651113906153</v>
      </c>
      <c r="H1724" s="74">
        <v>579.91420000000005</v>
      </c>
      <c r="I1724" s="103" t="s">
        <v>12</v>
      </c>
      <c r="J1724" s="51" t="s">
        <v>490</v>
      </c>
      <c r="K1724" s="73" t="s">
        <v>1729</v>
      </c>
      <c r="L1724" s="77" t="s">
        <v>1070</v>
      </c>
      <c r="M1724" s="41" t="s">
        <v>491</v>
      </c>
    </row>
    <row r="1725" spans="1:13" x14ac:dyDescent="0.2">
      <c r="A1725" s="118">
        <v>42166</v>
      </c>
      <c r="B1725" s="108" t="s">
        <v>1853</v>
      </c>
      <c r="C1725" s="99" t="s">
        <v>236</v>
      </c>
      <c r="D1725" s="78" t="s">
        <v>8</v>
      </c>
      <c r="E1725" s="102">
        <v>3100</v>
      </c>
      <c r="F1725" s="47">
        <f t="shared" si="60"/>
        <v>4.725919534359722</v>
      </c>
      <c r="G1725" s="46">
        <f t="shared" si="61"/>
        <v>5.3456183690621817</v>
      </c>
      <c r="H1725" s="74">
        <v>579.91420000000005</v>
      </c>
      <c r="I1725" s="103" t="s">
        <v>12</v>
      </c>
      <c r="J1725" s="51" t="s">
        <v>490</v>
      </c>
      <c r="K1725" s="73" t="s">
        <v>1729</v>
      </c>
      <c r="L1725" s="77" t="s">
        <v>1070</v>
      </c>
      <c r="M1725" s="41" t="s">
        <v>491</v>
      </c>
    </row>
    <row r="1726" spans="1:13" x14ac:dyDescent="0.2">
      <c r="A1726" s="118">
        <v>42167</v>
      </c>
      <c r="B1726" s="108" t="s">
        <v>1777</v>
      </c>
      <c r="C1726" s="99" t="s">
        <v>116</v>
      </c>
      <c r="D1726" s="78" t="s">
        <v>9</v>
      </c>
      <c r="E1726" s="102">
        <v>800</v>
      </c>
      <c r="F1726" s="47">
        <f t="shared" si="60"/>
        <v>1.2195921378992831</v>
      </c>
      <c r="G1726" s="46">
        <f t="shared" si="61"/>
        <v>1.3795144178224985</v>
      </c>
      <c r="H1726" s="74">
        <v>579.91420000000005</v>
      </c>
      <c r="I1726" s="103" t="s">
        <v>57</v>
      </c>
      <c r="J1726" s="51" t="s">
        <v>490</v>
      </c>
      <c r="K1726" s="73" t="s">
        <v>1732</v>
      </c>
      <c r="L1726" s="77" t="s">
        <v>1070</v>
      </c>
      <c r="M1726" s="41" t="s">
        <v>491</v>
      </c>
    </row>
    <row r="1727" spans="1:13" x14ac:dyDescent="0.2">
      <c r="A1727" s="118">
        <v>42167</v>
      </c>
      <c r="B1727" s="106" t="s">
        <v>1779</v>
      </c>
      <c r="C1727" s="99" t="s">
        <v>116</v>
      </c>
      <c r="D1727" s="78" t="s">
        <v>9</v>
      </c>
      <c r="E1727" s="102">
        <v>800</v>
      </c>
      <c r="F1727" s="47">
        <f t="shared" si="60"/>
        <v>1.2195921378992831</v>
      </c>
      <c r="G1727" s="46">
        <f t="shared" si="61"/>
        <v>1.3795144178224985</v>
      </c>
      <c r="H1727" s="74">
        <v>579.91420000000005</v>
      </c>
      <c r="I1727" s="103" t="s">
        <v>57</v>
      </c>
      <c r="J1727" s="51" t="s">
        <v>490</v>
      </c>
      <c r="K1727" s="73" t="s">
        <v>1732</v>
      </c>
      <c r="L1727" s="77" t="s">
        <v>1070</v>
      </c>
      <c r="M1727" s="41" t="s">
        <v>491</v>
      </c>
    </row>
    <row r="1728" spans="1:13" x14ac:dyDescent="0.2">
      <c r="A1728" s="118">
        <v>42167</v>
      </c>
      <c r="B1728" s="106" t="s">
        <v>1778</v>
      </c>
      <c r="C1728" s="99" t="s">
        <v>116</v>
      </c>
      <c r="D1728" s="78" t="s">
        <v>9</v>
      </c>
      <c r="E1728" s="102">
        <v>700</v>
      </c>
      <c r="F1728" s="47">
        <f t="shared" si="60"/>
        <v>1.0671431206618727</v>
      </c>
      <c r="G1728" s="46">
        <f t="shared" si="61"/>
        <v>1.2070751155946862</v>
      </c>
      <c r="H1728" s="74">
        <v>579.91420000000005</v>
      </c>
      <c r="I1728" s="103" t="s">
        <v>57</v>
      </c>
      <c r="J1728" s="51" t="s">
        <v>490</v>
      </c>
      <c r="K1728" s="73" t="s">
        <v>1732</v>
      </c>
      <c r="L1728" s="77" t="s">
        <v>1070</v>
      </c>
      <c r="M1728" s="41" t="s">
        <v>491</v>
      </c>
    </row>
    <row r="1729" spans="1:13" x14ac:dyDescent="0.2">
      <c r="A1729" s="118">
        <v>42167</v>
      </c>
      <c r="B1729" s="106" t="s">
        <v>1780</v>
      </c>
      <c r="C1729" s="99" t="s">
        <v>116</v>
      </c>
      <c r="D1729" s="78" t="s">
        <v>9</v>
      </c>
      <c r="E1729" s="102">
        <v>700</v>
      </c>
      <c r="F1729" s="47">
        <f t="shared" si="60"/>
        <v>1.0671431206618727</v>
      </c>
      <c r="G1729" s="46">
        <f t="shared" si="61"/>
        <v>1.2070751155946862</v>
      </c>
      <c r="H1729" s="74">
        <v>579.91420000000005</v>
      </c>
      <c r="I1729" s="103" t="s">
        <v>57</v>
      </c>
      <c r="J1729" s="51" t="s">
        <v>490</v>
      </c>
      <c r="K1729" s="73" t="s">
        <v>1732</v>
      </c>
      <c r="L1729" s="77" t="s">
        <v>1070</v>
      </c>
      <c r="M1729" s="41" t="s">
        <v>491</v>
      </c>
    </row>
    <row r="1730" spans="1:13" x14ac:dyDescent="0.2">
      <c r="A1730" s="118">
        <v>42167</v>
      </c>
      <c r="B1730" s="106" t="s">
        <v>1806</v>
      </c>
      <c r="C1730" s="99" t="s">
        <v>116</v>
      </c>
      <c r="D1730" s="78" t="s">
        <v>11</v>
      </c>
      <c r="E1730" s="102">
        <v>800</v>
      </c>
      <c r="F1730" s="47">
        <f t="shared" ref="F1730:F1793" si="62">E1730/655.957</f>
        <v>1.2195921378992831</v>
      </c>
      <c r="G1730" s="46">
        <f t="shared" ref="G1730:G1793" si="63">E1730/H1730</f>
        <v>1.3795144178224985</v>
      </c>
      <c r="H1730" s="74">
        <v>579.91420000000005</v>
      </c>
      <c r="I1730" s="103" t="s">
        <v>60</v>
      </c>
      <c r="J1730" s="51" t="s">
        <v>490</v>
      </c>
      <c r="K1730" s="73" t="s">
        <v>1733</v>
      </c>
      <c r="L1730" s="77" t="s">
        <v>1070</v>
      </c>
      <c r="M1730" s="41" t="s">
        <v>491</v>
      </c>
    </row>
    <row r="1731" spans="1:13" x14ac:dyDescent="0.2">
      <c r="A1731" s="118">
        <v>42167</v>
      </c>
      <c r="B1731" s="106" t="s">
        <v>1805</v>
      </c>
      <c r="C1731" s="99" t="s">
        <v>116</v>
      </c>
      <c r="D1731" s="78" t="s">
        <v>11</v>
      </c>
      <c r="E1731" s="102">
        <v>600</v>
      </c>
      <c r="F1731" s="47">
        <f t="shared" si="62"/>
        <v>0.91469410342446233</v>
      </c>
      <c r="G1731" s="46">
        <f t="shared" si="63"/>
        <v>1.0346358133668738</v>
      </c>
      <c r="H1731" s="74">
        <v>579.91420000000005</v>
      </c>
      <c r="I1731" s="103" t="s">
        <v>60</v>
      </c>
      <c r="J1731" s="51" t="s">
        <v>490</v>
      </c>
      <c r="K1731" s="73" t="s">
        <v>1733</v>
      </c>
      <c r="L1731" s="77" t="s">
        <v>1070</v>
      </c>
      <c r="M1731" s="41" t="s">
        <v>491</v>
      </c>
    </row>
    <row r="1732" spans="1:13" x14ac:dyDescent="0.2">
      <c r="A1732" s="118">
        <v>42167</v>
      </c>
      <c r="B1732" s="106" t="s">
        <v>1806</v>
      </c>
      <c r="C1732" s="99" t="s">
        <v>116</v>
      </c>
      <c r="D1732" s="78" t="s">
        <v>11</v>
      </c>
      <c r="E1732" s="102">
        <v>1000</v>
      </c>
      <c r="F1732" s="47">
        <f t="shared" si="62"/>
        <v>1.5244901723741038</v>
      </c>
      <c r="G1732" s="46">
        <f t="shared" si="63"/>
        <v>1.724393022278123</v>
      </c>
      <c r="H1732" s="74">
        <v>579.91420000000005</v>
      </c>
      <c r="I1732" s="103" t="s">
        <v>109</v>
      </c>
      <c r="J1732" s="51" t="s">
        <v>490</v>
      </c>
      <c r="K1732" s="73" t="s">
        <v>1734</v>
      </c>
      <c r="L1732" s="77" t="s">
        <v>1070</v>
      </c>
      <c r="M1732" s="41" t="s">
        <v>491</v>
      </c>
    </row>
    <row r="1733" spans="1:13" x14ac:dyDescent="0.2">
      <c r="A1733" s="118">
        <v>42167</v>
      </c>
      <c r="B1733" s="106" t="s">
        <v>1805</v>
      </c>
      <c r="C1733" s="99" t="s">
        <v>116</v>
      </c>
      <c r="D1733" s="78" t="s">
        <v>11</v>
      </c>
      <c r="E1733" s="102">
        <v>1000</v>
      </c>
      <c r="F1733" s="47">
        <f t="shared" si="62"/>
        <v>1.5244901723741038</v>
      </c>
      <c r="G1733" s="46">
        <f t="shared" si="63"/>
        <v>1.724393022278123</v>
      </c>
      <c r="H1733" s="74">
        <v>579.91420000000005</v>
      </c>
      <c r="I1733" s="103" t="s">
        <v>109</v>
      </c>
      <c r="J1733" s="51" t="s">
        <v>490</v>
      </c>
      <c r="K1733" s="73" t="s">
        <v>1734</v>
      </c>
      <c r="L1733" s="77" t="s">
        <v>1070</v>
      </c>
      <c r="M1733" s="41" t="s">
        <v>491</v>
      </c>
    </row>
    <row r="1734" spans="1:13" x14ac:dyDescent="0.2">
      <c r="A1734" s="118">
        <v>42167</v>
      </c>
      <c r="B1734" s="106" t="s">
        <v>1851</v>
      </c>
      <c r="C1734" s="99" t="s">
        <v>270</v>
      </c>
      <c r="D1734" s="78" t="s">
        <v>8</v>
      </c>
      <c r="E1734" s="102">
        <v>5000</v>
      </c>
      <c r="F1734" s="47">
        <f t="shared" si="62"/>
        <v>7.6224508618705187</v>
      </c>
      <c r="G1734" s="46">
        <f t="shared" si="63"/>
        <v>8.6219651113906153</v>
      </c>
      <c r="H1734" s="74">
        <v>579.91420000000005</v>
      </c>
      <c r="I1734" s="103" t="s">
        <v>12</v>
      </c>
      <c r="J1734" s="51" t="s">
        <v>490</v>
      </c>
      <c r="K1734" s="73" t="s">
        <v>1729</v>
      </c>
      <c r="L1734" s="77" t="s">
        <v>1070</v>
      </c>
      <c r="M1734" s="41" t="s">
        <v>491</v>
      </c>
    </row>
    <row r="1735" spans="1:13" x14ac:dyDescent="0.2">
      <c r="A1735" s="118">
        <v>42167</v>
      </c>
      <c r="B1735" s="106" t="s">
        <v>1852</v>
      </c>
      <c r="C1735" s="99" t="s">
        <v>270</v>
      </c>
      <c r="D1735" s="78" t="s">
        <v>8</v>
      </c>
      <c r="E1735" s="102">
        <v>3000</v>
      </c>
      <c r="F1735" s="47">
        <f t="shared" si="62"/>
        <v>4.5734705171223116</v>
      </c>
      <c r="G1735" s="46">
        <f t="shared" si="63"/>
        <v>5.1731790668343693</v>
      </c>
      <c r="H1735" s="74">
        <v>579.91420000000005</v>
      </c>
      <c r="I1735" s="103" t="s">
        <v>12</v>
      </c>
      <c r="J1735" s="51" t="s">
        <v>490</v>
      </c>
      <c r="K1735" s="73" t="s">
        <v>1729</v>
      </c>
      <c r="L1735" s="77" t="s">
        <v>1070</v>
      </c>
      <c r="M1735" s="41" t="s">
        <v>491</v>
      </c>
    </row>
    <row r="1736" spans="1:13" x14ac:dyDescent="0.2">
      <c r="A1736" s="118">
        <v>42167</v>
      </c>
      <c r="B1736" s="106" t="s">
        <v>1850</v>
      </c>
      <c r="C1736" s="99" t="s">
        <v>116</v>
      </c>
      <c r="D1736" s="78" t="s">
        <v>8</v>
      </c>
      <c r="E1736" s="102">
        <v>2000</v>
      </c>
      <c r="F1736" s="47">
        <f t="shared" si="62"/>
        <v>3.0489803447482076</v>
      </c>
      <c r="G1736" s="46">
        <f t="shared" si="63"/>
        <v>3.4487860445562459</v>
      </c>
      <c r="H1736" s="74">
        <v>579.91420000000005</v>
      </c>
      <c r="I1736" s="103" t="s">
        <v>12</v>
      </c>
      <c r="J1736" s="51" t="s">
        <v>490</v>
      </c>
      <c r="K1736" s="73" t="s">
        <v>1729</v>
      </c>
      <c r="L1736" s="77" t="s">
        <v>1070</v>
      </c>
      <c r="M1736" s="41" t="s">
        <v>491</v>
      </c>
    </row>
    <row r="1737" spans="1:13" x14ac:dyDescent="0.2">
      <c r="A1737" s="118">
        <v>42167</v>
      </c>
      <c r="B1737" s="106" t="s">
        <v>1853</v>
      </c>
      <c r="C1737" s="99" t="s">
        <v>236</v>
      </c>
      <c r="D1737" s="78" t="s">
        <v>8</v>
      </c>
      <c r="E1737" s="102">
        <v>3950</v>
      </c>
      <c r="F1737" s="47">
        <f t="shared" si="62"/>
        <v>6.0217361808777099</v>
      </c>
      <c r="G1737" s="46">
        <f t="shared" si="63"/>
        <v>6.8113524379985861</v>
      </c>
      <c r="H1737" s="74">
        <v>579.91420000000005</v>
      </c>
      <c r="I1737" s="103" t="s">
        <v>12</v>
      </c>
      <c r="J1737" s="51" t="s">
        <v>490</v>
      </c>
      <c r="K1737" s="73" t="s">
        <v>1729</v>
      </c>
      <c r="L1737" s="77" t="s">
        <v>1070</v>
      </c>
      <c r="M1737" s="41" t="s">
        <v>491</v>
      </c>
    </row>
    <row r="1738" spans="1:13" x14ac:dyDescent="0.2">
      <c r="A1738" s="118">
        <v>42168</v>
      </c>
      <c r="B1738" s="106" t="s">
        <v>411</v>
      </c>
      <c r="C1738" s="99" t="s">
        <v>116</v>
      </c>
      <c r="D1738" s="78" t="s">
        <v>9</v>
      </c>
      <c r="E1738" s="102">
        <v>800</v>
      </c>
      <c r="F1738" s="47">
        <f t="shared" si="62"/>
        <v>1.2195921378992831</v>
      </c>
      <c r="G1738" s="46">
        <f t="shared" si="63"/>
        <v>1.3795144178224985</v>
      </c>
      <c r="H1738" s="74">
        <v>579.91420000000005</v>
      </c>
      <c r="I1738" s="103" t="s">
        <v>57</v>
      </c>
      <c r="J1738" s="51" t="s">
        <v>490</v>
      </c>
      <c r="K1738" s="73" t="s">
        <v>1736</v>
      </c>
      <c r="L1738" s="77" t="s">
        <v>1070</v>
      </c>
      <c r="M1738" s="41" t="s">
        <v>491</v>
      </c>
    </row>
    <row r="1739" spans="1:13" x14ac:dyDescent="0.2">
      <c r="A1739" s="118">
        <v>42168</v>
      </c>
      <c r="B1739" s="106" t="s">
        <v>818</v>
      </c>
      <c r="C1739" s="99" t="s">
        <v>124</v>
      </c>
      <c r="D1739" s="78" t="s">
        <v>9</v>
      </c>
      <c r="E1739" s="102">
        <v>34600</v>
      </c>
      <c r="F1739" s="47">
        <f t="shared" si="62"/>
        <v>52.747359964143989</v>
      </c>
      <c r="G1739" s="46">
        <f t="shared" si="63"/>
        <v>59.663998570823061</v>
      </c>
      <c r="H1739" s="74">
        <v>579.91420000000005</v>
      </c>
      <c r="I1739" s="103" t="s">
        <v>57</v>
      </c>
      <c r="J1739" s="51" t="s">
        <v>490</v>
      </c>
      <c r="K1739" s="73" t="s">
        <v>1736</v>
      </c>
      <c r="L1739" s="77" t="s">
        <v>1070</v>
      </c>
      <c r="M1739" s="41" t="s">
        <v>491</v>
      </c>
    </row>
    <row r="1740" spans="1:13" x14ac:dyDescent="0.2">
      <c r="A1740" s="118">
        <v>42168</v>
      </c>
      <c r="B1740" s="106" t="s">
        <v>1851</v>
      </c>
      <c r="C1740" s="99" t="s">
        <v>270</v>
      </c>
      <c r="D1740" s="78" t="s">
        <v>8</v>
      </c>
      <c r="E1740" s="102">
        <v>5000</v>
      </c>
      <c r="F1740" s="47">
        <f t="shared" si="62"/>
        <v>7.6224508618705187</v>
      </c>
      <c r="G1740" s="46">
        <f t="shared" si="63"/>
        <v>8.6219651113906153</v>
      </c>
      <c r="H1740" s="74">
        <v>579.91420000000005</v>
      </c>
      <c r="I1740" s="103" t="s">
        <v>12</v>
      </c>
      <c r="J1740" s="51" t="s">
        <v>490</v>
      </c>
      <c r="K1740" s="73" t="s">
        <v>1729</v>
      </c>
      <c r="L1740" s="77" t="s">
        <v>1070</v>
      </c>
      <c r="M1740" s="41" t="s">
        <v>491</v>
      </c>
    </row>
    <row r="1741" spans="1:13" x14ac:dyDescent="0.2">
      <c r="A1741" s="118">
        <v>42168</v>
      </c>
      <c r="B1741" s="106" t="s">
        <v>1852</v>
      </c>
      <c r="C1741" s="99" t="s">
        <v>270</v>
      </c>
      <c r="D1741" s="78" t="s">
        <v>8</v>
      </c>
      <c r="E1741" s="102">
        <v>3000</v>
      </c>
      <c r="F1741" s="47">
        <f t="shared" si="62"/>
        <v>4.5734705171223116</v>
      </c>
      <c r="G1741" s="46">
        <f t="shared" si="63"/>
        <v>5.1731790668343693</v>
      </c>
      <c r="H1741" s="74">
        <v>579.91420000000005</v>
      </c>
      <c r="I1741" s="103" t="s">
        <v>12</v>
      </c>
      <c r="J1741" s="51" t="s">
        <v>490</v>
      </c>
      <c r="K1741" s="73" t="s">
        <v>1729</v>
      </c>
      <c r="L1741" s="77" t="s">
        <v>1070</v>
      </c>
      <c r="M1741" s="41" t="s">
        <v>491</v>
      </c>
    </row>
    <row r="1742" spans="1:13" x14ac:dyDescent="0.2">
      <c r="A1742" s="118">
        <v>42168</v>
      </c>
      <c r="B1742" s="106" t="s">
        <v>1850</v>
      </c>
      <c r="C1742" s="99" t="s">
        <v>116</v>
      </c>
      <c r="D1742" s="78" t="s">
        <v>8</v>
      </c>
      <c r="E1742" s="102">
        <v>1700</v>
      </c>
      <c r="F1742" s="47">
        <f t="shared" si="62"/>
        <v>2.5916332930359767</v>
      </c>
      <c r="G1742" s="46">
        <f t="shared" si="63"/>
        <v>2.9314681378728094</v>
      </c>
      <c r="H1742" s="74">
        <v>579.91420000000005</v>
      </c>
      <c r="I1742" s="103" t="s">
        <v>12</v>
      </c>
      <c r="J1742" s="51" t="s">
        <v>490</v>
      </c>
      <c r="K1742" s="73" t="s">
        <v>1729</v>
      </c>
      <c r="L1742" s="77" t="s">
        <v>1070</v>
      </c>
      <c r="M1742" s="41" t="s">
        <v>491</v>
      </c>
    </row>
    <row r="1743" spans="1:13" x14ac:dyDescent="0.2">
      <c r="A1743" s="118">
        <v>42168</v>
      </c>
      <c r="B1743" s="106" t="s">
        <v>1853</v>
      </c>
      <c r="C1743" s="99" t="s">
        <v>236</v>
      </c>
      <c r="D1743" s="78" t="s">
        <v>8</v>
      </c>
      <c r="E1743" s="102">
        <v>2300</v>
      </c>
      <c r="F1743" s="47">
        <f t="shared" si="62"/>
        <v>3.5063273964604389</v>
      </c>
      <c r="G1743" s="46">
        <f t="shared" si="63"/>
        <v>3.966103951239683</v>
      </c>
      <c r="H1743" s="74">
        <v>579.91420000000005</v>
      </c>
      <c r="I1743" s="103" t="s">
        <v>12</v>
      </c>
      <c r="J1743" s="51" t="s">
        <v>490</v>
      </c>
      <c r="K1743" s="73" t="s">
        <v>1729</v>
      </c>
      <c r="L1743" s="77" t="s">
        <v>1070</v>
      </c>
      <c r="M1743" s="41" t="s">
        <v>491</v>
      </c>
    </row>
    <row r="1744" spans="1:13" x14ac:dyDescent="0.2">
      <c r="A1744" s="118">
        <v>42169</v>
      </c>
      <c r="B1744" s="106" t="s">
        <v>1854</v>
      </c>
      <c r="C1744" s="99" t="s">
        <v>116</v>
      </c>
      <c r="D1744" s="78" t="s">
        <v>8</v>
      </c>
      <c r="E1744" s="102">
        <v>100</v>
      </c>
      <c r="F1744" s="47">
        <f t="shared" si="62"/>
        <v>0.15244901723741039</v>
      </c>
      <c r="G1744" s="46">
        <f t="shared" si="63"/>
        <v>0.17243930222781231</v>
      </c>
      <c r="H1744" s="74">
        <v>579.91420000000005</v>
      </c>
      <c r="I1744" s="103" t="s">
        <v>12</v>
      </c>
      <c r="J1744" s="51" t="s">
        <v>490</v>
      </c>
      <c r="K1744" s="73" t="s">
        <v>1729</v>
      </c>
      <c r="L1744" s="77" t="s">
        <v>1070</v>
      </c>
      <c r="M1744" s="41" t="s">
        <v>491</v>
      </c>
    </row>
    <row r="1745" spans="1:13" x14ac:dyDescent="0.2">
      <c r="A1745" s="118">
        <v>42169</v>
      </c>
      <c r="B1745" s="106" t="s">
        <v>1855</v>
      </c>
      <c r="C1745" s="99" t="s">
        <v>116</v>
      </c>
      <c r="D1745" s="78" t="s">
        <v>8</v>
      </c>
      <c r="E1745" s="102">
        <v>3000</v>
      </c>
      <c r="F1745" s="47">
        <f t="shared" si="62"/>
        <v>4.5734705171223116</v>
      </c>
      <c r="G1745" s="46">
        <f t="shared" si="63"/>
        <v>5.1731790668343693</v>
      </c>
      <c r="H1745" s="74">
        <v>579.91420000000005</v>
      </c>
      <c r="I1745" s="103" t="s">
        <v>12</v>
      </c>
      <c r="J1745" s="51" t="s">
        <v>490</v>
      </c>
      <c r="K1745" s="73" t="s">
        <v>1729</v>
      </c>
      <c r="L1745" s="77" t="s">
        <v>1070</v>
      </c>
      <c r="M1745" s="41" t="s">
        <v>491</v>
      </c>
    </row>
    <row r="1746" spans="1:13" x14ac:dyDescent="0.2">
      <c r="A1746" s="118">
        <v>42169</v>
      </c>
      <c r="B1746" s="106" t="s">
        <v>1856</v>
      </c>
      <c r="C1746" s="99" t="s">
        <v>116</v>
      </c>
      <c r="D1746" s="78" t="s">
        <v>8</v>
      </c>
      <c r="E1746" s="102">
        <v>2500</v>
      </c>
      <c r="F1746" s="47">
        <f t="shared" si="62"/>
        <v>3.8112254309352593</v>
      </c>
      <c r="G1746" s="46">
        <f t="shared" si="63"/>
        <v>4.3109825556953076</v>
      </c>
      <c r="H1746" s="74">
        <v>579.91420000000005</v>
      </c>
      <c r="I1746" s="103" t="s">
        <v>12</v>
      </c>
      <c r="J1746" s="51" t="s">
        <v>490</v>
      </c>
      <c r="K1746" s="73" t="s">
        <v>1729</v>
      </c>
      <c r="L1746" s="77" t="s">
        <v>1070</v>
      </c>
      <c r="M1746" s="41" t="s">
        <v>491</v>
      </c>
    </row>
    <row r="1747" spans="1:13" x14ac:dyDescent="0.2">
      <c r="A1747" s="118">
        <v>42169</v>
      </c>
      <c r="B1747" s="106" t="s">
        <v>1852</v>
      </c>
      <c r="C1747" s="99" t="s">
        <v>270</v>
      </c>
      <c r="D1747" s="78" t="s">
        <v>8</v>
      </c>
      <c r="E1747" s="102">
        <v>3000</v>
      </c>
      <c r="F1747" s="47">
        <f t="shared" si="62"/>
        <v>4.5734705171223116</v>
      </c>
      <c r="G1747" s="46">
        <f t="shared" si="63"/>
        <v>5.1731790668343693</v>
      </c>
      <c r="H1747" s="74">
        <v>579.91420000000005</v>
      </c>
      <c r="I1747" s="103" t="s">
        <v>12</v>
      </c>
      <c r="J1747" s="51" t="s">
        <v>490</v>
      </c>
      <c r="K1747" s="73" t="s">
        <v>1729</v>
      </c>
      <c r="L1747" s="77" t="s">
        <v>1070</v>
      </c>
      <c r="M1747" s="41" t="s">
        <v>491</v>
      </c>
    </row>
    <row r="1748" spans="1:13" x14ac:dyDescent="0.2">
      <c r="A1748" s="118">
        <v>42169</v>
      </c>
      <c r="B1748" s="106" t="s">
        <v>1857</v>
      </c>
      <c r="C1748" s="99" t="s">
        <v>116</v>
      </c>
      <c r="D1748" s="78" t="s">
        <v>8</v>
      </c>
      <c r="E1748" s="102">
        <v>600</v>
      </c>
      <c r="F1748" s="47">
        <f t="shared" si="62"/>
        <v>0.91469410342446233</v>
      </c>
      <c r="G1748" s="46">
        <f t="shared" si="63"/>
        <v>1.0346358133668738</v>
      </c>
      <c r="H1748" s="74">
        <v>579.91420000000005</v>
      </c>
      <c r="I1748" s="103" t="s">
        <v>12</v>
      </c>
      <c r="J1748" s="51" t="s">
        <v>490</v>
      </c>
      <c r="K1748" s="73" t="s">
        <v>1729</v>
      </c>
      <c r="L1748" s="77" t="s">
        <v>1070</v>
      </c>
      <c r="M1748" s="41" t="s">
        <v>491</v>
      </c>
    </row>
    <row r="1749" spans="1:13" x14ac:dyDescent="0.2">
      <c r="A1749" s="118">
        <v>42171</v>
      </c>
      <c r="B1749" s="106" t="s">
        <v>1781</v>
      </c>
      <c r="C1749" s="99" t="s">
        <v>116</v>
      </c>
      <c r="D1749" s="78" t="s">
        <v>9</v>
      </c>
      <c r="E1749" s="102">
        <v>700</v>
      </c>
      <c r="F1749" s="47">
        <f t="shared" si="62"/>
        <v>1.0671431206618727</v>
      </c>
      <c r="G1749" s="46">
        <f t="shared" si="63"/>
        <v>1.2070751155946862</v>
      </c>
      <c r="H1749" s="74">
        <v>579.91420000000005</v>
      </c>
      <c r="I1749" s="103" t="s">
        <v>57</v>
      </c>
      <c r="J1749" s="51" t="s">
        <v>490</v>
      </c>
      <c r="K1749" s="73" t="s">
        <v>1740</v>
      </c>
      <c r="L1749" s="77" t="s">
        <v>1070</v>
      </c>
      <c r="M1749" s="41" t="s">
        <v>491</v>
      </c>
    </row>
    <row r="1750" spans="1:13" x14ac:dyDescent="0.2">
      <c r="A1750" s="118">
        <v>42171</v>
      </c>
      <c r="B1750" s="106" t="s">
        <v>1782</v>
      </c>
      <c r="C1750" s="99" t="s">
        <v>116</v>
      </c>
      <c r="D1750" s="78" t="s">
        <v>9</v>
      </c>
      <c r="E1750" s="102">
        <v>850</v>
      </c>
      <c r="F1750" s="47">
        <f t="shared" si="62"/>
        <v>1.2958166465179883</v>
      </c>
      <c r="G1750" s="46">
        <f t="shared" si="63"/>
        <v>1.4657340689364047</v>
      </c>
      <c r="H1750" s="74">
        <v>579.91420000000005</v>
      </c>
      <c r="I1750" s="103" t="s">
        <v>57</v>
      </c>
      <c r="J1750" s="51" t="s">
        <v>490</v>
      </c>
      <c r="K1750" s="73" t="s">
        <v>1740</v>
      </c>
      <c r="L1750" s="77" t="s">
        <v>1070</v>
      </c>
      <c r="M1750" s="41" t="s">
        <v>491</v>
      </c>
    </row>
    <row r="1751" spans="1:13" x14ac:dyDescent="0.2">
      <c r="A1751" s="118">
        <v>42171</v>
      </c>
      <c r="B1751" s="106" t="s">
        <v>1783</v>
      </c>
      <c r="C1751" s="99" t="s">
        <v>116</v>
      </c>
      <c r="D1751" s="78" t="s">
        <v>9</v>
      </c>
      <c r="E1751" s="102">
        <v>1000</v>
      </c>
      <c r="F1751" s="47">
        <f t="shared" si="62"/>
        <v>1.5244901723741038</v>
      </c>
      <c r="G1751" s="46">
        <f t="shared" si="63"/>
        <v>1.724393022278123</v>
      </c>
      <c r="H1751" s="74">
        <v>579.91420000000005</v>
      </c>
      <c r="I1751" s="103" t="s">
        <v>57</v>
      </c>
      <c r="J1751" s="51" t="s">
        <v>490</v>
      </c>
      <c r="K1751" s="73" t="s">
        <v>1740</v>
      </c>
      <c r="L1751" s="77" t="s">
        <v>1070</v>
      </c>
      <c r="M1751" s="41" t="s">
        <v>491</v>
      </c>
    </row>
    <row r="1752" spans="1:13" x14ac:dyDescent="0.2">
      <c r="A1752" s="118">
        <v>42171</v>
      </c>
      <c r="B1752" s="106" t="s">
        <v>1801</v>
      </c>
      <c r="C1752" s="99" t="s">
        <v>124</v>
      </c>
      <c r="D1752" s="78" t="s">
        <v>9</v>
      </c>
      <c r="E1752" s="102">
        <v>700</v>
      </c>
      <c r="F1752" s="47">
        <f t="shared" si="62"/>
        <v>1.0671431206618727</v>
      </c>
      <c r="G1752" s="46">
        <f t="shared" si="63"/>
        <v>1.2070751155946862</v>
      </c>
      <c r="H1752" s="74">
        <v>579.91420000000005</v>
      </c>
      <c r="I1752" s="103" t="s">
        <v>57</v>
      </c>
      <c r="J1752" s="51" t="s">
        <v>490</v>
      </c>
      <c r="K1752" s="73" t="s">
        <v>1740</v>
      </c>
      <c r="L1752" s="77" t="s">
        <v>1070</v>
      </c>
      <c r="M1752" s="41" t="s">
        <v>491</v>
      </c>
    </row>
    <row r="1753" spans="1:13" x14ac:dyDescent="0.2">
      <c r="A1753" s="118">
        <v>42172</v>
      </c>
      <c r="B1753" s="106" t="s">
        <v>1558</v>
      </c>
      <c r="C1753" s="99" t="s">
        <v>116</v>
      </c>
      <c r="D1753" s="78" t="s">
        <v>11</v>
      </c>
      <c r="E1753" s="102">
        <v>300</v>
      </c>
      <c r="F1753" s="47">
        <f t="shared" si="62"/>
        <v>0.45734705171223117</v>
      </c>
      <c r="G1753" s="46">
        <f t="shared" si="63"/>
        <v>0.51731790668343691</v>
      </c>
      <c r="H1753" s="74">
        <v>579.91420000000005</v>
      </c>
      <c r="I1753" s="103" t="s">
        <v>60</v>
      </c>
      <c r="J1753" s="51" t="s">
        <v>490</v>
      </c>
      <c r="K1753" s="73" t="s">
        <v>1737</v>
      </c>
      <c r="L1753" s="77" t="s">
        <v>1070</v>
      </c>
      <c r="M1753" s="41" t="s">
        <v>491</v>
      </c>
    </row>
    <row r="1754" spans="1:13" x14ac:dyDescent="0.2">
      <c r="A1754" s="118">
        <v>42172</v>
      </c>
      <c r="B1754" s="106" t="s">
        <v>1561</v>
      </c>
      <c r="C1754" s="99" t="s">
        <v>116</v>
      </c>
      <c r="D1754" s="78" t="s">
        <v>11</v>
      </c>
      <c r="E1754" s="102">
        <v>300</v>
      </c>
      <c r="F1754" s="47">
        <f t="shared" si="62"/>
        <v>0.45734705171223117</v>
      </c>
      <c r="G1754" s="46">
        <f t="shared" si="63"/>
        <v>0.51731790668343691</v>
      </c>
      <c r="H1754" s="74">
        <v>579.91420000000005</v>
      </c>
      <c r="I1754" s="103" t="s">
        <v>60</v>
      </c>
      <c r="J1754" s="51" t="s">
        <v>490</v>
      </c>
      <c r="K1754" s="73" t="s">
        <v>1737</v>
      </c>
      <c r="L1754" s="77" t="s">
        <v>1070</v>
      </c>
      <c r="M1754" s="41" t="s">
        <v>491</v>
      </c>
    </row>
    <row r="1755" spans="1:13" x14ac:dyDescent="0.2">
      <c r="A1755" s="118">
        <v>42172</v>
      </c>
      <c r="B1755" s="106" t="s">
        <v>1810</v>
      </c>
      <c r="C1755" s="99" t="s">
        <v>116</v>
      </c>
      <c r="D1755" s="78" t="s">
        <v>15</v>
      </c>
      <c r="E1755" s="102">
        <v>1500</v>
      </c>
      <c r="F1755" s="47">
        <f t="shared" si="62"/>
        <v>2.2867352585611558</v>
      </c>
      <c r="G1755" s="46">
        <f t="shared" si="63"/>
        <v>2.5865895334171847</v>
      </c>
      <c r="H1755" s="74">
        <v>579.91420000000005</v>
      </c>
      <c r="I1755" s="103" t="s">
        <v>16</v>
      </c>
      <c r="J1755" s="51" t="s">
        <v>490</v>
      </c>
      <c r="K1755" s="73" t="s">
        <v>1738</v>
      </c>
      <c r="L1755" s="77" t="s">
        <v>1070</v>
      </c>
      <c r="M1755" s="41" t="s">
        <v>491</v>
      </c>
    </row>
    <row r="1756" spans="1:13" x14ac:dyDescent="0.2">
      <c r="A1756" s="118">
        <v>42172</v>
      </c>
      <c r="B1756" s="106" t="s">
        <v>1811</v>
      </c>
      <c r="C1756" s="99" t="s">
        <v>116</v>
      </c>
      <c r="D1756" s="78" t="s">
        <v>15</v>
      </c>
      <c r="E1756" s="102">
        <v>1000</v>
      </c>
      <c r="F1756" s="47">
        <f t="shared" si="62"/>
        <v>1.5244901723741038</v>
      </c>
      <c r="G1756" s="46">
        <f t="shared" si="63"/>
        <v>1.724393022278123</v>
      </c>
      <c r="H1756" s="74">
        <v>579.91420000000005</v>
      </c>
      <c r="I1756" s="103" t="s">
        <v>16</v>
      </c>
      <c r="J1756" s="51" t="s">
        <v>490</v>
      </c>
      <c r="K1756" s="73" t="s">
        <v>1738</v>
      </c>
      <c r="L1756" s="77" t="s">
        <v>1070</v>
      </c>
      <c r="M1756" s="41" t="s">
        <v>491</v>
      </c>
    </row>
    <row r="1757" spans="1:13" x14ac:dyDescent="0.2">
      <c r="A1757" s="118">
        <v>42172</v>
      </c>
      <c r="B1757" s="106" t="s">
        <v>1587</v>
      </c>
      <c r="C1757" s="99" t="s">
        <v>116</v>
      </c>
      <c r="D1757" s="78" t="s">
        <v>15</v>
      </c>
      <c r="E1757" s="102">
        <v>300</v>
      </c>
      <c r="F1757" s="47">
        <f t="shared" si="62"/>
        <v>0.45734705171223117</v>
      </c>
      <c r="G1757" s="46">
        <f t="shared" si="63"/>
        <v>0.51731790668343691</v>
      </c>
      <c r="H1757" s="74">
        <v>579.91420000000005</v>
      </c>
      <c r="I1757" s="103" t="s">
        <v>16</v>
      </c>
      <c r="J1757" s="51" t="s">
        <v>490</v>
      </c>
      <c r="K1757" s="73" t="s">
        <v>1738</v>
      </c>
      <c r="L1757" s="77" t="s">
        <v>1070</v>
      </c>
      <c r="M1757" s="41" t="s">
        <v>491</v>
      </c>
    </row>
    <row r="1758" spans="1:13" x14ac:dyDescent="0.2">
      <c r="A1758" s="118">
        <v>42172</v>
      </c>
      <c r="B1758" s="106" t="s">
        <v>1588</v>
      </c>
      <c r="C1758" s="99" t="s">
        <v>116</v>
      </c>
      <c r="D1758" s="78" t="s">
        <v>15</v>
      </c>
      <c r="E1758" s="102">
        <v>300</v>
      </c>
      <c r="F1758" s="47">
        <f t="shared" si="62"/>
        <v>0.45734705171223117</v>
      </c>
      <c r="G1758" s="46">
        <f t="shared" si="63"/>
        <v>0.51731790668343691</v>
      </c>
      <c r="H1758" s="74">
        <v>579.91420000000005</v>
      </c>
      <c r="I1758" s="103" t="s">
        <v>16</v>
      </c>
      <c r="J1758" s="51" t="s">
        <v>490</v>
      </c>
      <c r="K1758" s="73" t="s">
        <v>1738</v>
      </c>
      <c r="L1758" s="77" t="s">
        <v>1070</v>
      </c>
      <c r="M1758" s="41" t="s">
        <v>491</v>
      </c>
    </row>
    <row r="1759" spans="1:13" x14ac:dyDescent="0.2">
      <c r="A1759" s="118">
        <v>42172</v>
      </c>
      <c r="B1759" s="106" t="s">
        <v>1812</v>
      </c>
      <c r="C1759" s="99" t="s">
        <v>116</v>
      </c>
      <c r="D1759" s="78" t="s">
        <v>15</v>
      </c>
      <c r="E1759" s="102">
        <v>1000</v>
      </c>
      <c r="F1759" s="47">
        <f t="shared" si="62"/>
        <v>1.5244901723741038</v>
      </c>
      <c r="G1759" s="46">
        <f t="shared" si="63"/>
        <v>1.724393022278123</v>
      </c>
      <c r="H1759" s="74">
        <v>579.91420000000005</v>
      </c>
      <c r="I1759" s="103" t="s">
        <v>16</v>
      </c>
      <c r="J1759" s="51" t="s">
        <v>490</v>
      </c>
      <c r="K1759" s="73" t="s">
        <v>1738</v>
      </c>
      <c r="L1759" s="77" t="s">
        <v>1070</v>
      </c>
      <c r="M1759" s="41" t="s">
        <v>491</v>
      </c>
    </row>
    <row r="1760" spans="1:13" x14ac:dyDescent="0.2">
      <c r="A1760" s="118">
        <v>42172</v>
      </c>
      <c r="B1760" s="106" t="s">
        <v>1813</v>
      </c>
      <c r="C1760" s="99" t="s">
        <v>116</v>
      </c>
      <c r="D1760" s="78" t="s">
        <v>15</v>
      </c>
      <c r="E1760" s="102">
        <v>1200</v>
      </c>
      <c r="F1760" s="47">
        <f t="shared" si="62"/>
        <v>1.8293882068489247</v>
      </c>
      <c r="G1760" s="46">
        <f t="shared" si="63"/>
        <v>2.0692716267337476</v>
      </c>
      <c r="H1760" s="74">
        <v>579.91420000000005</v>
      </c>
      <c r="I1760" s="103" t="s">
        <v>16</v>
      </c>
      <c r="J1760" s="51" t="s">
        <v>490</v>
      </c>
      <c r="K1760" s="73" t="s">
        <v>1738</v>
      </c>
      <c r="L1760" s="77" t="s">
        <v>1070</v>
      </c>
      <c r="M1760" s="41" t="s">
        <v>491</v>
      </c>
    </row>
    <row r="1761" spans="1:13" x14ac:dyDescent="0.2">
      <c r="A1761" s="118">
        <v>42172</v>
      </c>
      <c r="B1761" s="106" t="s">
        <v>784</v>
      </c>
      <c r="C1761" s="39" t="s">
        <v>788</v>
      </c>
      <c r="D1761" s="78" t="s">
        <v>11</v>
      </c>
      <c r="E1761" s="102">
        <v>1000</v>
      </c>
      <c r="F1761" s="47">
        <f t="shared" si="62"/>
        <v>1.5244901723741038</v>
      </c>
      <c r="G1761" s="46">
        <f t="shared" si="63"/>
        <v>1.724393022278123</v>
      </c>
      <c r="H1761" s="74">
        <v>579.91420000000005</v>
      </c>
      <c r="I1761" s="103" t="s">
        <v>16</v>
      </c>
      <c r="J1761" s="51" t="s">
        <v>490</v>
      </c>
      <c r="K1761" s="73" t="s">
        <v>1738</v>
      </c>
      <c r="L1761" s="77" t="s">
        <v>1070</v>
      </c>
      <c r="M1761" s="41" t="s">
        <v>491</v>
      </c>
    </row>
    <row r="1762" spans="1:13" x14ac:dyDescent="0.2">
      <c r="A1762" s="118">
        <v>42172</v>
      </c>
      <c r="B1762" s="106" t="s">
        <v>1591</v>
      </c>
      <c r="C1762" s="99" t="s">
        <v>270</v>
      </c>
      <c r="D1762" s="78" t="s">
        <v>15</v>
      </c>
      <c r="E1762" s="102">
        <v>1000</v>
      </c>
      <c r="F1762" s="47">
        <f t="shared" si="62"/>
        <v>1.5244901723741038</v>
      </c>
      <c r="G1762" s="46">
        <f t="shared" si="63"/>
        <v>1.724393022278123</v>
      </c>
      <c r="H1762" s="74">
        <v>579.91420000000005</v>
      </c>
      <c r="I1762" s="103" t="s">
        <v>16</v>
      </c>
      <c r="J1762" s="51" t="s">
        <v>490</v>
      </c>
      <c r="K1762" s="73" t="s">
        <v>1738</v>
      </c>
      <c r="L1762" s="77" t="s">
        <v>1070</v>
      </c>
      <c r="M1762" s="41" t="s">
        <v>491</v>
      </c>
    </row>
    <row r="1763" spans="1:13" x14ac:dyDescent="0.2">
      <c r="A1763" s="118">
        <v>42172</v>
      </c>
      <c r="B1763" s="106" t="s">
        <v>1814</v>
      </c>
      <c r="C1763" s="39" t="s">
        <v>788</v>
      </c>
      <c r="D1763" s="78" t="s">
        <v>11</v>
      </c>
      <c r="E1763" s="102">
        <v>2000</v>
      </c>
      <c r="F1763" s="47">
        <f t="shared" si="62"/>
        <v>3.0489803447482076</v>
      </c>
      <c r="G1763" s="46">
        <f t="shared" si="63"/>
        <v>3.4487860445562459</v>
      </c>
      <c r="H1763" s="74">
        <v>579.91420000000005</v>
      </c>
      <c r="I1763" s="103" t="s">
        <v>16</v>
      </c>
      <c r="J1763" s="51" t="s">
        <v>490</v>
      </c>
      <c r="K1763" s="73" t="s">
        <v>1738</v>
      </c>
      <c r="L1763" s="77" t="s">
        <v>1070</v>
      </c>
      <c r="M1763" s="41" t="s">
        <v>491</v>
      </c>
    </row>
    <row r="1764" spans="1:13" x14ac:dyDescent="0.2">
      <c r="A1764" s="118">
        <v>42172</v>
      </c>
      <c r="B1764" s="106" t="s">
        <v>1815</v>
      </c>
      <c r="C1764" s="99" t="s">
        <v>116</v>
      </c>
      <c r="D1764" s="78" t="s">
        <v>15</v>
      </c>
      <c r="E1764" s="102">
        <v>800</v>
      </c>
      <c r="F1764" s="47">
        <f t="shared" si="62"/>
        <v>1.2195921378992831</v>
      </c>
      <c r="G1764" s="46">
        <f t="shared" si="63"/>
        <v>1.3795144178224985</v>
      </c>
      <c r="H1764" s="74">
        <v>579.91420000000005</v>
      </c>
      <c r="I1764" s="103" t="s">
        <v>16</v>
      </c>
      <c r="J1764" s="51" t="s">
        <v>490</v>
      </c>
      <c r="K1764" s="73" t="s">
        <v>1739</v>
      </c>
      <c r="L1764" s="77" t="s">
        <v>1070</v>
      </c>
      <c r="M1764" s="41" t="s">
        <v>491</v>
      </c>
    </row>
    <row r="1765" spans="1:13" x14ac:dyDescent="0.2">
      <c r="A1765" s="118">
        <v>42172</v>
      </c>
      <c r="B1765" s="106" t="s">
        <v>1816</v>
      </c>
      <c r="C1765" s="99" t="s">
        <v>116</v>
      </c>
      <c r="D1765" s="78" t="s">
        <v>15</v>
      </c>
      <c r="E1765" s="102">
        <v>600</v>
      </c>
      <c r="F1765" s="47">
        <f t="shared" si="62"/>
        <v>0.91469410342446233</v>
      </c>
      <c r="G1765" s="46">
        <f t="shared" si="63"/>
        <v>1.0346358133668738</v>
      </c>
      <c r="H1765" s="74">
        <v>579.91420000000005</v>
      </c>
      <c r="I1765" s="103" t="s">
        <v>16</v>
      </c>
      <c r="J1765" s="51" t="s">
        <v>490</v>
      </c>
      <c r="K1765" s="73" t="s">
        <v>1739</v>
      </c>
      <c r="L1765" s="77" t="s">
        <v>1070</v>
      </c>
      <c r="M1765" s="41" t="s">
        <v>491</v>
      </c>
    </row>
    <row r="1766" spans="1:13" x14ac:dyDescent="0.2">
      <c r="A1766" s="118">
        <v>42172</v>
      </c>
      <c r="B1766" s="106" t="s">
        <v>1817</v>
      </c>
      <c r="C1766" s="99" t="s">
        <v>116</v>
      </c>
      <c r="D1766" s="78" t="s">
        <v>15</v>
      </c>
      <c r="E1766" s="102">
        <v>800</v>
      </c>
      <c r="F1766" s="47">
        <f t="shared" si="62"/>
        <v>1.2195921378992831</v>
      </c>
      <c r="G1766" s="46">
        <f t="shared" si="63"/>
        <v>1.3795144178224985</v>
      </c>
      <c r="H1766" s="74">
        <v>579.91420000000005</v>
      </c>
      <c r="I1766" s="103" t="s">
        <v>16</v>
      </c>
      <c r="J1766" s="51" t="s">
        <v>490</v>
      </c>
      <c r="K1766" s="73" t="s">
        <v>1739</v>
      </c>
      <c r="L1766" s="77" t="s">
        <v>1070</v>
      </c>
      <c r="M1766" s="41" t="s">
        <v>491</v>
      </c>
    </row>
    <row r="1767" spans="1:13" x14ac:dyDescent="0.2">
      <c r="A1767" s="118">
        <v>42172</v>
      </c>
      <c r="B1767" s="106" t="s">
        <v>1858</v>
      </c>
      <c r="C1767" s="99" t="s">
        <v>116</v>
      </c>
      <c r="D1767" s="78" t="s">
        <v>8</v>
      </c>
      <c r="E1767" s="102">
        <v>1800</v>
      </c>
      <c r="F1767" s="47">
        <f t="shared" si="62"/>
        <v>2.7440823102733867</v>
      </c>
      <c r="G1767" s="46">
        <f t="shared" si="63"/>
        <v>3.1039074401006217</v>
      </c>
      <c r="H1767" s="74">
        <v>579.91420000000005</v>
      </c>
      <c r="I1767" s="103" t="s">
        <v>12</v>
      </c>
      <c r="J1767" s="51" t="s">
        <v>490</v>
      </c>
      <c r="K1767" s="73" t="s">
        <v>1741</v>
      </c>
      <c r="L1767" s="77" t="s">
        <v>1070</v>
      </c>
      <c r="M1767" s="41" t="s">
        <v>491</v>
      </c>
    </row>
    <row r="1768" spans="1:13" x14ac:dyDescent="0.2">
      <c r="A1768" s="118">
        <v>42172</v>
      </c>
      <c r="B1768" s="106" t="s">
        <v>1859</v>
      </c>
      <c r="C1768" s="99" t="s">
        <v>116</v>
      </c>
      <c r="D1768" s="78" t="s">
        <v>8</v>
      </c>
      <c r="E1768" s="102">
        <v>1100</v>
      </c>
      <c r="F1768" s="47">
        <f t="shared" si="62"/>
        <v>1.6769391896115142</v>
      </c>
      <c r="G1768" s="46">
        <f t="shared" si="63"/>
        <v>1.8968323245059353</v>
      </c>
      <c r="H1768" s="74">
        <v>579.91420000000005</v>
      </c>
      <c r="I1768" s="103" t="s">
        <v>12</v>
      </c>
      <c r="J1768" s="51" t="s">
        <v>490</v>
      </c>
      <c r="K1768" s="73" t="s">
        <v>1741</v>
      </c>
      <c r="L1768" s="77" t="s">
        <v>1070</v>
      </c>
      <c r="M1768" s="41" t="s">
        <v>491</v>
      </c>
    </row>
    <row r="1769" spans="1:13" x14ac:dyDescent="0.2">
      <c r="A1769" s="118">
        <v>42172</v>
      </c>
      <c r="B1769" s="106" t="s">
        <v>1860</v>
      </c>
      <c r="C1769" s="99" t="s">
        <v>236</v>
      </c>
      <c r="D1769" s="78" t="s">
        <v>8</v>
      </c>
      <c r="E1769" s="102">
        <v>1400</v>
      </c>
      <c r="F1769" s="47">
        <f t="shared" si="62"/>
        <v>2.1342862413237453</v>
      </c>
      <c r="G1769" s="46">
        <f t="shared" si="63"/>
        <v>2.4141502311893723</v>
      </c>
      <c r="H1769" s="74">
        <v>579.91420000000005</v>
      </c>
      <c r="I1769" s="103" t="s">
        <v>12</v>
      </c>
      <c r="J1769" s="51" t="s">
        <v>490</v>
      </c>
      <c r="K1769" s="73" t="s">
        <v>1741</v>
      </c>
      <c r="L1769" s="77" t="s">
        <v>1070</v>
      </c>
      <c r="M1769" s="41" t="s">
        <v>491</v>
      </c>
    </row>
    <row r="1770" spans="1:13" x14ac:dyDescent="0.2">
      <c r="A1770" s="118">
        <v>42172</v>
      </c>
      <c r="B1770" s="106" t="s">
        <v>1861</v>
      </c>
      <c r="C1770" s="99" t="s">
        <v>116</v>
      </c>
      <c r="D1770" s="78" t="s">
        <v>8</v>
      </c>
      <c r="E1770" s="102">
        <v>1800</v>
      </c>
      <c r="F1770" s="47">
        <f t="shared" si="62"/>
        <v>2.7440823102733867</v>
      </c>
      <c r="G1770" s="46">
        <f t="shared" si="63"/>
        <v>3.1039074401006217</v>
      </c>
      <c r="H1770" s="74">
        <v>579.91420000000005</v>
      </c>
      <c r="I1770" s="103" t="s">
        <v>12</v>
      </c>
      <c r="J1770" s="51" t="s">
        <v>490</v>
      </c>
      <c r="K1770" s="73" t="s">
        <v>1741</v>
      </c>
      <c r="L1770" s="77" t="s">
        <v>1070</v>
      </c>
      <c r="M1770" s="41" t="s">
        <v>491</v>
      </c>
    </row>
    <row r="1771" spans="1:13" x14ac:dyDescent="0.2">
      <c r="A1771" s="118">
        <v>42172</v>
      </c>
      <c r="B1771" s="106" t="s">
        <v>1862</v>
      </c>
      <c r="C1771" s="99" t="s">
        <v>116</v>
      </c>
      <c r="D1771" s="78" t="s">
        <v>8</v>
      </c>
      <c r="E1771" s="102">
        <v>1800</v>
      </c>
      <c r="F1771" s="47">
        <f t="shared" si="62"/>
        <v>2.7440823102733867</v>
      </c>
      <c r="G1771" s="46">
        <f t="shared" si="63"/>
        <v>3.1039074401006217</v>
      </c>
      <c r="H1771" s="74">
        <v>579.91420000000005</v>
      </c>
      <c r="I1771" s="103" t="s">
        <v>12</v>
      </c>
      <c r="J1771" s="51" t="s">
        <v>490</v>
      </c>
      <c r="K1771" s="73" t="s">
        <v>1742</v>
      </c>
      <c r="L1771" s="77" t="s">
        <v>1070</v>
      </c>
      <c r="M1771" s="41" t="s">
        <v>491</v>
      </c>
    </row>
    <row r="1772" spans="1:13" x14ac:dyDescent="0.2">
      <c r="A1772" s="118">
        <v>42173</v>
      </c>
      <c r="B1772" s="106" t="s">
        <v>1784</v>
      </c>
      <c r="C1772" s="99" t="s">
        <v>139</v>
      </c>
      <c r="D1772" s="78" t="s">
        <v>9</v>
      </c>
      <c r="E1772" s="102">
        <v>6670</v>
      </c>
      <c r="F1772" s="47">
        <f t="shared" si="62"/>
        <v>10.168349449735272</v>
      </c>
      <c r="G1772" s="46">
        <f t="shared" si="63"/>
        <v>11.501701458595081</v>
      </c>
      <c r="H1772" s="74">
        <v>579.91420000000005</v>
      </c>
      <c r="I1772" s="103" t="s">
        <v>57</v>
      </c>
      <c r="J1772" s="51" t="s">
        <v>490</v>
      </c>
      <c r="K1772" s="73" t="s">
        <v>1743</v>
      </c>
      <c r="L1772" s="77" t="s">
        <v>1070</v>
      </c>
      <c r="M1772" s="41" t="s">
        <v>491</v>
      </c>
    </row>
    <row r="1773" spans="1:13" x14ac:dyDescent="0.2">
      <c r="A1773" s="118">
        <v>42173</v>
      </c>
      <c r="B1773" s="106" t="s">
        <v>1863</v>
      </c>
      <c r="C1773" s="99" t="s">
        <v>116</v>
      </c>
      <c r="D1773" s="78" t="s">
        <v>8</v>
      </c>
      <c r="E1773" s="102">
        <v>800</v>
      </c>
      <c r="F1773" s="47">
        <f t="shared" si="62"/>
        <v>1.2195921378992831</v>
      </c>
      <c r="G1773" s="46">
        <f t="shared" si="63"/>
        <v>1.3795144178224985</v>
      </c>
      <c r="H1773" s="74">
        <v>579.91420000000005</v>
      </c>
      <c r="I1773" s="103" t="s">
        <v>12</v>
      </c>
      <c r="J1773" s="51" t="s">
        <v>490</v>
      </c>
      <c r="K1773" s="73" t="s">
        <v>1742</v>
      </c>
      <c r="L1773" s="77" t="s">
        <v>1070</v>
      </c>
      <c r="M1773" s="41" t="s">
        <v>491</v>
      </c>
    </row>
    <row r="1774" spans="1:13" x14ac:dyDescent="0.2">
      <c r="A1774" s="118">
        <v>42173</v>
      </c>
      <c r="B1774" s="106" t="s">
        <v>1864</v>
      </c>
      <c r="C1774" s="99" t="s">
        <v>116</v>
      </c>
      <c r="D1774" s="78" t="s">
        <v>8</v>
      </c>
      <c r="E1774" s="102">
        <v>1800</v>
      </c>
      <c r="F1774" s="47">
        <f t="shared" si="62"/>
        <v>2.7440823102733867</v>
      </c>
      <c r="G1774" s="46">
        <f t="shared" si="63"/>
        <v>3.1039074401006217</v>
      </c>
      <c r="H1774" s="74">
        <v>579.91420000000005</v>
      </c>
      <c r="I1774" s="103" t="s">
        <v>12</v>
      </c>
      <c r="J1774" s="51" t="s">
        <v>490</v>
      </c>
      <c r="K1774" s="73" t="s">
        <v>1742</v>
      </c>
      <c r="L1774" s="77" t="s">
        <v>1070</v>
      </c>
      <c r="M1774" s="41" t="s">
        <v>491</v>
      </c>
    </row>
    <row r="1775" spans="1:13" x14ac:dyDescent="0.2">
      <c r="A1775" s="118">
        <v>42173</v>
      </c>
      <c r="B1775" s="106" t="s">
        <v>1865</v>
      </c>
      <c r="C1775" s="99" t="s">
        <v>236</v>
      </c>
      <c r="D1775" s="78" t="s">
        <v>8</v>
      </c>
      <c r="E1775" s="102">
        <v>1600</v>
      </c>
      <c r="F1775" s="47">
        <f t="shared" si="62"/>
        <v>2.4391842757985662</v>
      </c>
      <c r="G1775" s="46">
        <f t="shared" si="63"/>
        <v>2.759028835644997</v>
      </c>
      <c r="H1775" s="74">
        <v>579.91420000000005</v>
      </c>
      <c r="I1775" s="103" t="s">
        <v>12</v>
      </c>
      <c r="J1775" s="51" t="s">
        <v>490</v>
      </c>
      <c r="K1775" s="73" t="s">
        <v>1742</v>
      </c>
      <c r="L1775" s="77" t="s">
        <v>1070</v>
      </c>
      <c r="M1775" s="41" t="s">
        <v>491</v>
      </c>
    </row>
    <row r="1776" spans="1:13" x14ac:dyDescent="0.2">
      <c r="A1776" s="118">
        <v>42174</v>
      </c>
      <c r="B1776" s="106" t="s">
        <v>1866</v>
      </c>
      <c r="C1776" s="99" t="s">
        <v>116</v>
      </c>
      <c r="D1776" s="78" t="s">
        <v>8</v>
      </c>
      <c r="E1776" s="102">
        <v>1800</v>
      </c>
      <c r="F1776" s="47">
        <f t="shared" si="62"/>
        <v>2.7440823102733867</v>
      </c>
      <c r="G1776" s="46">
        <f t="shared" si="63"/>
        <v>3.1039074401006217</v>
      </c>
      <c r="H1776" s="74">
        <v>579.91420000000005</v>
      </c>
      <c r="I1776" s="103" t="s">
        <v>12</v>
      </c>
      <c r="J1776" s="51" t="s">
        <v>490</v>
      </c>
      <c r="K1776" s="73" t="s">
        <v>1744</v>
      </c>
      <c r="L1776" s="77" t="s">
        <v>1070</v>
      </c>
      <c r="M1776" s="41" t="s">
        <v>491</v>
      </c>
    </row>
    <row r="1777" spans="1:13" x14ac:dyDescent="0.2">
      <c r="A1777" s="118">
        <v>42174</v>
      </c>
      <c r="B1777" s="106" t="s">
        <v>1867</v>
      </c>
      <c r="C1777" s="99" t="s">
        <v>116</v>
      </c>
      <c r="D1777" s="78" t="s">
        <v>8</v>
      </c>
      <c r="E1777" s="102">
        <v>1000</v>
      </c>
      <c r="F1777" s="47">
        <f t="shared" si="62"/>
        <v>1.5244901723741038</v>
      </c>
      <c r="G1777" s="46">
        <f t="shared" si="63"/>
        <v>1.724393022278123</v>
      </c>
      <c r="H1777" s="74">
        <v>579.91420000000005</v>
      </c>
      <c r="I1777" s="103" t="s">
        <v>12</v>
      </c>
      <c r="J1777" s="51" t="s">
        <v>490</v>
      </c>
      <c r="K1777" s="73" t="s">
        <v>1744</v>
      </c>
      <c r="L1777" s="77" t="s">
        <v>1070</v>
      </c>
      <c r="M1777" s="41" t="s">
        <v>491</v>
      </c>
    </row>
    <row r="1778" spans="1:13" x14ac:dyDescent="0.2">
      <c r="A1778" s="118">
        <v>42174</v>
      </c>
      <c r="B1778" s="106" t="s">
        <v>1868</v>
      </c>
      <c r="C1778" s="99" t="s">
        <v>116</v>
      </c>
      <c r="D1778" s="78" t="s">
        <v>8</v>
      </c>
      <c r="E1778" s="102">
        <v>1800</v>
      </c>
      <c r="F1778" s="47">
        <f t="shared" si="62"/>
        <v>2.7440823102733867</v>
      </c>
      <c r="G1778" s="46">
        <f t="shared" si="63"/>
        <v>3.1039074401006217</v>
      </c>
      <c r="H1778" s="74">
        <v>579.91420000000005</v>
      </c>
      <c r="I1778" s="103" t="s">
        <v>12</v>
      </c>
      <c r="J1778" s="51" t="s">
        <v>490</v>
      </c>
      <c r="K1778" s="73" t="s">
        <v>1744</v>
      </c>
      <c r="L1778" s="77" t="s">
        <v>1070</v>
      </c>
      <c r="M1778" s="41" t="s">
        <v>491</v>
      </c>
    </row>
    <row r="1779" spans="1:13" x14ac:dyDescent="0.2">
      <c r="A1779" s="118">
        <v>42174</v>
      </c>
      <c r="B1779" s="106" t="s">
        <v>1869</v>
      </c>
      <c r="C1779" s="99" t="s">
        <v>236</v>
      </c>
      <c r="D1779" s="78" t="s">
        <v>8</v>
      </c>
      <c r="E1779" s="102">
        <v>1500</v>
      </c>
      <c r="F1779" s="47">
        <f t="shared" si="62"/>
        <v>2.2867352585611558</v>
      </c>
      <c r="G1779" s="46">
        <f t="shared" si="63"/>
        <v>2.5865895334171847</v>
      </c>
      <c r="H1779" s="74">
        <v>579.91420000000005</v>
      </c>
      <c r="I1779" s="103" t="s">
        <v>12</v>
      </c>
      <c r="J1779" s="51" t="s">
        <v>490</v>
      </c>
      <c r="K1779" s="73" t="s">
        <v>1744</v>
      </c>
      <c r="L1779" s="77" t="s">
        <v>1070</v>
      </c>
      <c r="M1779" s="41" t="s">
        <v>491</v>
      </c>
    </row>
    <row r="1780" spans="1:13" x14ac:dyDescent="0.2">
      <c r="A1780" s="118">
        <v>42176</v>
      </c>
      <c r="B1780" s="106" t="s">
        <v>1791</v>
      </c>
      <c r="C1780" s="99" t="s">
        <v>116</v>
      </c>
      <c r="D1780" s="78" t="s">
        <v>9</v>
      </c>
      <c r="E1780" s="102">
        <v>800</v>
      </c>
      <c r="F1780" s="47">
        <f t="shared" si="62"/>
        <v>1.2195921378992831</v>
      </c>
      <c r="G1780" s="46">
        <f t="shared" si="63"/>
        <v>1.3795144178224985</v>
      </c>
      <c r="H1780" s="74">
        <v>579.91420000000005</v>
      </c>
      <c r="I1780" s="103" t="s">
        <v>57</v>
      </c>
      <c r="J1780" s="51" t="s">
        <v>490</v>
      </c>
      <c r="K1780" s="73" t="s">
        <v>1749</v>
      </c>
      <c r="L1780" s="77" t="s">
        <v>1070</v>
      </c>
      <c r="M1780" s="41" t="s">
        <v>491</v>
      </c>
    </row>
    <row r="1781" spans="1:13" x14ac:dyDescent="0.2">
      <c r="A1781" s="118">
        <v>42176</v>
      </c>
      <c r="B1781" s="106" t="s">
        <v>1792</v>
      </c>
      <c r="C1781" s="99" t="s">
        <v>116</v>
      </c>
      <c r="D1781" s="78" t="s">
        <v>9</v>
      </c>
      <c r="E1781" s="102">
        <v>600</v>
      </c>
      <c r="F1781" s="47">
        <f t="shared" si="62"/>
        <v>0.91469410342446233</v>
      </c>
      <c r="G1781" s="46">
        <f t="shared" si="63"/>
        <v>1.0346358133668738</v>
      </c>
      <c r="H1781" s="74">
        <v>579.91420000000005</v>
      </c>
      <c r="I1781" s="103" t="s">
        <v>57</v>
      </c>
      <c r="J1781" s="51" t="s">
        <v>490</v>
      </c>
      <c r="K1781" s="73" t="s">
        <v>1749</v>
      </c>
      <c r="L1781" s="77" t="s">
        <v>1070</v>
      </c>
      <c r="M1781" s="41" t="s">
        <v>491</v>
      </c>
    </row>
    <row r="1782" spans="1:13" x14ac:dyDescent="0.2">
      <c r="A1782" s="118">
        <v>42176</v>
      </c>
      <c r="B1782" s="106" t="s">
        <v>1793</v>
      </c>
      <c r="C1782" s="99" t="s">
        <v>116</v>
      </c>
      <c r="D1782" s="78" t="s">
        <v>9</v>
      </c>
      <c r="E1782" s="102">
        <v>600</v>
      </c>
      <c r="F1782" s="47">
        <f t="shared" si="62"/>
        <v>0.91469410342446233</v>
      </c>
      <c r="G1782" s="46">
        <f t="shared" si="63"/>
        <v>1.0346358133668738</v>
      </c>
      <c r="H1782" s="74">
        <v>579.91420000000005</v>
      </c>
      <c r="I1782" s="103" t="s">
        <v>57</v>
      </c>
      <c r="J1782" s="51" t="s">
        <v>490</v>
      </c>
      <c r="K1782" s="73" t="s">
        <v>1749</v>
      </c>
      <c r="L1782" s="77" t="s">
        <v>1070</v>
      </c>
      <c r="M1782" s="41" t="s">
        <v>491</v>
      </c>
    </row>
    <row r="1783" spans="1:13" x14ac:dyDescent="0.2">
      <c r="A1783" s="118">
        <v>42176</v>
      </c>
      <c r="B1783" s="106" t="s">
        <v>1794</v>
      </c>
      <c r="C1783" s="99" t="s">
        <v>116</v>
      </c>
      <c r="D1783" s="78" t="s">
        <v>9</v>
      </c>
      <c r="E1783" s="102">
        <v>800</v>
      </c>
      <c r="F1783" s="47">
        <f t="shared" si="62"/>
        <v>1.2195921378992831</v>
      </c>
      <c r="G1783" s="46">
        <f t="shared" si="63"/>
        <v>1.3795144178224985</v>
      </c>
      <c r="H1783" s="74">
        <v>579.91420000000005</v>
      </c>
      <c r="I1783" s="103" t="s">
        <v>57</v>
      </c>
      <c r="J1783" s="51" t="s">
        <v>490</v>
      </c>
      <c r="K1783" s="73" t="s">
        <v>1749</v>
      </c>
      <c r="L1783" s="77" t="s">
        <v>1070</v>
      </c>
      <c r="M1783" s="41" t="s">
        <v>491</v>
      </c>
    </row>
    <row r="1784" spans="1:13" x14ac:dyDescent="0.2">
      <c r="A1784" s="118">
        <v>42178</v>
      </c>
      <c r="B1784" s="101" t="s">
        <v>1767</v>
      </c>
      <c r="C1784" s="104" t="s">
        <v>135</v>
      </c>
      <c r="D1784" s="73" t="s">
        <v>9</v>
      </c>
      <c r="E1784" s="102">
        <v>200000</v>
      </c>
      <c r="F1784" s="47">
        <f t="shared" si="62"/>
        <v>304.89803447482075</v>
      </c>
      <c r="G1784" s="46">
        <f t="shared" si="63"/>
        <v>344.87860445562461</v>
      </c>
      <c r="H1784" s="74">
        <v>579.91420000000005</v>
      </c>
      <c r="I1784" s="103" t="s">
        <v>238</v>
      </c>
      <c r="J1784" s="51" t="s">
        <v>490</v>
      </c>
      <c r="K1784" s="73" t="s">
        <v>1889</v>
      </c>
      <c r="L1784" s="77" t="s">
        <v>1070</v>
      </c>
      <c r="M1784" s="41" t="s">
        <v>491</v>
      </c>
    </row>
    <row r="1785" spans="1:13" x14ac:dyDescent="0.2">
      <c r="A1785" s="118">
        <v>42178</v>
      </c>
      <c r="B1785" s="133" t="s">
        <v>1893</v>
      </c>
      <c r="C1785" s="111" t="s">
        <v>157</v>
      </c>
      <c r="D1785" s="40" t="s">
        <v>10</v>
      </c>
      <c r="E1785" s="102">
        <v>201300</v>
      </c>
      <c r="F1785" s="47">
        <f t="shared" si="62"/>
        <v>306.8798716989071</v>
      </c>
      <c r="G1785" s="46">
        <f t="shared" si="63"/>
        <v>347.12031538458615</v>
      </c>
      <c r="H1785" s="74">
        <v>579.91420000000005</v>
      </c>
      <c r="I1785" s="103" t="s">
        <v>238</v>
      </c>
      <c r="J1785" s="51" t="s">
        <v>490</v>
      </c>
      <c r="K1785" s="73" t="s">
        <v>1761</v>
      </c>
      <c r="L1785" s="77" t="s">
        <v>1070</v>
      </c>
      <c r="M1785" s="41" t="s">
        <v>491</v>
      </c>
    </row>
    <row r="1786" spans="1:13" x14ac:dyDescent="0.2">
      <c r="A1786" s="118">
        <v>42178</v>
      </c>
      <c r="B1786" s="133" t="s">
        <v>1894</v>
      </c>
      <c r="C1786" s="111" t="s">
        <v>157</v>
      </c>
      <c r="D1786" s="40" t="s">
        <v>10</v>
      </c>
      <c r="E1786" s="102">
        <v>194470</v>
      </c>
      <c r="F1786" s="47">
        <f t="shared" si="62"/>
        <v>296.46760382159198</v>
      </c>
      <c r="G1786" s="46">
        <f t="shared" si="63"/>
        <v>335.34271104242657</v>
      </c>
      <c r="H1786" s="74">
        <v>579.91420000000005</v>
      </c>
      <c r="I1786" s="103" t="s">
        <v>238</v>
      </c>
      <c r="J1786" s="51" t="s">
        <v>490</v>
      </c>
      <c r="K1786" s="73" t="s">
        <v>1761</v>
      </c>
      <c r="L1786" s="77" t="s">
        <v>1070</v>
      </c>
      <c r="M1786" s="41" t="s">
        <v>491</v>
      </c>
    </row>
    <row r="1787" spans="1:13" x14ac:dyDescent="0.2">
      <c r="A1787" s="118">
        <v>42178</v>
      </c>
      <c r="B1787" s="133" t="s">
        <v>1895</v>
      </c>
      <c r="C1787" s="111" t="s">
        <v>157</v>
      </c>
      <c r="D1787" s="40" t="s">
        <v>15</v>
      </c>
      <c r="E1787" s="102">
        <v>158760</v>
      </c>
      <c r="F1787" s="47">
        <f t="shared" si="62"/>
        <v>242.02805976611273</v>
      </c>
      <c r="G1787" s="46">
        <f t="shared" si="63"/>
        <v>273.76463621687481</v>
      </c>
      <c r="H1787" s="74">
        <v>579.91420000000005</v>
      </c>
      <c r="I1787" s="103" t="s">
        <v>238</v>
      </c>
      <c r="J1787" s="51" t="s">
        <v>490</v>
      </c>
      <c r="K1787" s="73" t="s">
        <v>1761</v>
      </c>
      <c r="L1787" s="77" t="s">
        <v>1070</v>
      </c>
      <c r="M1787" s="41" t="s">
        <v>491</v>
      </c>
    </row>
    <row r="1788" spans="1:13" x14ac:dyDescent="0.2">
      <c r="A1788" s="118">
        <v>42178</v>
      </c>
      <c r="B1788" s="133" t="s">
        <v>1896</v>
      </c>
      <c r="C1788" s="111" t="s">
        <v>157</v>
      </c>
      <c r="D1788" s="40" t="s">
        <v>11</v>
      </c>
      <c r="E1788" s="102">
        <v>157360</v>
      </c>
      <c r="F1788" s="47">
        <f t="shared" si="62"/>
        <v>239.89377352478897</v>
      </c>
      <c r="G1788" s="46">
        <f t="shared" si="63"/>
        <v>271.35048598568545</v>
      </c>
      <c r="H1788" s="74">
        <v>579.91420000000005</v>
      </c>
      <c r="I1788" s="103" t="s">
        <v>238</v>
      </c>
      <c r="J1788" s="51" t="s">
        <v>490</v>
      </c>
      <c r="K1788" s="73" t="s">
        <v>1761</v>
      </c>
      <c r="L1788" s="77" t="s">
        <v>1070</v>
      </c>
      <c r="M1788" s="41" t="s">
        <v>491</v>
      </c>
    </row>
    <row r="1789" spans="1:13" x14ac:dyDescent="0.2">
      <c r="A1789" s="118">
        <v>42178</v>
      </c>
      <c r="B1789" s="133" t="s">
        <v>1897</v>
      </c>
      <c r="C1789" s="111" t="s">
        <v>157</v>
      </c>
      <c r="D1789" s="40" t="s">
        <v>9</v>
      </c>
      <c r="E1789" s="102">
        <v>117370</v>
      </c>
      <c r="F1789" s="47">
        <f t="shared" si="62"/>
        <v>178.92941153154857</v>
      </c>
      <c r="G1789" s="46">
        <f t="shared" si="63"/>
        <v>202.39200902478331</v>
      </c>
      <c r="H1789" s="74">
        <v>579.91420000000005</v>
      </c>
      <c r="I1789" s="103" t="s">
        <v>238</v>
      </c>
      <c r="J1789" s="51" t="s">
        <v>490</v>
      </c>
      <c r="K1789" s="73" t="s">
        <v>1761</v>
      </c>
      <c r="L1789" s="77" t="s">
        <v>1070</v>
      </c>
      <c r="M1789" s="41" t="s">
        <v>491</v>
      </c>
    </row>
    <row r="1790" spans="1:13" x14ac:dyDescent="0.2">
      <c r="A1790" s="118">
        <v>42178</v>
      </c>
      <c r="B1790" s="133" t="s">
        <v>1898</v>
      </c>
      <c r="C1790" s="111" t="s">
        <v>157</v>
      </c>
      <c r="D1790" s="40" t="s">
        <v>11</v>
      </c>
      <c r="E1790" s="102">
        <v>202700</v>
      </c>
      <c r="F1790" s="47">
        <f t="shared" si="62"/>
        <v>309.01415794023086</v>
      </c>
      <c r="G1790" s="46">
        <f t="shared" si="63"/>
        <v>349.53446561577556</v>
      </c>
      <c r="H1790" s="74">
        <v>579.91420000000005</v>
      </c>
      <c r="I1790" s="103" t="s">
        <v>238</v>
      </c>
      <c r="J1790" s="51" t="s">
        <v>490</v>
      </c>
      <c r="K1790" s="73" t="s">
        <v>1761</v>
      </c>
      <c r="L1790" s="77" t="s">
        <v>1070</v>
      </c>
      <c r="M1790" s="41" t="s">
        <v>491</v>
      </c>
    </row>
    <row r="1791" spans="1:13" x14ac:dyDescent="0.2">
      <c r="A1791" s="118">
        <v>42178</v>
      </c>
      <c r="B1791" s="133" t="s">
        <v>1899</v>
      </c>
      <c r="C1791" s="111" t="s">
        <v>157</v>
      </c>
      <c r="D1791" s="40" t="s">
        <v>8</v>
      </c>
      <c r="E1791" s="102">
        <v>159460</v>
      </c>
      <c r="F1791" s="47">
        <f t="shared" si="62"/>
        <v>243.09520288677459</v>
      </c>
      <c r="G1791" s="46">
        <f t="shared" si="63"/>
        <v>274.97171133246951</v>
      </c>
      <c r="H1791" s="74">
        <v>579.91420000000005</v>
      </c>
      <c r="I1791" s="103" t="s">
        <v>238</v>
      </c>
      <c r="J1791" s="51" t="s">
        <v>490</v>
      </c>
      <c r="K1791" s="73" t="s">
        <v>1761</v>
      </c>
      <c r="L1791" s="77" t="s">
        <v>1070</v>
      </c>
      <c r="M1791" s="41" t="s">
        <v>491</v>
      </c>
    </row>
    <row r="1792" spans="1:13" x14ac:dyDescent="0.2">
      <c r="A1792" s="118">
        <v>42178</v>
      </c>
      <c r="B1792" s="101" t="s">
        <v>1900</v>
      </c>
      <c r="C1792" s="114" t="s">
        <v>144</v>
      </c>
      <c r="D1792" s="40" t="s">
        <v>9</v>
      </c>
      <c r="E1792" s="102">
        <v>85000</v>
      </c>
      <c r="F1792" s="47">
        <f t="shared" si="62"/>
        <v>129.58166465179883</v>
      </c>
      <c r="G1792" s="46">
        <f t="shared" si="63"/>
        <v>146.57340689364045</v>
      </c>
      <c r="H1792" s="74">
        <v>579.91420000000005</v>
      </c>
      <c r="I1792" s="103" t="s">
        <v>238</v>
      </c>
      <c r="J1792" s="51" t="s">
        <v>490</v>
      </c>
      <c r="K1792" s="73" t="s">
        <v>1761</v>
      </c>
      <c r="L1792" s="77" t="s">
        <v>1070</v>
      </c>
      <c r="M1792" s="41" t="s">
        <v>491</v>
      </c>
    </row>
    <row r="1793" spans="1:13" x14ac:dyDescent="0.2">
      <c r="A1793" s="118">
        <v>42178</v>
      </c>
      <c r="B1793" s="106" t="s">
        <v>1785</v>
      </c>
      <c r="C1793" s="99" t="s">
        <v>132</v>
      </c>
      <c r="D1793" s="78" t="s">
        <v>9</v>
      </c>
      <c r="E1793" s="102">
        <v>25000</v>
      </c>
      <c r="F1793" s="47">
        <f t="shared" si="62"/>
        <v>38.112254309352593</v>
      </c>
      <c r="G1793" s="46">
        <f t="shared" si="63"/>
        <v>43.109825556953076</v>
      </c>
      <c r="H1793" s="74">
        <v>579.91420000000005</v>
      </c>
      <c r="I1793" s="103" t="s">
        <v>57</v>
      </c>
      <c r="J1793" s="51" t="s">
        <v>490</v>
      </c>
      <c r="K1793" s="73" t="s">
        <v>1745</v>
      </c>
      <c r="L1793" s="77" t="s">
        <v>1070</v>
      </c>
      <c r="M1793" s="41" t="s">
        <v>491</v>
      </c>
    </row>
    <row r="1794" spans="1:13" x14ac:dyDescent="0.2">
      <c r="A1794" s="118">
        <v>42178</v>
      </c>
      <c r="B1794" s="106" t="s">
        <v>1786</v>
      </c>
      <c r="C1794" s="99" t="s">
        <v>116</v>
      </c>
      <c r="D1794" s="78" t="s">
        <v>9</v>
      </c>
      <c r="E1794" s="102">
        <v>500</v>
      </c>
      <c r="F1794" s="47">
        <f t="shared" ref="F1794:F1857" si="64">E1794/655.957</f>
        <v>0.76224508618705189</v>
      </c>
      <c r="G1794" s="46">
        <f t="shared" ref="G1794:G1857" si="65">E1794/H1794</f>
        <v>0.86219651113906148</v>
      </c>
      <c r="H1794" s="74">
        <v>579.91420000000005</v>
      </c>
      <c r="I1794" s="103" t="s">
        <v>57</v>
      </c>
      <c r="J1794" s="51" t="s">
        <v>490</v>
      </c>
      <c r="K1794" s="73" t="s">
        <v>1745</v>
      </c>
      <c r="L1794" s="77" t="s">
        <v>1070</v>
      </c>
      <c r="M1794" s="41" t="s">
        <v>491</v>
      </c>
    </row>
    <row r="1795" spans="1:13" x14ac:dyDescent="0.2">
      <c r="A1795" s="118">
        <v>42178</v>
      </c>
      <c r="B1795" s="106" t="s">
        <v>1787</v>
      </c>
      <c r="C1795" s="99" t="s">
        <v>116</v>
      </c>
      <c r="D1795" s="78" t="s">
        <v>9</v>
      </c>
      <c r="E1795" s="102">
        <v>500</v>
      </c>
      <c r="F1795" s="47">
        <f t="shared" si="64"/>
        <v>0.76224508618705189</v>
      </c>
      <c r="G1795" s="46">
        <f t="shared" si="65"/>
        <v>0.86219651113906148</v>
      </c>
      <c r="H1795" s="74">
        <v>579.91420000000005</v>
      </c>
      <c r="I1795" s="103" t="s">
        <v>57</v>
      </c>
      <c r="J1795" s="51" t="s">
        <v>490</v>
      </c>
      <c r="K1795" s="73" t="s">
        <v>1745</v>
      </c>
      <c r="L1795" s="77" t="s">
        <v>1070</v>
      </c>
      <c r="M1795" s="41" t="s">
        <v>491</v>
      </c>
    </row>
    <row r="1796" spans="1:13" x14ac:dyDescent="0.2">
      <c r="A1796" s="118">
        <v>42178</v>
      </c>
      <c r="B1796" s="106" t="s">
        <v>1788</v>
      </c>
      <c r="C1796" s="99" t="s">
        <v>116</v>
      </c>
      <c r="D1796" s="78" t="s">
        <v>9</v>
      </c>
      <c r="E1796" s="102">
        <v>1000</v>
      </c>
      <c r="F1796" s="47">
        <f t="shared" si="64"/>
        <v>1.5244901723741038</v>
      </c>
      <c r="G1796" s="46">
        <f t="shared" si="65"/>
        <v>1.724393022278123</v>
      </c>
      <c r="H1796" s="74">
        <v>579.91420000000005</v>
      </c>
      <c r="I1796" s="103" t="s">
        <v>57</v>
      </c>
      <c r="J1796" s="51" t="s">
        <v>490</v>
      </c>
      <c r="K1796" s="73" t="s">
        <v>1748</v>
      </c>
      <c r="L1796" s="77" t="s">
        <v>1070</v>
      </c>
      <c r="M1796" s="41" t="s">
        <v>491</v>
      </c>
    </row>
    <row r="1797" spans="1:13" x14ac:dyDescent="0.2">
      <c r="A1797" s="118">
        <v>42178</v>
      </c>
      <c r="B1797" s="106" t="s">
        <v>1789</v>
      </c>
      <c r="C1797" s="99" t="s">
        <v>116</v>
      </c>
      <c r="D1797" s="78" t="s">
        <v>9</v>
      </c>
      <c r="E1797" s="102">
        <v>800</v>
      </c>
      <c r="F1797" s="47">
        <f t="shared" si="64"/>
        <v>1.2195921378992831</v>
      </c>
      <c r="G1797" s="46">
        <f t="shared" si="65"/>
        <v>1.3795144178224985</v>
      </c>
      <c r="H1797" s="74">
        <v>579.91420000000005</v>
      </c>
      <c r="I1797" s="103" t="s">
        <v>57</v>
      </c>
      <c r="J1797" s="51" t="s">
        <v>490</v>
      </c>
      <c r="K1797" s="73" t="s">
        <v>1748</v>
      </c>
      <c r="L1797" s="77" t="s">
        <v>1070</v>
      </c>
      <c r="M1797" s="41" t="s">
        <v>491</v>
      </c>
    </row>
    <row r="1798" spans="1:13" x14ac:dyDescent="0.2">
      <c r="A1798" s="118">
        <v>42178</v>
      </c>
      <c r="B1798" s="106" t="s">
        <v>1790</v>
      </c>
      <c r="C1798" s="99" t="s">
        <v>116</v>
      </c>
      <c r="D1798" s="78" t="s">
        <v>9</v>
      </c>
      <c r="E1798" s="102">
        <v>800</v>
      </c>
      <c r="F1798" s="47">
        <f t="shared" si="64"/>
        <v>1.2195921378992831</v>
      </c>
      <c r="G1798" s="46">
        <f t="shared" si="65"/>
        <v>1.3795144178224985</v>
      </c>
      <c r="H1798" s="74">
        <v>579.91420000000005</v>
      </c>
      <c r="I1798" s="103" t="s">
        <v>57</v>
      </c>
      <c r="J1798" s="51" t="s">
        <v>490</v>
      </c>
      <c r="K1798" s="73" t="s">
        <v>1748</v>
      </c>
      <c r="L1798" s="77" t="s">
        <v>1070</v>
      </c>
      <c r="M1798" s="41" t="s">
        <v>491</v>
      </c>
    </row>
    <row r="1799" spans="1:13" x14ac:dyDescent="0.2">
      <c r="A1799" s="118">
        <v>42178</v>
      </c>
      <c r="B1799" s="106" t="s">
        <v>1827</v>
      </c>
      <c r="C1799" s="99" t="s">
        <v>116</v>
      </c>
      <c r="D1799" s="78" t="s">
        <v>8</v>
      </c>
      <c r="E1799" s="102">
        <v>1500</v>
      </c>
      <c r="F1799" s="47">
        <f t="shared" si="64"/>
        <v>2.2867352585611558</v>
      </c>
      <c r="G1799" s="46">
        <f t="shared" si="65"/>
        <v>2.5865895334171847</v>
      </c>
      <c r="H1799" s="74">
        <v>579.91420000000005</v>
      </c>
      <c r="I1799" s="103" t="s">
        <v>58</v>
      </c>
      <c r="J1799" s="51" t="s">
        <v>490</v>
      </c>
      <c r="K1799" s="73" t="s">
        <v>1747</v>
      </c>
      <c r="L1799" s="77" t="s">
        <v>1070</v>
      </c>
      <c r="M1799" s="41" t="s">
        <v>491</v>
      </c>
    </row>
    <row r="1800" spans="1:13" x14ac:dyDescent="0.2">
      <c r="A1800" s="118">
        <v>42178</v>
      </c>
      <c r="B1800" s="106" t="s">
        <v>1831</v>
      </c>
      <c r="C1800" s="99" t="s">
        <v>116</v>
      </c>
      <c r="D1800" s="78" t="s">
        <v>8</v>
      </c>
      <c r="E1800" s="102">
        <v>1500</v>
      </c>
      <c r="F1800" s="47">
        <f t="shared" si="64"/>
        <v>2.2867352585611558</v>
      </c>
      <c r="G1800" s="46">
        <f t="shared" si="65"/>
        <v>2.5865895334171847</v>
      </c>
      <c r="H1800" s="74">
        <v>579.91420000000005</v>
      </c>
      <c r="I1800" s="103" t="s">
        <v>58</v>
      </c>
      <c r="J1800" s="51" t="s">
        <v>490</v>
      </c>
      <c r="K1800" s="73" t="s">
        <v>1747</v>
      </c>
      <c r="L1800" s="77" t="s">
        <v>1070</v>
      </c>
      <c r="M1800" s="41" t="s">
        <v>491</v>
      </c>
    </row>
    <row r="1801" spans="1:13" x14ac:dyDescent="0.2">
      <c r="A1801" s="118">
        <v>42178</v>
      </c>
      <c r="B1801" s="106" t="s">
        <v>1828</v>
      </c>
      <c r="C1801" s="99" t="s">
        <v>116</v>
      </c>
      <c r="D1801" s="78" t="s">
        <v>8</v>
      </c>
      <c r="E1801" s="102">
        <v>600</v>
      </c>
      <c r="F1801" s="47">
        <f t="shared" si="64"/>
        <v>0.91469410342446233</v>
      </c>
      <c r="G1801" s="46">
        <f t="shared" si="65"/>
        <v>1.0346358133668738</v>
      </c>
      <c r="H1801" s="74">
        <v>579.91420000000005</v>
      </c>
      <c r="I1801" s="103" t="s">
        <v>58</v>
      </c>
      <c r="J1801" s="51" t="s">
        <v>490</v>
      </c>
      <c r="K1801" s="73" t="s">
        <v>1747</v>
      </c>
      <c r="L1801" s="77" t="s">
        <v>1070</v>
      </c>
      <c r="M1801" s="41" t="s">
        <v>491</v>
      </c>
    </row>
    <row r="1802" spans="1:13" x14ac:dyDescent="0.2">
      <c r="A1802" s="118">
        <v>42178</v>
      </c>
      <c r="B1802" s="106" t="s">
        <v>1829</v>
      </c>
      <c r="C1802" s="99" t="s">
        <v>116</v>
      </c>
      <c r="D1802" s="78" t="s">
        <v>8</v>
      </c>
      <c r="E1802" s="102">
        <v>400</v>
      </c>
      <c r="F1802" s="47">
        <f t="shared" si="64"/>
        <v>0.60979606894964156</v>
      </c>
      <c r="G1802" s="46">
        <f t="shared" si="65"/>
        <v>0.68975720891124925</v>
      </c>
      <c r="H1802" s="74">
        <v>579.91420000000005</v>
      </c>
      <c r="I1802" s="103" t="s">
        <v>58</v>
      </c>
      <c r="J1802" s="51" t="s">
        <v>490</v>
      </c>
      <c r="K1802" s="73" t="s">
        <v>1747</v>
      </c>
      <c r="L1802" s="77" t="s">
        <v>1070</v>
      </c>
      <c r="M1802" s="41" t="s">
        <v>491</v>
      </c>
    </row>
    <row r="1803" spans="1:13" x14ac:dyDescent="0.2">
      <c r="A1803" s="118">
        <v>42178</v>
      </c>
      <c r="B1803" s="106" t="s">
        <v>1830</v>
      </c>
      <c r="C1803" s="99" t="s">
        <v>116</v>
      </c>
      <c r="D1803" s="78" t="s">
        <v>8</v>
      </c>
      <c r="E1803" s="102">
        <v>800</v>
      </c>
      <c r="F1803" s="47">
        <f t="shared" si="64"/>
        <v>1.2195921378992831</v>
      </c>
      <c r="G1803" s="46">
        <f t="shared" si="65"/>
        <v>1.3795144178224985</v>
      </c>
      <c r="H1803" s="74">
        <v>579.91420000000005</v>
      </c>
      <c r="I1803" s="103" t="s">
        <v>58</v>
      </c>
      <c r="J1803" s="51" t="s">
        <v>490</v>
      </c>
      <c r="K1803" s="73" t="s">
        <v>1747</v>
      </c>
      <c r="L1803" s="77" t="s">
        <v>1070</v>
      </c>
      <c r="M1803" s="41" t="s">
        <v>491</v>
      </c>
    </row>
    <row r="1804" spans="1:13" x14ac:dyDescent="0.2">
      <c r="A1804" s="118">
        <v>42178</v>
      </c>
      <c r="B1804" s="106" t="s">
        <v>1870</v>
      </c>
      <c r="C1804" s="99" t="s">
        <v>116</v>
      </c>
      <c r="D1804" s="78" t="s">
        <v>8</v>
      </c>
      <c r="E1804" s="102">
        <v>1700</v>
      </c>
      <c r="F1804" s="47">
        <f t="shared" si="64"/>
        <v>2.5916332930359767</v>
      </c>
      <c r="G1804" s="46">
        <f t="shared" si="65"/>
        <v>2.9314681378728094</v>
      </c>
      <c r="H1804" s="74">
        <v>579.91420000000005</v>
      </c>
      <c r="I1804" s="103" t="s">
        <v>12</v>
      </c>
      <c r="J1804" s="51" t="s">
        <v>490</v>
      </c>
      <c r="K1804" s="73" t="s">
        <v>1746</v>
      </c>
      <c r="L1804" s="77" t="s">
        <v>1070</v>
      </c>
      <c r="M1804" s="41" t="s">
        <v>491</v>
      </c>
    </row>
    <row r="1805" spans="1:13" x14ac:dyDescent="0.2">
      <c r="A1805" s="118">
        <v>42178</v>
      </c>
      <c r="B1805" s="106" t="s">
        <v>1871</v>
      </c>
      <c r="C1805" s="99" t="s">
        <v>236</v>
      </c>
      <c r="D1805" s="78" t="s">
        <v>8</v>
      </c>
      <c r="E1805" s="102">
        <v>1700</v>
      </c>
      <c r="F1805" s="47">
        <f t="shared" si="64"/>
        <v>2.5916332930359767</v>
      </c>
      <c r="G1805" s="46">
        <f t="shared" si="65"/>
        <v>2.9314681378728094</v>
      </c>
      <c r="H1805" s="74">
        <v>579.91420000000005</v>
      </c>
      <c r="I1805" s="103" t="s">
        <v>12</v>
      </c>
      <c r="J1805" s="51" t="s">
        <v>490</v>
      </c>
      <c r="K1805" s="73" t="s">
        <v>1746</v>
      </c>
      <c r="L1805" s="77" t="s">
        <v>1070</v>
      </c>
      <c r="M1805" s="41" t="s">
        <v>491</v>
      </c>
    </row>
    <row r="1806" spans="1:13" x14ac:dyDescent="0.2">
      <c r="A1806" s="118">
        <v>42178</v>
      </c>
      <c r="B1806" s="106" t="s">
        <v>1872</v>
      </c>
      <c r="C1806" s="99" t="s">
        <v>116</v>
      </c>
      <c r="D1806" s="78" t="s">
        <v>8</v>
      </c>
      <c r="E1806" s="102">
        <v>1200</v>
      </c>
      <c r="F1806" s="47">
        <f t="shared" si="64"/>
        <v>1.8293882068489247</v>
      </c>
      <c r="G1806" s="46">
        <f t="shared" si="65"/>
        <v>2.0692716267337476</v>
      </c>
      <c r="H1806" s="74">
        <v>579.91420000000005</v>
      </c>
      <c r="I1806" s="103" t="s">
        <v>12</v>
      </c>
      <c r="J1806" s="51" t="s">
        <v>490</v>
      </c>
      <c r="K1806" s="73" t="s">
        <v>1746</v>
      </c>
      <c r="L1806" s="77" t="s">
        <v>1070</v>
      </c>
      <c r="M1806" s="41" t="s">
        <v>491</v>
      </c>
    </row>
    <row r="1807" spans="1:13" x14ac:dyDescent="0.2">
      <c r="A1807" s="118">
        <v>42179</v>
      </c>
      <c r="B1807" s="106" t="s">
        <v>1599</v>
      </c>
      <c r="C1807" s="99" t="s">
        <v>225</v>
      </c>
      <c r="D1807" s="78" t="s">
        <v>15</v>
      </c>
      <c r="E1807" s="102">
        <v>5000</v>
      </c>
      <c r="F1807" s="47">
        <f t="shared" si="64"/>
        <v>7.6224508618705187</v>
      </c>
      <c r="G1807" s="46">
        <f t="shared" si="65"/>
        <v>8.6219651113906153</v>
      </c>
      <c r="H1807" s="74">
        <v>579.91420000000005</v>
      </c>
      <c r="I1807" s="103" t="s">
        <v>16</v>
      </c>
      <c r="J1807" s="51" t="s">
        <v>490</v>
      </c>
      <c r="K1807" s="73" t="s">
        <v>1750</v>
      </c>
      <c r="L1807" s="77" t="s">
        <v>1070</v>
      </c>
      <c r="M1807" s="41" t="s">
        <v>491</v>
      </c>
    </row>
    <row r="1808" spans="1:13" x14ac:dyDescent="0.2">
      <c r="A1808" s="118">
        <v>42179</v>
      </c>
      <c r="B1808" s="106" t="s">
        <v>758</v>
      </c>
      <c r="C1808" s="99" t="s">
        <v>225</v>
      </c>
      <c r="D1808" s="78" t="s">
        <v>15</v>
      </c>
      <c r="E1808" s="102">
        <v>5000</v>
      </c>
      <c r="F1808" s="47">
        <f t="shared" si="64"/>
        <v>7.6224508618705187</v>
      </c>
      <c r="G1808" s="46">
        <f t="shared" si="65"/>
        <v>8.6219651113906153</v>
      </c>
      <c r="H1808" s="74">
        <v>579.91420000000005</v>
      </c>
      <c r="I1808" s="103" t="s">
        <v>16</v>
      </c>
      <c r="J1808" s="51" t="s">
        <v>490</v>
      </c>
      <c r="K1808" s="73" t="s">
        <v>1750</v>
      </c>
      <c r="L1808" s="77" t="s">
        <v>1070</v>
      </c>
      <c r="M1808" s="41" t="s">
        <v>491</v>
      </c>
    </row>
    <row r="1809" spans="1:13" x14ac:dyDescent="0.2">
      <c r="A1809" s="118">
        <v>42179</v>
      </c>
      <c r="B1809" s="106" t="s">
        <v>752</v>
      </c>
      <c r="C1809" s="99" t="s">
        <v>225</v>
      </c>
      <c r="D1809" s="78" t="s">
        <v>15</v>
      </c>
      <c r="E1809" s="102">
        <v>5000</v>
      </c>
      <c r="F1809" s="47">
        <f t="shared" si="64"/>
        <v>7.6224508618705187</v>
      </c>
      <c r="G1809" s="46">
        <f t="shared" si="65"/>
        <v>8.6219651113906153</v>
      </c>
      <c r="H1809" s="74">
        <v>579.91420000000005</v>
      </c>
      <c r="I1809" s="103" t="s">
        <v>16</v>
      </c>
      <c r="J1809" s="51" t="s">
        <v>490</v>
      </c>
      <c r="K1809" s="73" t="s">
        <v>1750</v>
      </c>
      <c r="L1809" s="77" t="s">
        <v>1070</v>
      </c>
      <c r="M1809" s="41" t="s">
        <v>491</v>
      </c>
    </row>
    <row r="1810" spans="1:13" x14ac:dyDescent="0.2">
      <c r="A1810" s="118">
        <v>42179</v>
      </c>
      <c r="B1810" s="106" t="s">
        <v>759</v>
      </c>
      <c r="C1810" s="99" t="s">
        <v>225</v>
      </c>
      <c r="D1810" s="78" t="s">
        <v>15</v>
      </c>
      <c r="E1810" s="102">
        <v>5000</v>
      </c>
      <c r="F1810" s="47">
        <f t="shared" si="64"/>
        <v>7.6224508618705187</v>
      </c>
      <c r="G1810" s="46">
        <f t="shared" si="65"/>
        <v>8.6219651113906153</v>
      </c>
      <c r="H1810" s="74">
        <v>579.91420000000005</v>
      </c>
      <c r="I1810" s="103" t="s">
        <v>16</v>
      </c>
      <c r="J1810" s="51" t="s">
        <v>490</v>
      </c>
      <c r="K1810" s="73" t="s">
        <v>1750</v>
      </c>
      <c r="L1810" s="77" t="s">
        <v>1070</v>
      </c>
      <c r="M1810" s="41" t="s">
        <v>491</v>
      </c>
    </row>
    <row r="1811" spans="1:13" x14ac:dyDescent="0.2">
      <c r="A1811" s="118">
        <v>42179</v>
      </c>
      <c r="B1811" s="106" t="s">
        <v>755</v>
      </c>
      <c r="C1811" s="99" t="s">
        <v>225</v>
      </c>
      <c r="D1811" s="78" t="s">
        <v>15</v>
      </c>
      <c r="E1811" s="102">
        <v>5000</v>
      </c>
      <c r="F1811" s="47">
        <f t="shared" si="64"/>
        <v>7.6224508618705187</v>
      </c>
      <c r="G1811" s="46">
        <f t="shared" si="65"/>
        <v>8.6219651113906153</v>
      </c>
      <c r="H1811" s="74">
        <v>579.91420000000005</v>
      </c>
      <c r="I1811" s="103" t="s">
        <v>16</v>
      </c>
      <c r="J1811" s="51" t="s">
        <v>490</v>
      </c>
      <c r="K1811" s="73" t="s">
        <v>1750</v>
      </c>
      <c r="L1811" s="77" t="s">
        <v>1070</v>
      </c>
      <c r="M1811" s="41" t="s">
        <v>491</v>
      </c>
    </row>
    <row r="1812" spans="1:13" x14ac:dyDescent="0.2">
      <c r="A1812" s="118">
        <v>42179</v>
      </c>
      <c r="B1812" s="106" t="s">
        <v>1242</v>
      </c>
      <c r="C1812" s="99" t="s">
        <v>225</v>
      </c>
      <c r="D1812" s="78" t="s">
        <v>15</v>
      </c>
      <c r="E1812" s="102">
        <v>5000</v>
      </c>
      <c r="F1812" s="47">
        <f t="shared" si="64"/>
        <v>7.6224508618705187</v>
      </c>
      <c r="G1812" s="46">
        <f t="shared" si="65"/>
        <v>8.6219651113906153</v>
      </c>
      <c r="H1812" s="74">
        <v>579.91420000000005</v>
      </c>
      <c r="I1812" s="103" t="s">
        <v>16</v>
      </c>
      <c r="J1812" s="51" t="s">
        <v>490</v>
      </c>
      <c r="K1812" s="73" t="s">
        <v>1750</v>
      </c>
      <c r="L1812" s="77" t="s">
        <v>1070</v>
      </c>
      <c r="M1812" s="41" t="s">
        <v>491</v>
      </c>
    </row>
    <row r="1813" spans="1:13" x14ac:dyDescent="0.2">
      <c r="A1813" s="118">
        <v>42179</v>
      </c>
      <c r="B1813" s="106" t="s">
        <v>1818</v>
      </c>
      <c r="C1813" s="99" t="s">
        <v>225</v>
      </c>
      <c r="D1813" s="78" t="s">
        <v>15</v>
      </c>
      <c r="E1813" s="102">
        <v>5000</v>
      </c>
      <c r="F1813" s="47">
        <f t="shared" si="64"/>
        <v>7.6224508618705187</v>
      </c>
      <c r="G1813" s="46">
        <f t="shared" si="65"/>
        <v>8.6219651113906153</v>
      </c>
      <c r="H1813" s="74">
        <v>579.91420000000005</v>
      </c>
      <c r="I1813" s="103" t="s">
        <v>16</v>
      </c>
      <c r="J1813" s="51" t="s">
        <v>490</v>
      </c>
      <c r="K1813" s="73" t="s">
        <v>1750</v>
      </c>
      <c r="L1813" s="77" t="s">
        <v>1070</v>
      </c>
      <c r="M1813" s="41" t="s">
        <v>491</v>
      </c>
    </row>
    <row r="1814" spans="1:13" x14ac:dyDescent="0.2">
      <c r="A1814" s="118">
        <v>42179</v>
      </c>
      <c r="B1814" s="106" t="s">
        <v>1598</v>
      </c>
      <c r="C1814" s="99" t="s">
        <v>225</v>
      </c>
      <c r="D1814" s="78" t="s">
        <v>15</v>
      </c>
      <c r="E1814" s="102">
        <v>5000</v>
      </c>
      <c r="F1814" s="47">
        <f t="shared" si="64"/>
        <v>7.6224508618705187</v>
      </c>
      <c r="G1814" s="46">
        <f t="shared" si="65"/>
        <v>8.6219651113906153</v>
      </c>
      <c r="H1814" s="74">
        <v>579.91420000000005</v>
      </c>
      <c r="I1814" s="103" t="s">
        <v>16</v>
      </c>
      <c r="J1814" s="51" t="s">
        <v>490</v>
      </c>
      <c r="K1814" s="73" t="s">
        <v>1750</v>
      </c>
      <c r="L1814" s="77" t="s">
        <v>1070</v>
      </c>
      <c r="M1814" s="41" t="s">
        <v>491</v>
      </c>
    </row>
    <row r="1815" spans="1:13" x14ac:dyDescent="0.2">
      <c r="A1815" s="118">
        <v>42179</v>
      </c>
      <c r="B1815" s="106" t="s">
        <v>754</v>
      </c>
      <c r="C1815" s="99" t="s">
        <v>225</v>
      </c>
      <c r="D1815" s="78" t="s">
        <v>15</v>
      </c>
      <c r="E1815" s="102">
        <v>5000</v>
      </c>
      <c r="F1815" s="47">
        <f t="shared" si="64"/>
        <v>7.6224508618705187</v>
      </c>
      <c r="G1815" s="46">
        <f t="shared" si="65"/>
        <v>8.6219651113906153</v>
      </c>
      <c r="H1815" s="74">
        <v>579.91420000000005</v>
      </c>
      <c r="I1815" s="103" t="s">
        <v>16</v>
      </c>
      <c r="J1815" s="51" t="s">
        <v>490</v>
      </c>
      <c r="K1815" s="73" t="s">
        <v>1750</v>
      </c>
      <c r="L1815" s="77" t="s">
        <v>1070</v>
      </c>
      <c r="M1815" s="41" t="s">
        <v>491</v>
      </c>
    </row>
    <row r="1816" spans="1:13" x14ac:dyDescent="0.2">
      <c r="A1816" s="118">
        <v>42179</v>
      </c>
      <c r="B1816" s="106" t="s">
        <v>757</v>
      </c>
      <c r="C1816" s="99" t="s">
        <v>225</v>
      </c>
      <c r="D1816" s="78" t="s">
        <v>15</v>
      </c>
      <c r="E1816" s="102">
        <v>5000</v>
      </c>
      <c r="F1816" s="47">
        <f t="shared" si="64"/>
        <v>7.6224508618705187</v>
      </c>
      <c r="G1816" s="46">
        <f t="shared" si="65"/>
        <v>8.6219651113906153</v>
      </c>
      <c r="H1816" s="74">
        <v>579.91420000000005</v>
      </c>
      <c r="I1816" s="103" t="s">
        <v>16</v>
      </c>
      <c r="J1816" s="51" t="s">
        <v>490</v>
      </c>
      <c r="K1816" s="73" t="s">
        <v>1750</v>
      </c>
      <c r="L1816" s="77" t="s">
        <v>1070</v>
      </c>
      <c r="M1816" s="41" t="s">
        <v>491</v>
      </c>
    </row>
    <row r="1817" spans="1:13" x14ac:dyDescent="0.2">
      <c r="A1817" s="118">
        <v>42179</v>
      </c>
      <c r="B1817" s="106" t="s">
        <v>1873</v>
      </c>
      <c r="C1817" s="99" t="s">
        <v>116</v>
      </c>
      <c r="D1817" s="78" t="s">
        <v>8</v>
      </c>
      <c r="E1817" s="102">
        <v>1800</v>
      </c>
      <c r="F1817" s="47">
        <f t="shared" si="64"/>
        <v>2.7440823102733867</v>
      </c>
      <c r="G1817" s="46">
        <f t="shared" si="65"/>
        <v>3.1039074401006217</v>
      </c>
      <c r="H1817" s="74">
        <v>579.91420000000005</v>
      </c>
      <c r="I1817" s="103" t="s">
        <v>12</v>
      </c>
      <c r="J1817" s="51" t="s">
        <v>490</v>
      </c>
      <c r="K1817" s="73" t="s">
        <v>1751</v>
      </c>
      <c r="L1817" s="77" t="s">
        <v>1070</v>
      </c>
      <c r="M1817" s="41" t="s">
        <v>491</v>
      </c>
    </row>
    <row r="1818" spans="1:13" x14ac:dyDescent="0.2">
      <c r="A1818" s="118">
        <v>42179</v>
      </c>
      <c r="B1818" s="106" t="s">
        <v>1874</v>
      </c>
      <c r="C1818" s="99" t="s">
        <v>116</v>
      </c>
      <c r="D1818" s="78" t="s">
        <v>8</v>
      </c>
      <c r="E1818" s="102">
        <v>200</v>
      </c>
      <c r="F1818" s="47">
        <f t="shared" si="64"/>
        <v>0.30489803447482078</v>
      </c>
      <c r="G1818" s="46">
        <f t="shared" si="65"/>
        <v>0.34487860445562463</v>
      </c>
      <c r="H1818" s="74">
        <v>579.91420000000005</v>
      </c>
      <c r="I1818" s="103" t="s">
        <v>12</v>
      </c>
      <c r="J1818" s="51" t="s">
        <v>490</v>
      </c>
      <c r="K1818" s="73" t="s">
        <v>1751</v>
      </c>
      <c r="L1818" s="77" t="s">
        <v>1070</v>
      </c>
      <c r="M1818" s="41" t="s">
        <v>491</v>
      </c>
    </row>
    <row r="1819" spans="1:13" x14ac:dyDescent="0.2">
      <c r="A1819" s="118">
        <v>42179</v>
      </c>
      <c r="B1819" s="106" t="s">
        <v>1875</v>
      </c>
      <c r="C1819" s="99" t="s">
        <v>116</v>
      </c>
      <c r="D1819" s="78" t="s">
        <v>8</v>
      </c>
      <c r="E1819" s="102">
        <v>200</v>
      </c>
      <c r="F1819" s="47">
        <f t="shared" si="64"/>
        <v>0.30489803447482078</v>
      </c>
      <c r="G1819" s="46">
        <f t="shared" si="65"/>
        <v>0.34487860445562463</v>
      </c>
      <c r="H1819" s="74">
        <v>579.91420000000005</v>
      </c>
      <c r="I1819" s="103" t="s">
        <v>12</v>
      </c>
      <c r="J1819" s="51" t="s">
        <v>490</v>
      </c>
      <c r="K1819" s="73" t="s">
        <v>1751</v>
      </c>
      <c r="L1819" s="77" t="s">
        <v>1070</v>
      </c>
      <c r="M1819" s="41" t="s">
        <v>491</v>
      </c>
    </row>
    <row r="1820" spans="1:13" x14ac:dyDescent="0.2">
      <c r="A1820" s="118">
        <v>42179</v>
      </c>
      <c r="B1820" s="106" t="s">
        <v>1876</v>
      </c>
      <c r="C1820" s="99" t="s">
        <v>116</v>
      </c>
      <c r="D1820" s="78" t="s">
        <v>8</v>
      </c>
      <c r="E1820" s="102">
        <v>1800</v>
      </c>
      <c r="F1820" s="47">
        <f t="shared" si="64"/>
        <v>2.7440823102733867</v>
      </c>
      <c r="G1820" s="46">
        <f t="shared" si="65"/>
        <v>3.1039074401006217</v>
      </c>
      <c r="H1820" s="74">
        <v>579.91420000000005</v>
      </c>
      <c r="I1820" s="103" t="s">
        <v>12</v>
      </c>
      <c r="J1820" s="51" t="s">
        <v>490</v>
      </c>
      <c r="K1820" s="73" t="s">
        <v>1751</v>
      </c>
      <c r="L1820" s="77" t="s">
        <v>1070</v>
      </c>
      <c r="M1820" s="41" t="s">
        <v>491</v>
      </c>
    </row>
    <row r="1821" spans="1:13" x14ac:dyDescent="0.2">
      <c r="A1821" s="118">
        <v>42179</v>
      </c>
      <c r="B1821" s="106" t="s">
        <v>1877</v>
      </c>
      <c r="C1821" s="99" t="s">
        <v>116</v>
      </c>
      <c r="D1821" s="78" t="s">
        <v>8</v>
      </c>
      <c r="E1821" s="102">
        <v>1500</v>
      </c>
      <c r="F1821" s="47">
        <f t="shared" si="64"/>
        <v>2.2867352585611558</v>
      </c>
      <c r="G1821" s="46">
        <f t="shared" si="65"/>
        <v>2.5865895334171847</v>
      </c>
      <c r="H1821" s="74">
        <v>579.91420000000005</v>
      </c>
      <c r="I1821" s="103" t="s">
        <v>12</v>
      </c>
      <c r="J1821" s="51" t="s">
        <v>490</v>
      </c>
      <c r="K1821" s="73" t="s">
        <v>1751</v>
      </c>
      <c r="L1821" s="77" t="s">
        <v>1070</v>
      </c>
      <c r="M1821" s="41" t="s">
        <v>491</v>
      </c>
    </row>
    <row r="1822" spans="1:13" x14ac:dyDescent="0.2">
      <c r="A1822" s="118">
        <v>42179</v>
      </c>
      <c r="B1822" s="106" t="s">
        <v>1902</v>
      </c>
      <c r="C1822" s="99" t="s">
        <v>255</v>
      </c>
      <c r="D1822" s="78" t="s">
        <v>9</v>
      </c>
      <c r="E1822" s="102">
        <v>5500</v>
      </c>
      <c r="F1822" s="47">
        <f t="shared" si="64"/>
        <v>8.3846959480575709</v>
      </c>
      <c r="G1822" s="46">
        <f t="shared" si="65"/>
        <v>9.4841616225296761</v>
      </c>
      <c r="H1822" s="74">
        <v>579.91420000000005</v>
      </c>
      <c r="I1822" s="103" t="s">
        <v>238</v>
      </c>
      <c r="J1822" s="51" t="s">
        <v>490</v>
      </c>
      <c r="K1822" s="73" t="s">
        <v>1764</v>
      </c>
      <c r="L1822" s="77" t="s">
        <v>1070</v>
      </c>
      <c r="M1822" s="41" t="s">
        <v>491</v>
      </c>
    </row>
    <row r="1823" spans="1:13" x14ac:dyDescent="0.2">
      <c r="A1823" s="118">
        <v>42180</v>
      </c>
      <c r="B1823" s="106" t="s">
        <v>1878</v>
      </c>
      <c r="C1823" s="99" t="s">
        <v>116</v>
      </c>
      <c r="D1823" s="78" t="s">
        <v>8</v>
      </c>
      <c r="E1823" s="102">
        <v>1800</v>
      </c>
      <c r="F1823" s="47">
        <f t="shared" si="64"/>
        <v>2.7440823102733867</v>
      </c>
      <c r="G1823" s="46">
        <f t="shared" si="65"/>
        <v>3.1039074401006217</v>
      </c>
      <c r="H1823" s="74">
        <v>579.91420000000005</v>
      </c>
      <c r="I1823" s="103" t="s">
        <v>12</v>
      </c>
      <c r="J1823" s="51" t="s">
        <v>490</v>
      </c>
      <c r="K1823" s="73" t="s">
        <v>1752</v>
      </c>
      <c r="L1823" s="77" t="s">
        <v>1070</v>
      </c>
      <c r="M1823" s="41" t="s">
        <v>491</v>
      </c>
    </row>
    <row r="1824" spans="1:13" x14ac:dyDescent="0.2">
      <c r="A1824" s="118">
        <v>42180</v>
      </c>
      <c r="B1824" s="106" t="s">
        <v>1879</v>
      </c>
      <c r="C1824" s="99" t="s">
        <v>116</v>
      </c>
      <c r="D1824" s="78" t="s">
        <v>8</v>
      </c>
      <c r="E1824" s="102">
        <v>1800</v>
      </c>
      <c r="F1824" s="47">
        <f t="shared" si="64"/>
        <v>2.7440823102733867</v>
      </c>
      <c r="G1824" s="46">
        <f t="shared" si="65"/>
        <v>3.1039074401006217</v>
      </c>
      <c r="H1824" s="74">
        <v>579.91420000000005</v>
      </c>
      <c r="I1824" s="103" t="s">
        <v>12</v>
      </c>
      <c r="J1824" s="51" t="s">
        <v>490</v>
      </c>
      <c r="K1824" s="73" t="s">
        <v>1752</v>
      </c>
      <c r="L1824" s="77" t="s">
        <v>1070</v>
      </c>
      <c r="M1824" s="41" t="s">
        <v>491</v>
      </c>
    </row>
    <row r="1825" spans="1:13" x14ac:dyDescent="0.2">
      <c r="A1825" s="118">
        <v>42180</v>
      </c>
      <c r="B1825" s="106" t="s">
        <v>1880</v>
      </c>
      <c r="C1825" s="99" t="s">
        <v>236</v>
      </c>
      <c r="D1825" s="78" t="s">
        <v>8</v>
      </c>
      <c r="E1825" s="102">
        <v>1300</v>
      </c>
      <c r="F1825" s="47">
        <f t="shared" si="64"/>
        <v>1.9818372240863349</v>
      </c>
      <c r="G1825" s="46">
        <f t="shared" si="65"/>
        <v>2.24171092896156</v>
      </c>
      <c r="H1825" s="74">
        <v>579.91420000000005</v>
      </c>
      <c r="I1825" s="103" t="s">
        <v>12</v>
      </c>
      <c r="J1825" s="51" t="s">
        <v>490</v>
      </c>
      <c r="K1825" s="73" t="s">
        <v>1752</v>
      </c>
      <c r="L1825" s="77" t="s">
        <v>1070</v>
      </c>
      <c r="M1825" s="41" t="s">
        <v>491</v>
      </c>
    </row>
    <row r="1826" spans="1:13" x14ac:dyDescent="0.2">
      <c r="A1826" s="118">
        <v>42181</v>
      </c>
      <c r="B1826" s="133" t="s">
        <v>1901</v>
      </c>
      <c r="C1826" s="111" t="s">
        <v>135</v>
      </c>
      <c r="D1826" s="40" t="s">
        <v>9</v>
      </c>
      <c r="E1826" s="102">
        <v>156242</v>
      </c>
      <c r="F1826" s="47">
        <f t="shared" si="64"/>
        <v>238.18939351207473</v>
      </c>
      <c r="G1826" s="46">
        <f t="shared" si="65"/>
        <v>269.42261458677848</v>
      </c>
      <c r="H1826" s="74">
        <v>579.91420000000005</v>
      </c>
      <c r="I1826" s="103" t="s">
        <v>238</v>
      </c>
      <c r="J1826" s="51" t="s">
        <v>490</v>
      </c>
      <c r="K1826" s="73" t="s">
        <v>1762</v>
      </c>
      <c r="L1826" s="77" t="s">
        <v>1070</v>
      </c>
      <c r="M1826" s="41" t="s">
        <v>491</v>
      </c>
    </row>
    <row r="1827" spans="1:13" x14ac:dyDescent="0.2">
      <c r="A1827" s="118">
        <v>42181</v>
      </c>
      <c r="B1827" s="101" t="s">
        <v>1768</v>
      </c>
      <c r="C1827" s="111" t="s">
        <v>157</v>
      </c>
      <c r="D1827" s="73" t="s">
        <v>9</v>
      </c>
      <c r="E1827" s="102">
        <v>294550</v>
      </c>
      <c r="F1827" s="47">
        <f t="shared" si="64"/>
        <v>449.03858027279227</v>
      </c>
      <c r="G1827" s="46">
        <f t="shared" si="65"/>
        <v>507.91996471202117</v>
      </c>
      <c r="H1827" s="74">
        <v>579.91420000000005</v>
      </c>
      <c r="I1827" s="103" t="s">
        <v>238</v>
      </c>
      <c r="J1827" s="51" t="s">
        <v>490</v>
      </c>
      <c r="K1827" s="73" t="s">
        <v>1763</v>
      </c>
      <c r="L1827" s="77" t="s">
        <v>1070</v>
      </c>
      <c r="M1827" s="41" t="s">
        <v>491</v>
      </c>
    </row>
    <row r="1828" spans="1:13" x14ac:dyDescent="0.2">
      <c r="A1828" s="118">
        <v>42181</v>
      </c>
      <c r="B1828" s="106" t="s">
        <v>1798</v>
      </c>
      <c r="C1828" s="99" t="s">
        <v>116</v>
      </c>
      <c r="D1828" s="78" t="s">
        <v>9</v>
      </c>
      <c r="E1828" s="102">
        <v>800</v>
      </c>
      <c r="F1828" s="47">
        <f t="shared" si="64"/>
        <v>1.2195921378992831</v>
      </c>
      <c r="G1828" s="46">
        <f t="shared" si="65"/>
        <v>1.3795144178224985</v>
      </c>
      <c r="H1828" s="74">
        <v>579.91420000000005</v>
      </c>
      <c r="I1828" s="103" t="s">
        <v>57</v>
      </c>
      <c r="J1828" s="51" t="s">
        <v>490</v>
      </c>
      <c r="K1828" s="73" t="s">
        <v>1756</v>
      </c>
      <c r="L1828" s="77" t="s">
        <v>1070</v>
      </c>
      <c r="M1828" s="41" t="s">
        <v>491</v>
      </c>
    </row>
    <row r="1829" spans="1:13" x14ac:dyDescent="0.2">
      <c r="A1829" s="118">
        <v>42181</v>
      </c>
      <c r="B1829" s="106" t="s">
        <v>1799</v>
      </c>
      <c r="C1829" s="99" t="s">
        <v>116</v>
      </c>
      <c r="D1829" s="78" t="s">
        <v>9</v>
      </c>
      <c r="E1829" s="102">
        <v>800</v>
      </c>
      <c r="F1829" s="47">
        <f t="shared" si="64"/>
        <v>1.2195921378992831</v>
      </c>
      <c r="G1829" s="46">
        <f t="shared" si="65"/>
        <v>1.3795144178224985</v>
      </c>
      <c r="H1829" s="74">
        <v>579.91420000000005</v>
      </c>
      <c r="I1829" s="103" t="s">
        <v>57</v>
      </c>
      <c r="J1829" s="51" t="s">
        <v>490</v>
      </c>
      <c r="K1829" s="73" t="s">
        <v>1756</v>
      </c>
      <c r="L1829" s="77" t="s">
        <v>1070</v>
      </c>
      <c r="M1829" s="41" t="s">
        <v>491</v>
      </c>
    </row>
    <row r="1830" spans="1:13" x14ac:dyDescent="0.2">
      <c r="A1830" s="118">
        <v>42181</v>
      </c>
      <c r="B1830" s="106" t="s">
        <v>1808</v>
      </c>
      <c r="C1830" s="99" t="s">
        <v>116</v>
      </c>
      <c r="D1830" s="78" t="s">
        <v>11</v>
      </c>
      <c r="E1830" s="102">
        <v>850</v>
      </c>
      <c r="F1830" s="47">
        <f t="shared" si="64"/>
        <v>1.2958166465179883</v>
      </c>
      <c r="G1830" s="46">
        <f t="shared" si="65"/>
        <v>1.4657340689364047</v>
      </c>
      <c r="H1830" s="74">
        <v>579.91420000000005</v>
      </c>
      <c r="I1830" s="103" t="s">
        <v>60</v>
      </c>
      <c r="J1830" s="51" t="s">
        <v>490</v>
      </c>
      <c r="K1830" s="73" t="s">
        <v>1757</v>
      </c>
      <c r="L1830" s="77" t="s">
        <v>1070</v>
      </c>
      <c r="M1830" s="41" t="s">
        <v>491</v>
      </c>
    </row>
    <row r="1831" spans="1:13" x14ac:dyDescent="0.2">
      <c r="A1831" s="118">
        <v>42181</v>
      </c>
      <c r="B1831" s="106" t="s">
        <v>1809</v>
      </c>
      <c r="C1831" s="99" t="s">
        <v>116</v>
      </c>
      <c r="D1831" s="78" t="s">
        <v>11</v>
      </c>
      <c r="E1831" s="102">
        <v>850</v>
      </c>
      <c r="F1831" s="47">
        <f t="shared" si="64"/>
        <v>1.2958166465179883</v>
      </c>
      <c r="G1831" s="46">
        <f t="shared" si="65"/>
        <v>1.4657340689364047</v>
      </c>
      <c r="H1831" s="74">
        <v>579.91420000000005</v>
      </c>
      <c r="I1831" s="103" t="s">
        <v>60</v>
      </c>
      <c r="J1831" s="51" t="s">
        <v>490</v>
      </c>
      <c r="K1831" s="73" t="s">
        <v>1757</v>
      </c>
      <c r="L1831" s="77" t="s">
        <v>1070</v>
      </c>
      <c r="M1831" s="41" t="s">
        <v>491</v>
      </c>
    </row>
    <row r="1832" spans="1:13" x14ac:dyDescent="0.2">
      <c r="A1832" s="118">
        <v>42181</v>
      </c>
      <c r="B1832" s="106" t="s">
        <v>1819</v>
      </c>
      <c r="C1832" s="99" t="s">
        <v>225</v>
      </c>
      <c r="D1832" s="78" t="s">
        <v>15</v>
      </c>
      <c r="E1832" s="102">
        <v>15000</v>
      </c>
      <c r="F1832" s="47">
        <f t="shared" si="64"/>
        <v>22.867352585611556</v>
      </c>
      <c r="G1832" s="46">
        <f t="shared" si="65"/>
        <v>25.865895334171846</v>
      </c>
      <c r="H1832" s="74">
        <v>579.91420000000005</v>
      </c>
      <c r="I1832" s="103" t="s">
        <v>16</v>
      </c>
      <c r="J1832" s="51" t="s">
        <v>490</v>
      </c>
      <c r="K1832" s="73" t="s">
        <v>1754</v>
      </c>
      <c r="L1832" s="77" t="s">
        <v>1070</v>
      </c>
      <c r="M1832" s="41" t="s">
        <v>491</v>
      </c>
    </row>
    <row r="1833" spans="1:13" x14ac:dyDescent="0.2">
      <c r="A1833" s="118">
        <v>42181</v>
      </c>
      <c r="B1833" s="106" t="s">
        <v>1820</v>
      </c>
      <c r="C1833" s="99" t="s">
        <v>225</v>
      </c>
      <c r="D1833" s="78" t="s">
        <v>15</v>
      </c>
      <c r="E1833" s="102">
        <v>15000</v>
      </c>
      <c r="F1833" s="47">
        <f t="shared" si="64"/>
        <v>22.867352585611556</v>
      </c>
      <c r="G1833" s="46">
        <f t="shared" si="65"/>
        <v>25.865895334171846</v>
      </c>
      <c r="H1833" s="74">
        <v>579.91420000000005</v>
      </c>
      <c r="I1833" s="103" t="s">
        <v>16</v>
      </c>
      <c r="J1833" s="51" t="s">
        <v>490</v>
      </c>
      <c r="K1833" s="73" t="s">
        <v>1754</v>
      </c>
      <c r="L1833" s="77" t="s">
        <v>1070</v>
      </c>
      <c r="M1833" s="41" t="s">
        <v>491</v>
      </c>
    </row>
    <row r="1834" spans="1:13" x14ac:dyDescent="0.2">
      <c r="A1834" s="118">
        <v>42181</v>
      </c>
      <c r="B1834" s="106" t="s">
        <v>1616</v>
      </c>
      <c r="C1834" s="99" t="s">
        <v>225</v>
      </c>
      <c r="D1834" s="78" t="s">
        <v>15</v>
      </c>
      <c r="E1834" s="102">
        <v>15000</v>
      </c>
      <c r="F1834" s="47">
        <f t="shared" si="64"/>
        <v>22.867352585611556</v>
      </c>
      <c r="G1834" s="46">
        <f t="shared" si="65"/>
        <v>25.865895334171846</v>
      </c>
      <c r="H1834" s="74">
        <v>579.91420000000005</v>
      </c>
      <c r="I1834" s="103" t="s">
        <v>16</v>
      </c>
      <c r="J1834" s="51" t="s">
        <v>490</v>
      </c>
      <c r="K1834" s="73" t="s">
        <v>1754</v>
      </c>
      <c r="L1834" s="77" t="s">
        <v>1070</v>
      </c>
      <c r="M1834" s="41" t="s">
        <v>491</v>
      </c>
    </row>
    <row r="1835" spans="1:13" x14ac:dyDescent="0.2">
      <c r="A1835" s="118">
        <v>42181</v>
      </c>
      <c r="B1835" s="106" t="s">
        <v>1620</v>
      </c>
      <c r="C1835" s="99" t="s">
        <v>225</v>
      </c>
      <c r="D1835" s="78" t="s">
        <v>15</v>
      </c>
      <c r="E1835" s="102">
        <v>15000</v>
      </c>
      <c r="F1835" s="47">
        <f t="shared" si="64"/>
        <v>22.867352585611556</v>
      </c>
      <c r="G1835" s="46">
        <f t="shared" si="65"/>
        <v>25.865895334171846</v>
      </c>
      <c r="H1835" s="74">
        <v>579.91420000000005</v>
      </c>
      <c r="I1835" s="103" t="s">
        <v>16</v>
      </c>
      <c r="J1835" s="51" t="s">
        <v>490</v>
      </c>
      <c r="K1835" s="73" t="s">
        <v>1754</v>
      </c>
      <c r="L1835" s="77" t="s">
        <v>1070</v>
      </c>
      <c r="M1835" s="41" t="s">
        <v>491</v>
      </c>
    </row>
    <row r="1836" spans="1:13" x14ac:dyDescent="0.2">
      <c r="A1836" s="118">
        <v>42181</v>
      </c>
      <c r="B1836" s="106" t="s">
        <v>1610</v>
      </c>
      <c r="C1836" s="99" t="s">
        <v>225</v>
      </c>
      <c r="D1836" s="78" t="s">
        <v>15</v>
      </c>
      <c r="E1836" s="102">
        <v>15000</v>
      </c>
      <c r="F1836" s="47">
        <f t="shared" si="64"/>
        <v>22.867352585611556</v>
      </c>
      <c r="G1836" s="46">
        <f t="shared" si="65"/>
        <v>25.865895334171846</v>
      </c>
      <c r="H1836" s="74">
        <v>579.91420000000005</v>
      </c>
      <c r="I1836" s="103" t="s">
        <v>16</v>
      </c>
      <c r="J1836" s="51" t="s">
        <v>490</v>
      </c>
      <c r="K1836" s="73" t="s">
        <v>1754</v>
      </c>
      <c r="L1836" s="77" t="s">
        <v>1070</v>
      </c>
      <c r="M1836" s="41" t="s">
        <v>491</v>
      </c>
    </row>
    <row r="1837" spans="1:13" x14ac:dyDescent="0.2">
      <c r="A1837" s="118">
        <v>42181</v>
      </c>
      <c r="B1837" s="106" t="s">
        <v>1821</v>
      </c>
      <c r="C1837" s="99" t="s">
        <v>225</v>
      </c>
      <c r="D1837" s="78" t="s">
        <v>15</v>
      </c>
      <c r="E1837" s="102">
        <v>15000</v>
      </c>
      <c r="F1837" s="47">
        <f t="shared" si="64"/>
        <v>22.867352585611556</v>
      </c>
      <c r="G1837" s="46">
        <f t="shared" si="65"/>
        <v>25.865895334171846</v>
      </c>
      <c r="H1837" s="74">
        <v>579.91420000000005</v>
      </c>
      <c r="I1837" s="103" t="s">
        <v>16</v>
      </c>
      <c r="J1837" s="51" t="s">
        <v>490</v>
      </c>
      <c r="K1837" s="73" t="s">
        <v>1754</v>
      </c>
      <c r="L1837" s="77" t="s">
        <v>1070</v>
      </c>
      <c r="M1837" s="41" t="s">
        <v>491</v>
      </c>
    </row>
    <row r="1838" spans="1:13" x14ac:dyDescent="0.2">
      <c r="A1838" s="118">
        <v>42181</v>
      </c>
      <c r="B1838" s="106" t="s">
        <v>1611</v>
      </c>
      <c r="C1838" s="99" t="s">
        <v>225</v>
      </c>
      <c r="D1838" s="78" t="s">
        <v>15</v>
      </c>
      <c r="E1838" s="102">
        <v>15000</v>
      </c>
      <c r="F1838" s="47">
        <f t="shared" si="64"/>
        <v>22.867352585611556</v>
      </c>
      <c r="G1838" s="46">
        <f t="shared" si="65"/>
        <v>25.865895334171846</v>
      </c>
      <c r="H1838" s="74">
        <v>579.91420000000005</v>
      </c>
      <c r="I1838" s="103" t="s">
        <v>16</v>
      </c>
      <c r="J1838" s="51" t="s">
        <v>490</v>
      </c>
      <c r="K1838" s="73" t="s">
        <v>1754</v>
      </c>
      <c r="L1838" s="77" t="s">
        <v>1070</v>
      </c>
      <c r="M1838" s="41" t="s">
        <v>491</v>
      </c>
    </row>
    <row r="1839" spans="1:13" x14ac:dyDescent="0.2">
      <c r="A1839" s="118">
        <v>42181</v>
      </c>
      <c r="B1839" s="106" t="s">
        <v>1613</v>
      </c>
      <c r="C1839" s="99" t="s">
        <v>225</v>
      </c>
      <c r="D1839" s="78" t="s">
        <v>15</v>
      </c>
      <c r="E1839" s="102">
        <v>15000</v>
      </c>
      <c r="F1839" s="47">
        <f t="shared" si="64"/>
        <v>22.867352585611556</v>
      </c>
      <c r="G1839" s="46">
        <f t="shared" si="65"/>
        <v>25.865895334171846</v>
      </c>
      <c r="H1839" s="74">
        <v>579.91420000000005</v>
      </c>
      <c r="I1839" s="103" t="s">
        <v>16</v>
      </c>
      <c r="J1839" s="51" t="s">
        <v>490</v>
      </c>
      <c r="K1839" s="73" t="s">
        <v>1754</v>
      </c>
      <c r="L1839" s="77" t="s">
        <v>1070</v>
      </c>
      <c r="M1839" s="41" t="s">
        <v>491</v>
      </c>
    </row>
    <row r="1840" spans="1:13" x14ac:dyDescent="0.2">
      <c r="A1840" s="118">
        <v>42181</v>
      </c>
      <c r="B1840" s="106" t="s">
        <v>1612</v>
      </c>
      <c r="C1840" s="99" t="s">
        <v>225</v>
      </c>
      <c r="D1840" s="78" t="s">
        <v>15</v>
      </c>
      <c r="E1840" s="102">
        <v>15000</v>
      </c>
      <c r="F1840" s="47">
        <f t="shared" si="64"/>
        <v>22.867352585611556</v>
      </c>
      <c r="G1840" s="46">
        <f t="shared" si="65"/>
        <v>25.865895334171846</v>
      </c>
      <c r="H1840" s="74">
        <v>579.91420000000005</v>
      </c>
      <c r="I1840" s="103" t="s">
        <v>16</v>
      </c>
      <c r="J1840" s="51" t="s">
        <v>490</v>
      </c>
      <c r="K1840" s="73" t="s">
        <v>1754</v>
      </c>
      <c r="L1840" s="77" t="s">
        <v>1070</v>
      </c>
      <c r="M1840" s="41" t="s">
        <v>491</v>
      </c>
    </row>
    <row r="1841" spans="1:13" x14ac:dyDescent="0.2">
      <c r="A1841" s="118">
        <v>42181</v>
      </c>
      <c r="B1841" s="106" t="s">
        <v>1822</v>
      </c>
      <c r="C1841" s="99" t="s">
        <v>225</v>
      </c>
      <c r="D1841" s="78" t="s">
        <v>15</v>
      </c>
      <c r="E1841" s="102">
        <v>15000</v>
      </c>
      <c r="F1841" s="47">
        <f t="shared" si="64"/>
        <v>22.867352585611556</v>
      </c>
      <c r="G1841" s="46">
        <f t="shared" si="65"/>
        <v>25.865895334171846</v>
      </c>
      <c r="H1841" s="74">
        <v>579.91420000000005</v>
      </c>
      <c r="I1841" s="103" t="s">
        <v>16</v>
      </c>
      <c r="J1841" s="51" t="s">
        <v>490</v>
      </c>
      <c r="K1841" s="73" t="s">
        <v>1754</v>
      </c>
      <c r="L1841" s="77" t="s">
        <v>1070</v>
      </c>
      <c r="M1841" s="41" t="s">
        <v>491</v>
      </c>
    </row>
    <row r="1842" spans="1:13" x14ac:dyDescent="0.2">
      <c r="A1842" s="118">
        <v>42181</v>
      </c>
      <c r="B1842" s="106" t="s">
        <v>1881</v>
      </c>
      <c r="C1842" s="99" t="s">
        <v>116</v>
      </c>
      <c r="D1842" s="78" t="s">
        <v>8</v>
      </c>
      <c r="E1842" s="102">
        <v>900</v>
      </c>
      <c r="F1842" s="47">
        <f t="shared" si="64"/>
        <v>1.3720411551366933</v>
      </c>
      <c r="G1842" s="46">
        <f t="shared" si="65"/>
        <v>1.5519537200503108</v>
      </c>
      <c r="H1842" s="74">
        <v>579.91420000000005</v>
      </c>
      <c r="I1842" s="103" t="s">
        <v>12</v>
      </c>
      <c r="J1842" s="51" t="s">
        <v>490</v>
      </c>
      <c r="K1842" s="73" t="s">
        <v>1753</v>
      </c>
      <c r="L1842" s="77" t="s">
        <v>1070</v>
      </c>
      <c r="M1842" s="41" t="s">
        <v>491</v>
      </c>
    </row>
    <row r="1843" spans="1:13" x14ac:dyDescent="0.2">
      <c r="A1843" s="118">
        <v>42181</v>
      </c>
      <c r="B1843" s="106" t="s">
        <v>1882</v>
      </c>
      <c r="C1843" s="99" t="s">
        <v>116</v>
      </c>
      <c r="D1843" s="78" t="s">
        <v>8</v>
      </c>
      <c r="E1843" s="102">
        <v>900</v>
      </c>
      <c r="F1843" s="47">
        <f t="shared" si="64"/>
        <v>1.3720411551366933</v>
      </c>
      <c r="G1843" s="46">
        <f t="shared" si="65"/>
        <v>1.5519537200503108</v>
      </c>
      <c r="H1843" s="74">
        <v>579.91420000000005</v>
      </c>
      <c r="I1843" s="103" t="s">
        <v>12</v>
      </c>
      <c r="J1843" s="51" t="s">
        <v>490</v>
      </c>
      <c r="K1843" s="73" t="s">
        <v>1753</v>
      </c>
      <c r="L1843" s="77" t="s">
        <v>1070</v>
      </c>
      <c r="M1843" s="41" t="s">
        <v>491</v>
      </c>
    </row>
    <row r="1844" spans="1:13" x14ac:dyDescent="0.2">
      <c r="A1844" s="118">
        <v>42181</v>
      </c>
      <c r="B1844" s="106" t="s">
        <v>1883</v>
      </c>
      <c r="C1844" s="99" t="s">
        <v>236</v>
      </c>
      <c r="D1844" s="78" t="s">
        <v>8</v>
      </c>
      <c r="E1844" s="102">
        <v>1450</v>
      </c>
      <c r="F1844" s="47">
        <f t="shared" si="64"/>
        <v>2.2105107499424506</v>
      </c>
      <c r="G1844" s="46">
        <f t="shared" si="65"/>
        <v>2.5003698823032785</v>
      </c>
      <c r="H1844" s="74">
        <v>579.91420000000005</v>
      </c>
      <c r="I1844" s="103" t="s">
        <v>12</v>
      </c>
      <c r="J1844" s="51" t="s">
        <v>490</v>
      </c>
      <c r="K1844" s="73" t="s">
        <v>1753</v>
      </c>
      <c r="L1844" s="77" t="s">
        <v>1070</v>
      </c>
      <c r="M1844" s="41" t="s">
        <v>491</v>
      </c>
    </row>
    <row r="1845" spans="1:13" x14ac:dyDescent="0.2">
      <c r="A1845" s="118">
        <v>42182</v>
      </c>
      <c r="B1845" s="106" t="s">
        <v>1795</v>
      </c>
      <c r="C1845" s="99" t="s">
        <v>116</v>
      </c>
      <c r="D1845" s="78" t="s">
        <v>9</v>
      </c>
      <c r="E1845" s="102">
        <v>900</v>
      </c>
      <c r="F1845" s="47">
        <f t="shared" si="64"/>
        <v>1.3720411551366933</v>
      </c>
      <c r="G1845" s="46">
        <f t="shared" si="65"/>
        <v>1.5519537200503108</v>
      </c>
      <c r="H1845" s="74">
        <v>579.91420000000005</v>
      </c>
      <c r="I1845" s="103" t="s">
        <v>57</v>
      </c>
      <c r="J1845" s="51" t="s">
        <v>490</v>
      </c>
      <c r="K1845" s="73" t="s">
        <v>1755</v>
      </c>
      <c r="L1845" s="77" t="s">
        <v>1070</v>
      </c>
      <c r="M1845" s="41" t="s">
        <v>491</v>
      </c>
    </row>
    <row r="1846" spans="1:13" x14ac:dyDescent="0.2">
      <c r="A1846" s="118">
        <v>42182</v>
      </c>
      <c r="B1846" s="106" t="s">
        <v>1796</v>
      </c>
      <c r="C1846" s="99" t="s">
        <v>116</v>
      </c>
      <c r="D1846" s="78" t="s">
        <v>9</v>
      </c>
      <c r="E1846" s="102">
        <v>800</v>
      </c>
      <c r="F1846" s="47">
        <f t="shared" si="64"/>
        <v>1.2195921378992831</v>
      </c>
      <c r="G1846" s="46">
        <f t="shared" si="65"/>
        <v>1.3795144178224985</v>
      </c>
      <c r="H1846" s="74">
        <v>579.91420000000005</v>
      </c>
      <c r="I1846" s="103" t="s">
        <v>57</v>
      </c>
      <c r="J1846" s="51" t="s">
        <v>490</v>
      </c>
      <c r="K1846" s="73" t="s">
        <v>1755</v>
      </c>
      <c r="L1846" s="77" t="s">
        <v>1070</v>
      </c>
      <c r="M1846" s="41" t="s">
        <v>491</v>
      </c>
    </row>
    <row r="1847" spans="1:13" x14ac:dyDescent="0.2">
      <c r="A1847" s="118">
        <v>42182</v>
      </c>
      <c r="B1847" s="106" t="s">
        <v>1797</v>
      </c>
      <c r="C1847" s="99" t="s">
        <v>116</v>
      </c>
      <c r="D1847" s="78" t="s">
        <v>9</v>
      </c>
      <c r="E1847" s="102">
        <v>800</v>
      </c>
      <c r="F1847" s="47">
        <f t="shared" si="64"/>
        <v>1.2195921378992831</v>
      </c>
      <c r="G1847" s="46">
        <f t="shared" si="65"/>
        <v>1.3795144178224985</v>
      </c>
      <c r="H1847" s="74">
        <v>579.91420000000005</v>
      </c>
      <c r="I1847" s="103" t="s">
        <v>57</v>
      </c>
      <c r="J1847" s="51" t="s">
        <v>490</v>
      </c>
      <c r="K1847" s="73" t="s">
        <v>1755</v>
      </c>
      <c r="L1847" s="77" t="s">
        <v>1070</v>
      </c>
      <c r="M1847" s="41" t="s">
        <v>491</v>
      </c>
    </row>
    <row r="1848" spans="1:13" x14ac:dyDescent="0.2">
      <c r="A1848" s="118">
        <v>42182</v>
      </c>
      <c r="B1848" s="106" t="s">
        <v>806</v>
      </c>
      <c r="C1848" s="99" t="s">
        <v>116</v>
      </c>
      <c r="D1848" s="78" t="s">
        <v>9</v>
      </c>
      <c r="E1848" s="102">
        <v>750</v>
      </c>
      <c r="F1848" s="47">
        <f t="shared" si="64"/>
        <v>1.1433676292805779</v>
      </c>
      <c r="G1848" s="46">
        <f t="shared" si="65"/>
        <v>1.2932947667085923</v>
      </c>
      <c r="H1848" s="74">
        <v>579.91420000000005</v>
      </c>
      <c r="I1848" s="103" t="s">
        <v>57</v>
      </c>
      <c r="J1848" s="51" t="s">
        <v>490</v>
      </c>
      <c r="K1848" s="73" t="s">
        <v>1755</v>
      </c>
      <c r="L1848" s="77" t="s">
        <v>1070</v>
      </c>
      <c r="M1848" s="41" t="s">
        <v>491</v>
      </c>
    </row>
    <row r="1849" spans="1:13" x14ac:dyDescent="0.2">
      <c r="A1849" s="118">
        <v>42182</v>
      </c>
      <c r="B1849" s="106" t="s">
        <v>1622</v>
      </c>
      <c r="C1849" s="99" t="s">
        <v>225</v>
      </c>
      <c r="D1849" s="78" t="s">
        <v>15</v>
      </c>
      <c r="E1849" s="102">
        <v>10000</v>
      </c>
      <c r="F1849" s="47">
        <f t="shared" si="64"/>
        <v>15.244901723741037</v>
      </c>
      <c r="G1849" s="46">
        <f t="shared" si="65"/>
        <v>17.243930222781231</v>
      </c>
      <c r="H1849" s="74">
        <v>579.91420000000005</v>
      </c>
      <c r="I1849" s="103" t="s">
        <v>16</v>
      </c>
      <c r="J1849" s="51" t="s">
        <v>490</v>
      </c>
      <c r="K1849" s="73" t="s">
        <v>1759</v>
      </c>
      <c r="L1849" s="77" t="s">
        <v>1070</v>
      </c>
      <c r="M1849" s="41" t="s">
        <v>491</v>
      </c>
    </row>
    <row r="1850" spans="1:13" x14ac:dyDescent="0.2">
      <c r="A1850" s="118">
        <v>42182</v>
      </c>
      <c r="B1850" s="106" t="s">
        <v>1411</v>
      </c>
      <c r="C1850" s="99" t="s">
        <v>225</v>
      </c>
      <c r="D1850" s="78" t="s">
        <v>15</v>
      </c>
      <c r="E1850" s="102">
        <v>10000</v>
      </c>
      <c r="F1850" s="47">
        <f t="shared" si="64"/>
        <v>15.244901723741037</v>
      </c>
      <c r="G1850" s="46">
        <f t="shared" si="65"/>
        <v>17.243930222781231</v>
      </c>
      <c r="H1850" s="74">
        <v>579.91420000000005</v>
      </c>
      <c r="I1850" s="103" t="s">
        <v>16</v>
      </c>
      <c r="J1850" s="51" t="s">
        <v>490</v>
      </c>
      <c r="K1850" s="73" t="s">
        <v>1759</v>
      </c>
      <c r="L1850" s="77" t="s">
        <v>1070</v>
      </c>
      <c r="M1850" s="41" t="s">
        <v>491</v>
      </c>
    </row>
    <row r="1851" spans="1:13" x14ac:dyDescent="0.2">
      <c r="A1851" s="118">
        <v>42182</v>
      </c>
      <c r="B1851" s="106" t="s">
        <v>1823</v>
      </c>
      <c r="C1851" s="99" t="s">
        <v>225</v>
      </c>
      <c r="D1851" s="78" t="s">
        <v>15</v>
      </c>
      <c r="E1851" s="102">
        <v>10000</v>
      </c>
      <c r="F1851" s="47">
        <f t="shared" si="64"/>
        <v>15.244901723741037</v>
      </c>
      <c r="G1851" s="46">
        <f t="shared" si="65"/>
        <v>17.243930222781231</v>
      </c>
      <c r="H1851" s="74">
        <v>579.91420000000005</v>
      </c>
      <c r="I1851" s="103" t="s">
        <v>16</v>
      </c>
      <c r="J1851" s="51" t="s">
        <v>490</v>
      </c>
      <c r="K1851" s="73" t="s">
        <v>1759</v>
      </c>
      <c r="L1851" s="77" t="s">
        <v>1070</v>
      </c>
      <c r="M1851" s="41" t="s">
        <v>491</v>
      </c>
    </row>
    <row r="1852" spans="1:13" x14ac:dyDescent="0.2">
      <c r="A1852" s="118">
        <v>42182</v>
      </c>
      <c r="B1852" s="106" t="s">
        <v>1627</v>
      </c>
      <c r="C1852" s="99" t="s">
        <v>225</v>
      </c>
      <c r="D1852" s="78" t="s">
        <v>15</v>
      </c>
      <c r="E1852" s="102">
        <v>10000</v>
      </c>
      <c r="F1852" s="47">
        <f t="shared" si="64"/>
        <v>15.244901723741037</v>
      </c>
      <c r="G1852" s="46">
        <f t="shared" si="65"/>
        <v>17.243930222781231</v>
      </c>
      <c r="H1852" s="74">
        <v>579.91420000000005</v>
      </c>
      <c r="I1852" s="103" t="s">
        <v>16</v>
      </c>
      <c r="J1852" s="51" t="s">
        <v>490</v>
      </c>
      <c r="K1852" s="73" t="s">
        <v>1759</v>
      </c>
      <c r="L1852" s="77" t="s">
        <v>1070</v>
      </c>
      <c r="M1852" s="41" t="s">
        <v>491</v>
      </c>
    </row>
    <row r="1853" spans="1:13" x14ac:dyDescent="0.2">
      <c r="A1853" s="118">
        <v>42182</v>
      </c>
      <c r="B1853" s="106" t="s">
        <v>1626</v>
      </c>
      <c r="C1853" s="99" t="s">
        <v>225</v>
      </c>
      <c r="D1853" s="78" t="s">
        <v>15</v>
      </c>
      <c r="E1853" s="102">
        <v>10000</v>
      </c>
      <c r="F1853" s="47">
        <f t="shared" si="64"/>
        <v>15.244901723741037</v>
      </c>
      <c r="G1853" s="46">
        <f t="shared" si="65"/>
        <v>17.243930222781231</v>
      </c>
      <c r="H1853" s="74">
        <v>579.91420000000005</v>
      </c>
      <c r="I1853" s="103" t="s">
        <v>16</v>
      </c>
      <c r="J1853" s="51" t="s">
        <v>490</v>
      </c>
      <c r="K1853" s="73" t="s">
        <v>1759</v>
      </c>
      <c r="L1853" s="77" t="s">
        <v>1070</v>
      </c>
      <c r="M1853" s="41" t="s">
        <v>491</v>
      </c>
    </row>
    <row r="1854" spans="1:13" x14ac:dyDescent="0.2">
      <c r="A1854" s="118">
        <v>42182</v>
      </c>
      <c r="B1854" s="106" t="s">
        <v>1824</v>
      </c>
      <c r="C1854" s="99" t="s">
        <v>225</v>
      </c>
      <c r="D1854" s="78" t="s">
        <v>15</v>
      </c>
      <c r="E1854" s="102">
        <v>10000</v>
      </c>
      <c r="F1854" s="47">
        <f t="shared" si="64"/>
        <v>15.244901723741037</v>
      </c>
      <c r="G1854" s="46">
        <f t="shared" si="65"/>
        <v>17.243930222781231</v>
      </c>
      <c r="H1854" s="74">
        <v>579.91420000000005</v>
      </c>
      <c r="I1854" s="103" t="s">
        <v>16</v>
      </c>
      <c r="J1854" s="51" t="s">
        <v>490</v>
      </c>
      <c r="K1854" s="73" t="s">
        <v>1759</v>
      </c>
      <c r="L1854" s="77" t="s">
        <v>1070</v>
      </c>
      <c r="M1854" s="41" t="s">
        <v>491</v>
      </c>
    </row>
    <row r="1855" spans="1:13" x14ac:dyDescent="0.2">
      <c r="A1855" s="118">
        <v>42182</v>
      </c>
      <c r="B1855" s="106" t="s">
        <v>1614</v>
      </c>
      <c r="C1855" s="99" t="s">
        <v>225</v>
      </c>
      <c r="D1855" s="78" t="s">
        <v>15</v>
      </c>
      <c r="E1855" s="102">
        <v>10000</v>
      </c>
      <c r="F1855" s="47">
        <f t="shared" si="64"/>
        <v>15.244901723741037</v>
      </c>
      <c r="G1855" s="46">
        <f t="shared" si="65"/>
        <v>17.243930222781231</v>
      </c>
      <c r="H1855" s="74">
        <v>579.91420000000005</v>
      </c>
      <c r="I1855" s="103" t="s">
        <v>16</v>
      </c>
      <c r="J1855" s="51" t="s">
        <v>490</v>
      </c>
      <c r="K1855" s="73" t="s">
        <v>1759</v>
      </c>
      <c r="L1855" s="77" t="s">
        <v>1070</v>
      </c>
      <c r="M1855" s="41" t="s">
        <v>491</v>
      </c>
    </row>
    <row r="1856" spans="1:13" x14ac:dyDescent="0.2">
      <c r="A1856" s="118">
        <v>42182</v>
      </c>
      <c r="B1856" s="106" t="s">
        <v>1615</v>
      </c>
      <c r="C1856" s="99" t="s">
        <v>225</v>
      </c>
      <c r="D1856" s="78" t="s">
        <v>15</v>
      </c>
      <c r="E1856" s="102">
        <v>10000</v>
      </c>
      <c r="F1856" s="47">
        <f t="shared" si="64"/>
        <v>15.244901723741037</v>
      </c>
      <c r="G1856" s="46">
        <f t="shared" si="65"/>
        <v>17.243930222781231</v>
      </c>
      <c r="H1856" s="74">
        <v>579.91420000000005</v>
      </c>
      <c r="I1856" s="103" t="s">
        <v>16</v>
      </c>
      <c r="J1856" s="51" t="s">
        <v>490</v>
      </c>
      <c r="K1856" s="73" t="s">
        <v>1759</v>
      </c>
      <c r="L1856" s="77" t="s">
        <v>1070</v>
      </c>
      <c r="M1856" s="41" t="s">
        <v>491</v>
      </c>
    </row>
    <row r="1857" spans="1:13" x14ac:dyDescent="0.2">
      <c r="A1857" s="118">
        <v>42182</v>
      </c>
      <c r="B1857" s="106" t="s">
        <v>1825</v>
      </c>
      <c r="C1857" s="99" t="s">
        <v>225</v>
      </c>
      <c r="D1857" s="78" t="s">
        <v>15</v>
      </c>
      <c r="E1857" s="102">
        <v>10000</v>
      </c>
      <c r="F1857" s="47">
        <f t="shared" si="64"/>
        <v>15.244901723741037</v>
      </c>
      <c r="G1857" s="46">
        <f t="shared" si="65"/>
        <v>17.243930222781231</v>
      </c>
      <c r="H1857" s="74">
        <v>579.91420000000005</v>
      </c>
      <c r="I1857" s="103" t="s">
        <v>16</v>
      </c>
      <c r="J1857" s="51" t="s">
        <v>490</v>
      </c>
      <c r="K1857" s="73" t="s">
        <v>1759</v>
      </c>
      <c r="L1857" s="77" t="s">
        <v>1070</v>
      </c>
      <c r="M1857" s="41" t="s">
        <v>491</v>
      </c>
    </row>
    <row r="1858" spans="1:13" x14ac:dyDescent="0.2">
      <c r="A1858" s="118">
        <v>42182</v>
      </c>
      <c r="B1858" s="106" t="s">
        <v>1826</v>
      </c>
      <c r="C1858" s="99" t="s">
        <v>225</v>
      </c>
      <c r="D1858" s="78" t="s">
        <v>15</v>
      </c>
      <c r="E1858" s="102">
        <v>10000</v>
      </c>
      <c r="F1858" s="47">
        <f t="shared" ref="F1858:F1921" si="66">E1858/655.957</f>
        <v>15.244901723741037</v>
      </c>
      <c r="G1858" s="46">
        <f t="shared" ref="G1858:G1921" si="67">E1858/H1858</f>
        <v>17.243930222781231</v>
      </c>
      <c r="H1858" s="74">
        <v>579.91420000000005</v>
      </c>
      <c r="I1858" s="103" t="s">
        <v>16</v>
      </c>
      <c r="J1858" s="51" t="s">
        <v>490</v>
      </c>
      <c r="K1858" s="73" t="s">
        <v>1759</v>
      </c>
      <c r="L1858" s="77" t="s">
        <v>1070</v>
      </c>
      <c r="M1858" s="41" t="s">
        <v>491</v>
      </c>
    </row>
    <row r="1859" spans="1:13" x14ac:dyDescent="0.2">
      <c r="A1859" s="118">
        <v>42182</v>
      </c>
      <c r="B1859" s="106" t="s">
        <v>1884</v>
      </c>
      <c r="C1859" s="99" t="s">
        <v>116</v>
      </c>
      <c r="D1859" s="78" t="s">
        <v>8</v>
      </c>
      <c r="E1859" s="102">
        <v>1800</v>
      </c>
      <c r="F1859" s="47">
        <f t="shared" si="66"/>
        <v>2.7440823102733867</v>
      </c>
      <c r="G1859" s="46">
        <f t="shared" si="67"/>
        <v>3.1039074401006217</v>
      </c>
      <c r="H1859" s="74">
        <v>579.91420000000005</v>
      </c>
      <c r="I1859" s="103" t="s">
        <v>12</v>
      </c>
      <c r="J1859" s="51" t="s">
        <v>490</v>
      </c>
      <c r="K1859" s="73" t="s">
        <v>1758</v>
      </c>
      <c r="L1859" s="77" t="s">
        <v>1070</v>
      </c>
      <c r="M1859" s="41" t="s">
        <v>491</v>
      </c>
    </row>
    <row r="1860" spans="1:13" x14ac:dyDescent="0.2">
      <c r="A1860" s="118">
        <v>42182</v>
      </c>
      <c r="B1860" s="106" t="s">
        <v>1885</v>
      </c>
      <c r="C1860" s="99" t="s">
        <v>116</v>
      </c>
      <c r="D1860" s="78" t="s">
        <v>8</v>
      </c>
      <c r="E1860" s="102">
        <v>200</v>
      </c>
      <c r="F1860" s="47">
        <f t="shared" si="66"/>
        <v>0.30489803447482078</v>
      </c>
      <c r="G1860" s="46">
        <f t="shared" si="67"/>
        <v>0.34487860445562463</v>
      </c>
      <c r="H1860" s="74">
        <v>579.91420000000005</v>
      </c>
      <c r="I1860" s="103" t="s">
        <v>12</v>
      </c>
      <c r="J1860" s="51" t="s">
        <v>490</v>
      </c>
      <c r="K1860" s="73" t="s">
        <v>1758</v>
      </c>
      <c r="L1860" s="77" t="s">
        <v>1070</v>
      </c>
      <c r="M1860" s="41" t="s">
        <v>491</v>
      </c>
    </row>
    <row r="1861" spans="1:13" x14ac:dyDescent="0.2">
      <c r="A1861" s="118">
        <v>42182</v>
      </c>
      <c r="B1861" s="106" t="s">
        <v>1886</v>
      </c>
      <c r="C1861" s="99" t="s">
        <v>116</v>
      </c>
      <c r="D1861" s="78" t="s">
        <v>8</v>
      </c>
      <c r="E1861" s="102">
        <v>200</v>
      </c>
      <c r="F1861" s="47">
        <f t="shared" si="66"/>
        <v>0.30489803447482078</v>
      </c>
      <c r="G1861" s="46">
        <f t="shared" si="67"/>
        <v>0.34487860445562463</v>
      </c>
      <c r="H1861" s="74">
        <v>579.91420000000005</v>
      </c>
      <c r="I1861" s="103" t="s">
        <v>12</v>
      </c>
      <c r="J1861" s="51" t="s">
        <v>490</v>
      </c>
      <c r="K1861" s="73" t="s">
        <v>1758</v>
      </c>
      <c r="L1861" s="77" t="s">
        <v>1070</v>
      </c>
      <c r="M1861" s="41" t="s">
        <v>491</v>
      </c>
    </row>
    <row r="1862" spans="1:13" x14ac:dyDescent="0.2">
      <c r="A1862" s="118">
        <v>42182</v>
      </c>
      <c r="B1862" s="106" t="s">
        <v>1887</v>
      </c>
      <c r="C1862" s="99" t="s">
        <v>116</v>
      </c>
      <c r="D1862" s="78" t="s">
        <v>8</v>
      </c>
      <c r="E1862" s="102">
        <v>1800</v>
      </c>
      <c r="F1862" s="47">
        <f t="shared" si="66"/>
        <v>2.7440823102733867</v>
      </c>
      <c r="G1862" s="46">
        <f t="shared" si="67"/>
        <v>3.1039074401006217</v>
      </c>
      <c r="H1862" s="74">
        <v>579.91420000000005</v>
      </c>
      <c r="I1862" s="103" t="s">
        <v>12</v>
      </c>
      <c r="J1862" s="51" t="s">
        <v>490</v>
      </c>
      <c r="K1862" s="73" t="s">
        <v>1758</v>
      </c>
      <c r="L1862" s="77" t="s">
        <v>1070</v>
      </c>
      <c r="M1862" s="41" t="s">
        <v>491</v>
      </c>
    </row>
    <row r="1863" spans="1:13" x14ac:dyDescent="0.2">
      <c r="A1863" s="118">
        <v>42182</v>
      </c>
      <c r="B1863" s="106" t="s">
        <v>1888</v>
      </c>
      <c r="C1863" s="99" t="s">
        <v>236</v>
      </c>
      <c r="D1863" s="78" t="s">
        <v>8</v>
      </c>
      <c r="E1863" s="102">
        <v>1400</v>
      </c>
      <c r="F1863" s="47">
        <f t="shared" si="66"/>
        <v>2.1342862413237453</v>
      </c>
      <c r="G1863" s="46">
        <f t="shared" si="67"/>
        <v>2.4141502311893723</v>
      </c>
      <c r="H1863" s="74">
        <v>579.91420000000005</v>
      </c>
      <c r="I1863" s="103" t="s">
        <v>12</v>
      </c>
      <c r="J1863" s="51" t="s">
        <v>490</v>
      </c>
      <c r="K1863" s="73" t="s">
        <v>1758</v>
      </c>
      <c r="L1863" s="77" t="s">
        <v>1070</v>
      </c>
      <c r="M1863" s="41" t="s">
        <v>491</v>
      </c>
    </row>
    <row r="1864" spans="1:13" x14ac:dyDescent="0.2">
      <c r="A1864" s="118">
        <v>42182</v>
      </c>
      <c r="B1864" s="101" t="s">
        <v>1496</v>
      </c>
      <c r="C1864" s="104" t="s">
        <v>255</v>
      </c>
      <c r="D1864" s="73" t="s">
        <v>9</v>
      </c>
      <c r="E1864" s="102">
        <v>3300</v>
      </c>
      <c r="F1864" s="47">
        <f t="shared" si="66"/>
        <v>5.0308175688345429</v>
      </c>
      <c r="G1864" s="46">
        <f t="shared" si="67"/>
        <v>5.6904969735178064</v>
      </c>
      <c r="H1864" s="74">
        <v>579.91420000000005</v>
      </c>
      <c r="I1864" s="103" t="s">
        <v>238</v>
      </c>
      <c r="J1864" s="51" t="s">
        <v>490</v>
      </c>
      <c r="K1864" s="73" t="s">
        <v>1764</v>
      </c>
      <c r="L1864" s="77" t="s">
        <v>1070</v>
      </c>
      <c r="M1864" s="41" t="s">
        <v>491</v>
      </c>
    </row>
    <row r="1865" spans="1:13" x14ac:dyDescent="0.2">
      <c r="A1865" s="118">
        <v>42183</v>
      </c>
      <c r="B1865" s="106" t="s">
        <v>1800</v>
      </c>
      <c r="C1865" s="99" t="s">
        <v>144</v>
      </c>
      <c r="D1865" s="78" t="s">
        <v>9</v>
      </c>
      <c r="E1865" s="102">
        <v>35000</v>
      </c>
      <c r="F1865" s="47">
        <f t="shared" si="66"/>
        <v>53.357156033093631</v>
      </c>
      <c r="G1865" s="46">
        <f t="shared" si="67"/>
        <v>60.353755779734307</v>
      </c>
      <c r="H1865" s="74">
        <v>579.91420000000005</v>
      </c>
      <c r="I1865" s="103" t="s">
        <v>57</v>
      </c>
      <c r="J1865" s="51" t="s">
        <v>490</v>
      </c>
      <c r="K1865" s="73" t="s">
        <v>1765</v>
      </c>
      <c r="L1865" s="77" t="s">
        <v>1070</v>
      </c>
      <c r="M1865" s="41" t="s">
        <v>491</v>
      </c>
    </row>
    <row r="1866" spans="1:13" x14ac:dyDescent="0.2">
      <c r="A1866" s="118">
        <v>42185</v>
      </c>
      <c r="B1866" s="79" t="s">
        <v>1771</v>
      </c>
      <c r="C1866" s="99" t="s">
        <v>116</v>
      </c>
      <c r="D1866" s="78" t="s">
        <v>9</v>
      </c>
      <c r="E1866" s="102">
        <v>700</v>
      </c>
      <c r="F1866" s="47">
        <f t="shared" si="66"/>
        <v>1.0671431206618727</v>
      </c>
      <c r="G1866" s="46">
        <f t="shared" si="67"/>
        <v>1.2070751155946862</v>
      </c>
      <c r="H1866" s="74">
        <v>579.91420000000005</v>
      </c>
      <c r="I1866" s="126" t="s">
        <v>57</v>
      </c>
      <c r="J1866" s="51" t="s">
        <v>490</v>
      </c>
      <c r="K1866" s="73" t="s">
        <v>2118</v>
      </c>
      <c r="L1866" s="77" t="s">
        <v>1070</v>
      </c>
      <c r="M1866" s="41" t="s">
        <v>491</v>
      </c>
    </row>
    <row r="1867" spans="1:13" x14ac:dyDescent="0.2">
      <c r="A1867" s="118">
        <v>42185</v>
      </c>
      <c r="B1867" s="79" t="s">
        <v>1524</v>
      </c>
      <c r="C1867" s="99" t="s">
        <v>116</v>
      </c>
      <c r="D1867" s="78" t="s">
        <v>9</v>
      </c>
      <c r="E1867" s="102">
        <v>700</v>
      </c>
      <c r="F1867" s="47">
        <f t="shared" si="66"/>
        <v>1.0671431206618727</v>
      </c>
      <c r="G1867" s="46">
        <f t="shared" si="67"/>
        <v>1.2070751155946862</v>
      </c>
      <c r="H1867" s="74">
        <v>579.91420000000005</v>
      </c>
      <c r="I1867" s="103" t="s">
        <v>57</v>
      </c>
      <c r="J1867" s="51" t="s">
        <v>490</v>
      </c>
      <c r="K1867" s="73" t="s">
        <v>2118</v>
      </c>
      <c r="L1867" s="77" t="s">
        <v>1070</v>
      </c>
      <c r="M1867" s="41" t="s">
        <v>491</v>
      </c>
    </row>
    <row r="1868" spans="1:13" x14ac:dyDescent="0.2">
      <c r="A1868" s="118">
        <v>42185</v>
      </c>
      <c r="B1868" s="79" t="s">
        <v>1772</v>
      </c>
      <c r="C1868" s="99" t="s">
        <v>125</v>
      </c>
      <c r="D1868" s="78" t="s">
        <v>9</v>
      </c>
      <c r="E1868" s="102">
        <v>100000</v>
      </c>
      <c r="F1868" s="47">
        <f t="shared" si="66"/>
        <v>152.44901723741037</v>
      </c>
      <c r="G1868" s="46">
        <f t="shared" si="67"/>
        <v>172.43930222781231</v>
      </c>
      <c r="H1868" s="74">
        <v>579.91420000000005</v>
      </c>
      <c r="I1868" s="103" t="s">
        <v>57</v>
      </c>
      <c r="J1868" s="51" t="s">
        <v>490</v>
      </c>
      <c r="K1868" s="73" t="s">
        <v>2118</v>
      </c>
      <c r="L1868" s="77" t="s">
        <v>1070</v>
      </c>
      <c r="M1868" s="41" t="s">
        <v>491</v>
      </c>
    </row>
    <row r="1869" spans="1:13" x14ac:dyDescent="0.2">
      <c r="A1869" s="118">
        <v>42186</v>
      </c>
      <c r="B1869" s="79" t="s">
        <v>2119</v>
      </c>
      <c r="C1869" s="99" t="s">
        <v>116</v>
      </c>
      <c r="D1869" s="78" t="s">
        <v>11</v>
      </c>
      <c r="E1869" s="102">
        <v>400</v>
      </c>
      <c r="F1869" s="47">
        <f t="shared" si="66"/>
        <v>0.60979606894964156</v>
      </c>
      <c r="G1869" s="46">
        <f t="shared" si="67"/>
        <v>0.68975720891124925</v>
      </c>
      <c r="H1869" s="74">
        <v>579.91420000000005</v>
      </c>
      <c r="I1869" s="103" t="s">
        <v>60</v>
      </c>
      <c r="J1869" s="51" t="s">
        <v>490</v>
      </c>
      <c r="K1869" s="73" t="s">
        <v>2120</v>
      </c>
      <c r="L1869" s="77" t="s">
        <v>1070</v>
      </c>
      <c r="M1869" s="41" t="s">
        <v>491</v>
      </c>
    </row>
    <row r="1870" spans="1:13" x14ac:dyDescent="0.2">
      <c r="A1870" s="118">
        <v>42186</v>
      </c>
      <c r="B1870" s="79" t="s">
        <v>1809</v>
      </c>
      <c r="C1870" s="99" t="s">
        <v>116</v>
      </c>
      <c r="D1870" s="78" t="s">
        <v>11</v>
      </c>
      <c r="E1870" s="102">
        <v>850</v>
      </c>
      <c r="F1870" s="47">
        <f t="shared" si="66"/>
        <v>1.2958166465179883</v>
      </c>
      <c r="G1870" s="46">
        <f t="shared" si="67"/>
        <v>1.4657340689364047</v>
      </c>
      <c r="H1870" s="74">
        <v>579.91420000000005</v>
      </c>
      <c r="I1870" s="103" t="s">
        <v>60</v>
      </c>
      <c r="J1870" s="51" t="s">
        <v>490</v>
      </c>
      <c r="K1870" s="73" t="s">
        <v>2120</v>
      </c>
      <c r="L1870" s="77" t="s">
        <v>1070</v>
      </c>
      <c r="M1870" s="41" t="s">
        <v>491</v>
      </c>
    </row>
    <row r="1871" spans="1:13" x14ac:dyDescent="0.2">
      <c r="A1871" s="118">
        <v>42186</v>
      </c>
      <c r="B1871" s="79" t="s">
        <v>2121</v>
      </c>
      <c r="C1871" s="99" t="s">
        <v>116</v>
      </c>
      <c r="D1871" s="78" t="s">
        <v>8</v>
      </c>
      <c r="E1871" s="102">
        <v>1500</v>
      </c>
      <c r="F1871" s="47">
        <f t="shared" si="66"/>
        <v>2.2867352585611558</v>
      </c>
      <c r="G1871" s="46">
        <f t="shared" si="67"/>
        <v>2.5865895334171847</v>
      </c>
      <c r="H1871" s="74">
        <v>579.91420000000005</v>
      </c>
      <c r="I1871" s="103" t="s">
        <v>12</v>
      </c>
      <c r="J1871" s="51" t="s">
        <v>490</v>
      </c>
      <c r="K1871" s="73" t="s">
        <v>2122</v>
      </c>
      <c r="L1871" s="77" t="s">
        <v>1070</v>
      </c>
      <c r="M1871" s="41" t="s">
        <v>491</v>
      </c>
    </row>
    <row r="1872" spans="1:13" x14ac:dyDescent="0.2">
      <c r="A1872" s="118">
        <v>42186</v>
      </c>
      <c r="B1872" s="79" t="s">
        <v>2123</v>
      </c>
      <c r="C1872" s="99" t="s">
        <v>116</v>
      </c>
      <c r="D1872" s="78" t="s">
        <v>8</v>
      </c>
      <c r="E1872" s="102">
        <v>300</v>
      </c>
      <c r="F1872" s="47">
        <f t="shared" si="66"/>
        <v>0.45734705171223117</v>
      </c>
      <c r="G1872" s="46">
        <f t="shared" si="67"/>
        <v>0.51731790668343691</v>
      </c>
      <c r="H1872" s="74">
        <v>579.91420000000005</v>
      </c>
      <c r="I1872" s="103" t="s">
        <v>12</v>
      </c>
      <c r="J1872" s="51" t="s">
        <v>490</v>
      </c>
      <c r="K1872" s="73" t="s">
        <v>2122</v>
      </c>
      <c r="L1872" s="77" t="s">
        <v>1070</v>
      </c>
      <c r="M1872" s="41" t="s">
        <v>491</v>
      </c>
    </row>
    <row r="1873" spans="1:13" x14ac:dyDescent="0.2">
      <c r="A1873" s="118">
        <v>42186</v>
      </c>
      <c r="B1873" s="79" t="s">
        <v>2124</v>
      </c>
      <c r="C1873" s="99" t="s">
        <v>116</v>
      </c>
      <c r="D1873" s="78" t="s">
        <v>8</v>
      </c>
      <c r="E1873" s="102">
        <v>400</v>
      </c>
      <c r="F1873" s="47">
        <f t="shared" si="66"/>
        <v>0.60979606894964156</v>
      </c>
      <c r="G1873" s="46">
        <f t="shared" si="67"/>
        <v>0.68975720891124925</v>
      </c>
      <c r="H1873" s="74">
        <v>579.91420000000005</v>
      </c>
      <c r="I1873" s="103" t="s">
        <v>12</v>
      </c>
      <c r="J1873" s="51" t="s">
        <v>490</v>
      </c>
      <c r="K1873" s="73" t="s">
        <v>2122</v>
      </c>
      <c r="L1873" s="77" t="s">
        <v>1070</v>
      </c>
      <c r="M1873" s="41" t="s">
        <v>491</v>
      </c>
    </row>
    <row r="1874" spans="1:13" x14ac:dyDescent="0.2">
      <c r="A1874" s="118">
        <v>42186</v>
      </c>
      <c r="B1874" s="79" t="s">
        <v>2125</v>
      </c>
      <c r="C1874" s="99" t="s">
        <v>116</v>
      </c>
      <c r="D1874" s="78" t="s">
        <v>8</v>
      </c>
      <c r="E1874" s="102">
        <v>300</v>
      </c>
      <c r="F1874" s="47">
        <f t="shared" si="66"/>
        <v>0.45734705171223117</v>
      </c>
      <c r="G1874" s="46">
        <f t="shared" si="67"/>
        <v>0.51731790668343691</v>
      </c>
      <c r="H1874" s="74">
        <v>579.91420000000005</v>
      </c>
      <c r="I1874" s="103" t="s">
        <v>12</v>
      </c>
      <c r="J1874" s="51" t="s">
        <v>490</v>
      </c>
      <c r="K1874" s="73" t="s">
        <v>2122</v>
      </c>
      <c r="L1874" s="77" t="s">
        <v>1070</v>
      </c>
      <c r="M1874" s="41" t="s">
        <v>491</v>
      </c>
    </row>
    <row r="1875" spans="1:13" x14ac:dyDescent="0.2">
      <c r="A1875" s="118">
        <v>42186</v>
      </c>
      <c r="B1875" s="79" t="s">
        <v>2126</v>
      </c>
      <c r="C1875" s="99" t="s">
        <v>116</v>
      </c>
      <c r="D1875" s="78" t="s">
        <v>8</v>
      </c>
      <c r="E1875" s="102">
        <v>200</v>
      </c>
      <c r="F1875" s="47">
        <f t="shared" si="66"/>
        <v>0.30489803447482078</v>
      </c>
      <c r="G1875" s="46">
        <f t="shared" si="67"/>
        <v>0.34487860445562463</v>
      </c>
      <c r="H1875" s="74">
        <v>579.91420000000005</v>
      </c>
      <c r="I1875" s="103" t="s">
        <v>12</v>
      </c>
      <c r="J1875" s="51" t="s">
        <v>490</v>
      </c>
      <c r="K1875" s="73" t="s">
        <v>2122</v>
      </c>
      <c r="L1875" s="77" t="s">
        <v>1070</v>
      </c>
      <c r="M1875" s="41" t="s">
        <v>491</v>
      </c>
    </row>
    <row r="1876" spans="1:13" x14ac:dyDescent="0.2">
      <c r="A1876" s="118">
        <v>42186</v>
      </c>
      <c r="B1876" s="79" t="s">
        <v>2127</v>
      </c>
      <c r="C1876" s="99" t="s">
        <v>116</v>
      </c>
      <c r="D1876" s="78" t="s">
        <v>8</v>
      </c>
      <c r="E1876" s="102">
        <v>1500</v>
      </c>
      <c r="F1876" s="47">
        <f t="shared" si="66"/>
        <v>2.2867352585611558</v>
      </c>
      <c r="G1876" s="46">
        <f t="shared" si="67"/>
        <v>2.5865895334171847</v>
      </c>
      <c r="H1876" s="74">
        <v>579.91420000000005</v>
      </c>
      <c r="I1876" s="103" t="s">
        <v>12</v>
      </c>
      <c r="J1876" s="51" t="s">
        <v>490</v>
      </c>
      <c r="K1876" s="73" t="s">
        <v>2122</v>
      </c>
      <c r="L1876" s="77" t="s">
        <v>1070</v>
      </c>
      <c r="M1876" s="41" t="s">
        <v>491</v>
      </c>
    </row>
    <row r="1877" spans="1:13" x14ac:dyDescent="0.2">
      <c r="A1877" s="118">
        <v>42186</v>
      </c>
      <c r="B1877" s="79" t="s">
        <v>2128</v>
      </c>
      <c r="C1877" s="99" t="s">
        <v>236</v>
      </c>
      <c r="D1877" s="78" t="s">
        <v>8</v>
      </c>
      <c r="E1877" s="102">
        <v>1300</v>
      </c>
      <c r="F1877" s="47">
        <f t="shared" si="66"/>
        <v>1.9818372240863349</v>
      </c>
      <c r="G1877" s="46">
        <f t="shared" si="67"/>
        <v>2.24171092896156</v>
      </c>
      <c r="H1877" s="74">
        <v>579.91420000000005</v>
      </c>
      <c r="I1877" s="103" t="s">
        <v>12</v>
      </c>
      <c r="J1877" s="51" t="s">
        <v>490</v>
      </c>
      <c r="K1877" s="73" t="s">
        <v>2122</v>
      </c>
      <c r="L1877" s="77" t="s">
        <v>1070</v>
      </c>
      <c r="M1877" s="41" t="s">
        <v>491</v>
      </c>
    </row>
    <row r="1878" spans="1:13" x14ac:dyDescent="0.2">
      <c r="A1878" s="118">
        <v>42186</v>
      </c>
      <c r="B1878" s="79" t="s">
        <v>2129</v>
      </c>
      <c r="C1878" s="99" t="s">
        <v>144</v>
      </c>
      <c r="D1878" s="78" t="s">
        <v>9</v>
      </c>
      <c r="E1878" s="102">
        <v>49500</v>
      </c>
      <c r="F1878" s="47">
        <f t="shared" si="66"/>
        <v>75.462263532518136</v>
      </c>
      <c r="G1878" s="46">
        <f t="shared" si="67"/>
        <v>85.357454602767092</v>
      </c>
      <c r="H1878" s="74">
        <v>579.91420000000005</v>
      </c>
      <c r="I1878" s="103" t="s">
        <v>57</v>
      </c>
      <c r="J1878" s="51" t="s">
        <v>490</v>
      </c>
      <c r="K1878" s="73" t="s">
        <v>2130</v>
      </c>
      <c r="L1878" s="77" t="s">
        <v>1070</v>
      </c>
      <c r="M1878" s="41" t="s">
        <v>491</v>
      </c>
    </row>
    <row r="1879" spans="1:13" x14ac:dyDescent="0.2">
      <c r="A1879" s="118">
        <v>42187</v>
      </c>
      <c r="B1879" s="79" t="s">
        <v>2131</v>
      </c>
      <c r="C1879" s="99" t="s">
        <v>116</v>
      </c>
      <c r="D1879" s="78" t="s">
        <v>11</v>
      </c>
      <c r="E1879" s="102">
        <v>850</v>
      </c>
      <c r="F1879" s="47">
        <f t="shared" si="66"/>
        <v>1.2958166465179883</v>
      </c>
      <c r="G1879" s="46">
        <f t="shared" si="67"/>
        <v>1.4657340689364047</v>
      </c>
      <c r="H1879" s="74">
        <v>579.91420000000005</v>
      </c>
      <c r="I1879" s="103" t="s">
        <v>60</v>
      </c>
      <c r="J1879" s="51" t="s">
        <v>490</v>
      </c>
      <c r="K1879" s="73" t="s">
        <v>2132</v>
      </c>
      <c r="L1879" s="77" t="s">
        <v>1070</v>
      </c>
      <c r="M1879" s="41" t="s">
        <v>491</v>
      </c>
    </row>
    <row r="1880" spans="1:13" x14ac:dyDescent="0.2">
      <c r="A1880" s="118">
        <v>42187</v>
      </c>
      <c r="B1880" s="79" t="s">
        <v>1559</v>
      </c>
      <c r="C1880" s="99" t="s">
        <v>116</v>
      </c>
      <c r="D1880" s="78" t="s">
        <v>11</v>
      </c>
      <c r="E1880" s="102">
        <v>850</v>
      </c>
      <c r="F1880" s="47">
        <f t="shared" si="66"/>
        <v>1.2958166465179883</v>
      </c>
      <c r="G1880" s="46">
        <f t="shared" si="67"/>
        <v>1.4657340689364047</v>
      </c>
      <c r="H1880" s="74">
        <v>579.91420000000005</v>
      </c>
      <c r="I1880" s="103" t="s">
        <v>60</v>
      </c>
      <c r="J1880" s="51" t="s">
        <v>490</v>
      </c>
      <c r="K1880" s="73" t="s">
        <v>2132</v>
      </c>
      <c r="L1880" s="77" t="s">
        <v>1070</v>
      </c>
      <c r="M1880" s="41" t="s">
        <v>491</v>
      </c>
    </row>
    <row r="1881" spans="1:13" x14ac:dyDescent="0.2">
      <c r="A1881" s="118">
        <v>42187</v>
      </c>
      <c r="B1881" s="79" t="s">
        <v>2133</v>
      </c>
      <c r="C1881" s="99" t="s">
        <v>116</v>
      </c>
      <c r="D1881" s="78" t="s">
        <v>8</v>
      </c>
      <c r="E1881" s="102">
        <v>1800</v>
      </c>
      <c r="F1881" s="47">
        <f t="shared" si="66"/>
        <v>2.7440823102733867</v>
      </c>
      <c r="G1881" s="46">
        <f t="shared" si="67"/>
        <v>3.1039074401006217</v>
      </c>
      <c r="H1881" s="74">
        <v>579.91420000000005</v>
      </c>
      <c r="I1881" s="103" t="s">
        <v>12</v>
      </c>
      <c r="J1881" s="51" t="s">
        <v>490</v>
      </c>
      <c r="K1881" s="73" t="s">
        <v>2134</v>
      </c>
      <c r="L1881" s="77" t="s">
        <v>1070</v>
      </c>
      <c r="M1881" s="41" t="s">
        <v>491</v>
      </c>
    </row>
    <row r="1882" spans="1:13" x14ac:dyDescent="0.2">
      <c r="A1882" s="118">
        <v>42187</v>
      </c>
      <c r="B1882" s="79" t="s">
        <v>2135</v>
      </c>
      <c r="C1882" s="99" t="s">
        <v>116</v>
      </c>
      <c r="D1882" s="78" t="s">
        <v>8</v>
      </c>
      <c r="E1882" s="102">
        <v>1800</v>
      </c>
      <c r="F1882" s="47">
        <f t="shared" si="66"/>
        <v>2.7440823102733867</v>
      </c>
      <c r="G1882" s="46">
        <f t="shared" si="67"/>
        <v>3.1039074401006217</v>
      </c>
      <c r="H1882" s="74">
        <v>579.91420000000005</v>
      </c>
      <c r="I1882" s="103" t="s">
        <v>12</v>
      </c>
      <c r="J1882" s="51" t="s">
        <v>490</v>
      </c>
      <c r="K1882" s="73" t="s">
        <v>2134</v>
      </c>
      <c r="L1882" s="77" t="s">
        <v>1070</v>
      </c>
      <c r="M1882" s="41" t="s">
        <v>491</v>
      </c>
    </row>
    <row r="1883" spans="1:13" x14ac:dyDescent="0.2">
      <c r="A1883" s="118">
        <v>42187</v>
      </c>
      <c r="B1883" s="79" t="s">
        <v>2136</v>
      </c>
      <c r="C1883" s="99" t="s">
        <v>236</v>
      </c>
      <c r="D1883" s="78" t="s">
        <v>8</v>
      </c>
      <c r="E1883" s="102">
        <v>1500</v>
      </c>
      <c r="F1883" s="47">
        <f t="shared" si="66"/>
        <v>2.2867352585611558</v>
      </c>
      <c r="G1883" s="46">
        <f t="shared" si="67"/>
        <v>2.5865895334171847</v>
      </c>
      <c r="H1883" s="74">
        <v>579.91420000000005</v>
      </c>
      <c r="I1883" s="103" t="s">
        <v>12</v>
      </c>
      <c r="J1883" s="51" t="s">
        <v>490</v>
      </c>
      <c r="K1883" s="73" t="s">
        <v>2134</v>
      </c>
      <c r="L1883" s="77" t="s">
        <v>1070</v>
      </c>
      <c r="M1883" s="41" t="s">
        <v>491</v>
      </c>
    </row>
    <row r="1884" spans="1:13" x14ac:dyDescent="0.2">
      <c r="A1884" s="118">
        <v>42187</v>
      </c>
      <c r="B1884" s="79" t="s">
        <v>2137</v>
      </c>
      <c r="C1884" s="111" t="s">
        <v>157</v>
      </c>
      <c r="D1884" s="40" t="s">
        <v>9</v>
      </c>
      <c r="E1884" s="102">
        <v>85300</v>
      </c>
      <c r="F1884" s="47">
        <f t="shared" si="66"/>
        <v>130.03901170351105</v>
      </c>
      <c r="G1884" s="46">
        <f t="shared" si="67"/>
        <v>147.0907248003239</v>
      </c>
      <c r="H1884" s="74">
        <v>579.91420000000005</v>
      </c>
      <c r="I1884" s="103" t="s">
        <v>1904</v>
      </c>
      <c r="J1884" s="51" t="s">
        <v>490</v>
      </c>
      <c r="K1884" s="73" t="s">
        <v>2138</v>
      </c>
      <c r="L1884" s="77" t="s">
        <v>1070</v>
      </c>
      <c r="M1884" s="41" t="s">
        <v>491</v>
      </c>
    </row>
    <row r="1885" spans="1:13" x14ac:dyDescent="0.2">
      <c r="A1885" s="118">
        <v>42188</v>
      </c>
      <c r="B1885" s="79" t="s">
        <v>2121</v>
      </c>
      <c r="C1885" s="168" t="s">
        <v>116</v>
      </c>
      <c r="D1885" s="78" t="s">
        <v>8</v>
      </c>
      <c r="E1885" s="102">
        <v>1500</v>
      </c>
      <c r="F1885" s="47">
        <f t="shared" si="66"/>
        <v>2.2867352585611558</v>
      </c>
      <c r="G1885" s="46">
        <f t="shared" si="67"/>
        <v>2.5865895334171847</v>
      </c>
      <c r="H1885" s="74">
        <v>579.91420000000005</v>
      </c>
      <c r="I1885" s="103" t="s">
        <v>12</v>
      </c>
      <c r="J1885" s="51" t="s">
        <v>490</v>
      </c>
      <c r="K1885" s="73" t="s">
        <v>2139</v>
      </c>
      <c r="L1885" s="77" t="s">
        <v>1070</v>
      </c>
      <c r="M1885" s="41" t="s">
        <v>491</v>
      </c>
    </row>
    <row r="1886" spans="1:13" x14ac:dyDescent="0.2">
      <c r="A1886" s="118">
        <v>42188</v>
      </c>
      <c r="B1886" s="79" t="s">
        <v>260</v>
      </c>
      <c r="C1886" s="99" t="s">
        <v>116</v>
      </c>
      <c r="D1886" s="78" t="s">
        <v>8</v>
      </c>
      <c r="E1886" s="102">
        <v>1100</v>
      </c>
      <c r="F1886" s="47">
        <f t="shared" si="66"/>
        <v>1.6769391896115142</v>
      </c>
      <c r="G1886" s="46">
        <f t="shared" si="67"/>
        <v>1.8968323245059353</v>
      </c>
      <c r="H1886" s="74">
        <v>579.91420000000005</v>
      </c>
      <c r="I1886" s="103" t="s">
        <v>12</v>
      </c>
      <c r="J1886" s="51" t="s">
        <v>490</v>
      </c>
      <c r="K1886" s="73" t="s">
        <v>2139</v>
      </c>
      <c r="L1886" s="77" t="s">
        <v>1070</v>
      </c>
      <c r="M1886" s="41" t="s">
        <v>491</v>
      </c>
    </row>
    <row r="1887" spans="1:13" x14ac:dyDescent="0.2">
      <c r="A1887" s="118">
        <v>42188</v>
      </c>
      <c r="B1887" s="79" t="s">
        <v>2127</v>
      </c>
      <c r="C1887" s="139" t="s">
        <v>116</v>
      </c>
      <c r="D1887" s="78" t="s">
        <v>8</v>
      </c>
      <c r="E1887" s="102">
        <v>1500</v>
      </c>
      <c r="F1887" s="47">
        <f t="shared" si="66"/>
        <v>2.2867352585611558</v>
      </c>
      <c r="G1887" s="46">
        <f t="shared" si="67"/>
        <v>2.5865895334171847</v>
      </c>
      <c r="H1887" s="74">
        <v>579.91420000000005</v>
      </c>
      <c r="I1887" s="103" t="s">
        <v>12</v>
      </c>
      <c r="J1887" s="51" t="s">
        <v>490</v>
      </c>
      <c r="K1887" s="73" t="s">
        <v>2139</v>
      </c>
      <c r="L1887" s="77" t="s">
        <v>1070</v>
      </c>
      <c r="M1887" s="41" t="s">
        <v>491</v>
      </c>
    </row>
    <row r="1888" spans="1:13" x14ac:dyDescent="0.2">
      <c r="A1888" s="118">
        <v>42188</v>
      </c>
      <c r="B1888" s="79" t="s">
        <v>262</v>
      </c>
      <c r="C1888" s="139" t="s">
        <v>236</v>
      </c>
      <c r="D1888" s="78" t="s">
        <v>8</v>
      </c>
      <c r="E1888" s="102">
        <v>2100</v>
      </c>
      <c r="F1888" s="47">
        <f t="shared" si="66"/>
        <v>3.201429361985618</v>
      </c>
      <c r="G1888" s="46">
        <f t="shared" si="67"/>
        <v>3.6212253467840583</v>
      </c>
      <c r="H1888" s="74">
        <v>579.91420000000005</v>
      </c>
      <c r="I1888" s="103" t="s">
        <v>12</v>
      </c>
      <c r="J1888" s="51" t="s">
        <v>490</v>
      </c>
      <c r="K1888" s="73" t="s">
        <v>2139</v>
      </c>
      <c r="L1888" s="77" t="s">
        <v>1070</v>
      </c>
      <c r="M1888" s="41" t="s">
        <v>491</v>
      </c>
    </row>
    <row r="1889" spans="1:13" x14ac:dyDescent="0.2">
      <c r="A1889" s="118">
        <v>42188</v>
      </c>
      <c r="B1889" s="79" t="s">
        <v>2140</v>
      </c>
      <c r="C1889" s="99" t="s">
        <v>144</v>
      </c>
      <c r="D1889" s="78" t="s">
        <v>9</v>
      </c>
      <c r="E1889" s="102">
        <v>2750</v>
      </c>
      <c r="F1889" s="47">
        <f t="shared" si="66"/>
        <v>4.1923479740287855</v>
      </c>
      <c r="G1889" s="46">
        <f t="shared" si="67"/>
        <v>4.742080811264838</v>
      </c>
      <c r="H1889" s="74">
        <v>579.91420000000005</v>
      </c>
      <c r="I1889" s="103" t="s">
        <v>57</v>
      </c>
      <c r="J1889" s="51" t="s">
        <v>490</v>
      </c>
      <c r="K1889" s="73" t="s">
        <v>2141</v>
      </c>
      <c r="L1889" s="77" t="s">
        <v>1070</v>
      </c>
      <c r="M1889" s="41" t="s">
        <v>491</v>
      </c>
    </row>
    <row r="1890" spans="1:13" x14ac:dyDescent="0.2">
      <c r="A1890" s="118">
        <v>42188</v>
      </c>
      <c r="B1890" s="79" t="s">
        <v>2142</v>
      </c>
      <c r="C1890" s="99" t="s">
        <v>116</v>
      </c>
      <c r="D1890" s="78" t="s">
        <v>9</v>
      </c>
      <c r="E1890" s="102">
        <v>250</v>
      </c>
      <c r="F1890" s="47">
        <f t="shared" si="66"/>
        <v>0.38112254309352595</v>
      </c>
      <c r="G1890" s="46">
        <f t="shared" si="67"/>
        <v>0.43109825556953074</v>
      </c>
      <c r="H1890" s="74">
        <v>579.91420000000005</v>
      </c>
      <c r="I1890" s="103" t="s">
        <v>57</v>
      </c>
      <c r="J1890" s="51" t="s">
        <v>490</v>
      </c>
      <c r="K1890" s="73" t="s">
        <v>2141</v>
      </c>
      <c r="L1890" s="77" t="s">
        <v>1070</v>
      </c>
      <c r="M1890" s="41" t="s">
        <v>491</v>
      </c>
    </row>
    <row r="1891" spans="1:13" x14ac:dyDescent="0.2">
      <c r="A1891" s="118">
        <v>42188</v>
      </c>
      <c r="B1891" s="79" t="s">
        <v>2143</v>
      </c>
      <c r="C1891" s="120" t="s">
        <v>116</v>
      </c>
      <c r="D1891" s="78" t="s">
        <v>9</v>
      </c>
      <c r="E1891" s="102">
        <v>950</v>
      </c>
      <c r="F1891" s="47">
        <f t="shared" si="66"/>
        <v>1.4482656637553986</v>
      </c>
      <c r="G1891" s="46">
        <f t="shared" si="67"/>
        <v>1.638173371164217</v>
      </c>
      <c r="H1891" s="74">
        <v>579.91420000000005</v>
      </c>
      <c r="I1891" s="103" t="s">
        <v>57</v>
      </c>
      <c r="J1891" s="51" t="s">
        <v>490</v>
      </c>
      <c r="K1891" s="73" t="s">
        <v>2141</v>
      </c>
      <c r="L1891" s="77" t="s">
        <v>1070</v>
      </c>
      <c r="M1891" s="41" t="s">
        <v>491</v>
      </c>
    </row>
    <row r="1892" spans="1:13" x14ac:dyDescent="0.2">
      <c r="A1892" s="118">
        <v>42188</v>
      </c>
      <c r="B1892" s="79" t="s">
        <v>2144</v>
      </c>
      <c r="C1892" s="139" t="s">
        <v>116</v>
      </c>
      <c r="D1892" s="78" t="s">
        <v>9</v>
      </c>
      <c r="E1892" s="102">
        <v>850</v>
      </c>
      <c r="F1892" s="47">
        <f t="shared" si="66"/>
        <v>1.2958166465179883</v>
      </c>
      <c r="G1892" s="46">
        <f t="shared" si="67"/>
        <v>1.4657340689364047</v>
      </c>
      <c r="H1892" s="74">
        <v>579.91420000000005</v>
      </c>
      <c r="I1892" s="103" t="s">
        <v>57</v>
      </c>
      <c r="J1892" s="51" t="s">
        <v>490</v>
      </c>
      <c r="K1892" s="73" t="s">
        <v>2141</v>
      </c>
      <c r="L1892" s="77" t="s">
        <v>1070</v>
      </c>
      <c r="M1892" s="41" t="s">
        <v>491</v>
      </c>
    </row>
    <row r="1893" spans="1:13" x14ac:dyDescent="0.2">
      <c r="A1893" s="118">
        <v>42189</v>
      </c>
      <c r="B1893" s="79" t="s">
        <v>2145</v>
      </c>
      <c r="C1893" s="139" t="s">
        <v>116</v>
      </c>
      <c r="D1893" s="78" t="s">
        <v>15</v>
      </c>
      <c r="E1893" s="102">
        <v>5700</v>
      </c>
      <c r="F1893" s="47">
        <f t="shared" si="66"/>
        <v>8.6895939825323918</v>
      </c>
      <c r="G1893" s="46">
        <f t="shared" si="67"/>
        <v>9.8290402269853008</v>
      </c>
      <c r="H1893" s="74">
        <v>579.91420000000005</v>
      </c>
      <c r="I1893" s="103" t="s">
        <v>16</v>
      </c>
      <c r="J1893" s="51" t="s">
        <v>490</v>
      </c>
      <c r="K1893" s="73" t="s">
        <v>2146</v>
      </c>
      <c r="L1893" s="77" t="s">
        <v>1070</v>
      </c>
      <c r="M1893" s="41" t="s">
        <v>491</v>
      </c>
    </row>
    <row r="1894" spans="1:13" x14ac:dyDescent="0.2">
      <c r="A1894" s="118">
        <v>42189</v>
      </c>
      <c r="B1894" s="79" t="s">
        <v>2133</v>
      </c>
      <c r="C1894" s="139" t="s">
        <v>116</v>
      </c>
      <c r="D1894" s="78" t="s">
        <v>8</v>
      </c>
      <c r="E1894" s="102">
        <v>1800</v>
      </c>
      <c r="F1894" s="47">
        <f t="shared" si="66"/>
        <v>2.7440823102733867</v>
      </c>
      <c r="G1894" s="46">
        <f t="shared" si="67"/>
        <v>3.1039074401006217</v>
      </c>
      <c r="H1894" s="74">
        <v>579.91420000000005</v>
      </c>
      <c r="I1894" s="103" t="s">
        <v>12</v>
      </c>
      <c r="J1894" s="51" t="s">
        <v>490</v>
      </c>
      <c r="K1894" s="73" t="s">
        <v>2147</v>
      </c>
      <c r="L1894" s="77" t="s">
        <v>1070</v>
      </c>
      <c r="M1894" s="41" t="s">
        <v>491</v>
      </c>
    </row>
    <row r="1895" spans="1:13" x14ac:dyDescent="0.2">
      <c r="A1895" s="118">
        <v>42189</v>
      </c>
      <c r="B1895" s="79" t="s">
        <v>2148</v>
      </c>
      <c r="C1895" s="139" t="s">
        <v>116</v>
      </c>
      <c r="D1895" s="78" t="s">
        <v>8</v>
      </c>
      <c r="E1895" s="102">
        <v>1500</v>
      </c>
      <c r="F1895" s="47">
        <f t="shared" si="66"/>
        <v>2.2867352585611558</v>
      </c>
      <c r="G1895" s="46">
        <f t="shared" si="67"/>
        <v>2.5865895334171847</v>
      </c>
      <c r="H1895" s="74">
        <v>579.91420000000005</v>
      </c>
      <c r="I1895" s="103" t="s">
        <v>12</v>
      </c>
      <c r="J1895" s="51" t="s">
        <v>490</v>
      </c>
      <c r="K1895" s="73" t="s">
        <v>2147</v>
      </c>
      <c r="L1895" s="77" t="s">
        <v>1070</v>
      </c>
      <c r="M1895" s="41" t="s">
        <v>491</v>
      </c>
    </row>
    <row r="1896" spans="1:13" x14ac:dyDescent="0.2">
      <c r="A1896" s="118">
        <v>42189</v>
      </c>
      <c r="B1896" s="79" t="s">
        <v>262</v>
      </c>
      <c r="C1896" s="99" t="s">
        <v>236</v>
      </c>
      <c r="D1896" s="78" t="s">
        <v>8</v>
      </c>
      <c r="E1896" s="102">
        <v>1400</v>
      </c>
      <c r="F1896" s="47">
        <f t="shared" si="66"/>
        <v>2.1342862413237453</v>
      </c>
      <c r="G1896" s="46">
        <f t="shared" si="67"/>
        <v>2.4141502311893723</v>
      </c>
      <c r="H1896" s="74">
        <v>579.91420000000005</v>
      </c>
      <c r="I1896" s="103" t="s">
        <v>12</v>
      </c>
      <c r="J1896" s="51" t="s">
        <v>490</v>
      </c>
      <c r="K1896" s="73" t="s">
        <v>2147</v>
      </c>
      <c r="L1896" s="77" t="s">
        <v>1070</v>
      </c>
      <c r="M1896" s="41" t="s">
        <v>491</v>
      </c>
    </row>
    <row r="1897" spans="1:13" x14ac:dyDescent="0.2">
      <c r="A1897" s="118">
        <v>42189</v>
      </c>
      <c r="B1897" s="79" t="s">
        <v>861</v>
      </c>
      <c r="C1897" s="99" t="s">
        <v>116</v>
      </c>
      <c r="D1897" s="78" t="s">
        <v>9</v>
      </c>
      <c r="E1897" s="102">
        <v>950</v>
      </c>
      <c r="F1897" s="47">
        <f t="shared" si="66"/>
        <v>1.4482656637553986</v>
      </c>
      <c r="G1897" s="46">
        <f t="shared" si="67"/>
        <v>1.638173371164217</v>
      </c>
      <c r="H1897" s="74">
        <v>579.91420000000005</v>
      </c>
      <c r="I1897" s="103" t="s">
        <v>57</v>
      </c>
      <c r="J1897" s="51" t="s">
        <v>490</v>
      </c>
      <c r="K1897" s="73" t="s">
        <v>2149</v>
      </c>
      <c r="L1897" s="77" t="s">
        <v>1070</v>
      </c>
      <c r="M1897" s="41" t="s">
        <v>491</v>
      </c>
    </row>
    <row r="1898" spans="1:13" x14ac:dyDescent="0.2">
      <c r="A1898" s="118">
        <v>42189</v>
      </c>
      <c r="B1898" s="79" t="s">
        <v>862</v>
      </c>
      <c r="C1898" s="139" t="s">
        <v>116</v>
      </c>
      <c r="D1898" s="78" t="s">
        <v>9</v>
      </c>
      <c r="E1898" s="102">
        <v>950</v>
      </c>
      <c r="F1898" s="47">
        <f t="shared" si="66"/>
        <v>1.4482656637553986</v>
      </c>
      <c r="G1898" s="46">
        <f t="shared" si="67"/>
        <v>1.638173371164217</v>
      </c>
      <c r="H1898" s="74">
        <v>579.91420000000005</v>
      </c>
      <c r="I1898" s="103" t="s">
        <v>57</v>
      </c>
      <c r="J1898" s="51" t="s">
        <v>490</v>
      </c>
      <c r="K1898" s="73" t="s">
        <v>2149</v>
      </c>
      <c r="L1898" s="77" t="s">
        <v>1070</v>
      </c>
      <c r="M1898" s="41" t="s">
        <v>491</v>
      </c>
    </row>
    <row r="1899" spans="1:13" x14ac:dyDescent="0.2">
      <c r="A1899" s="118">
        <v>42192</v>
      </c>
      <c r="B1899" s="79" t="s">
        <v>283</v>
      </c>
      <c r="C1899" s="139" t="s">
        <v>116</v>
      </c>
      <c r="D1899" s="78" t="s">
        <v>8</v>
      </c>
      <c r="E1899" s="102">
        <v>1700</v>
      </c>
      <c r="F1899" s="47">
        <f t="shared" si="66"/>
        <v>2.5916332930359767</v>
      </c>
      <c r="G1899" s="46">
        <f t="shared" si="67"/>
        <v>2.9314681378728094</v>
      </c>
      <c r="H1899" s="74">
        <v>579.91420000000005</v>
      </c>
      <c r="I1899" s="103" t="s">
        <v>12</v>
      </c>
      <c r="J1899" s="51" t="s">
        <v>490</v>
      </c>
      <c r="K1899" s="73" t="s">
        <v>2150</v>
      </c>
      <c r="L1899" s="77" t="s">
        <v>1070</v>
      </c>
      <c r="M1899" s="41" t="s">
        <v>491</v>
      </c>
    </row>
    <row r="1900" spans="1:13" x14ac:dyDescent="0.2">
      <c r="A1900" s="118">
        <v>42192</v>
      </c>
      <c r="B1900" s="79" t="s">
        <v>284</v>
      </c>
      <c r="C1900" s="139" t="s">
        <v>116</v>
      </c>
      <c r="D1900" s="78" t="s">
        <v>8</v>
      </c>
      <c r="E1900" s="102">
        <v>1700</v>
      </c>
      <c r="F1900" s="47">
        <f t="shared" si="66"/>
        <v>2.5916332930359767</v>
      </c>
      <c r="G1900" s="46">
        <f t="shared" si="67"/>
        <v>2.9314681378728094</v>
      </c>
      <c r="H1900" s="74">
        <v>579.91420000000005</v>
      </c>
      <c r="I1900" s="103" t="s">
        <v>12</v>
      </c>
      <c r="J1900" s="51" t="s">
        <v>490</v>
      </c>
      <c r="K1900" s="73" t="s">
        <v>2150</v>
      </c>
      <c r="L1900" s="77" t="s">
        <v>1070</v>
      </c>
      <c r="M1900" s="41" t="s">
        <v>491</v>
      </c>
    </row>
    <row r="1901" spans="1:13" x14ac:dyDescent="0.2">
      <c r="A1901" s="118">
        <v>42192</v>
      </c>
      <c r="B1901" s="79" t="s">
        <v>262</v>
      </c>
      <c r="C1901" s="139" t="s">
        <v>236</v>
      </c>
      <c r="D1901" s="78" t="s">
        <v>8</v>
      </c>
      <c r="E1901" s="102">
        <v>1450</v>
      </c>
      <c r="F1901" s="47">
        <f t="shared" si="66"/>
        <v>2.2105107499424506</v>
      </c>
      <c r="G1901" s="46">
        <f t="shared" si="67"/>
        <v>2.5003698823032785</v>
      </c>
      <c r="H1901" s="74">
        <v>579.91420000000005</v>
      </c>
      <c r="I1901" s="103" t="s">
        <v>12</v>
      </c>
      <c r="J1901" s="51" t="s">
        <v>490</v>
      </c>
      <c r="K1901" s="73" t="s">
        <v>2150</v>
      </c>
      <c r="L1901" s="77" t="s">
        <v>1070</v>
      </c>
      <c r="M1901" s="41" t="s">
        <v>491</v>
      </c>
    </row>
    <row r="1902" spans="1:13" x14ac:dyDescent="0.2">
      <c r="A1902" s="118">
        <v>42192</v>
      </c>
      <c r="B1902" s="79" t="s">
        <v>861</v>
      </c>
      <c r="C1902" s="139" t="s">
        <v>116</v>
      </c>
      <c r="D1902" s="78" t="s">
        <v>9</v>
      </c>
      <c r="E1902" s="102">
        <v>950</v>
      </c>
      <c r="F1902" s="47">
        <f t="shared" si="66"/>
        <v>1.4482656637553986</v>
      </c>
      <c r="G1902" s="46">
        <f t="shared" si="67"/>
        <v>1.638173371164217</v>
      </c>
      <c r="H1902" s="74">
        <v>579.91420000000005</v>
      </c>
      <c r="I1902" s="103" t="s">
        <v>57</v>
      </c>
      <c r="J1902" s="51" t="s">
        <v>490</v>
      </c>
      <c r="K1902" s="73" t="s">
        <v>2151</v>
      </c>
      <c r="L1902" s="77" t="s">
        <v>1070</v>
      </c>
      <c r="M1902" s="41" t="s">
        <v>491</v>
      </c>
    </row>
    <row r="1903" spans="1:13" x14ac:dyDescent="0.2">
      <c r="A1903" s="118">
        <v>42192</v>
      </c>
      <c r="B1903" s="79" t="s">
        <v>862</v>
      </c>
      <c r="C1903" s="139" t="s">
        <v>116</v>
      </c>
      <c r="D1903" s="78" t="s">
        <v>9</v>
      </c>
      <c r="E1903" s="102">
        <v>950</v>
      </c>
      <c r="F1903" s="47">
        <f t="shared" si="66"/>
        <v>1.4482656637553986</v>
      </c>
      <c r="G1903" s="46">
        <f t="shared" si="67"/>
        <v>1.638173371164217</v>
      </c>
      <c r="H1903" s="74">
        <v>579.91420000000005</v>
      </c>
      <c r="I1903" s="103" t="s">
        <v>57</v>
      </c>
      <c r="J1903" s="51" t="s">
        <v>490</v>
      </c>
      <c r="K1903" s="73" t="s">
        <v>2151</v>
      </c>
      <c r="L1903" s="77" t="s">
        <v>1070</v>
      </c>
      <c r="M1903" s="41" t="s">
        <v>491</v>
      </c>
    </row>
    <row r="1904" spans="1:13" x14ac:dyDescent="0.2">
      <c r="A1904" s="118">
        <v>42193</v>
      </c>
      <c r="B1904" s="79" t="s">
        <v>2152</v>
      </c>
      <c r="C1904" s="139" t="s">
        <v>116</v>
      </c>
      <c r="D1904" s="78" t="s">
        <v>8</v>
      </c>
      <c r="E1904" s="102">
        <v>1600</v>
      </c>
      <c r="F1904" s="47">
        <f t="shared" si="66"/>
        <v>2.4391842757985662</v>
      </c>
      <c r="G1904" s="46">
        <f t="shared" si="67"/>
        <v>2.759028835644997</v>
      </c>
      <c r="H1904" s="74">
        <v>579.91420000000005</v>
      </c>
      <c r="I1904" s="103" t="s">
        <v>58</v>
      </c>
      <c r="J1904" s="51" t="s">
        <v>490</v>
      </c>
      <c r="K1904" s="73" t="s">
        <v>2153</v>
      </c>
      <c r="L1904" s="77" t="s">
        <v>1070</v>
      </c>
      <c r="M1904" s="41" t="s">
        <v>491</v>
      </c>
    </row>
    <row r="1905" spans="1:13" x14ac:dyDescent="0.2">
      <c r="A1905" s="118">
        <v>42193</v>
      </c>
      <c r="B1905" s="79" t="s">
        <v>1907</v>
      </c>
      <c r="C1905" s="139" t="s">
        <v>116</v>
      </c>
      <c r="D1905" s="78" t="s">
        <v>8</v>
      </c>
      <c r="E1905" s="102">
        <v>1600</v>
      </c>
      <c r="F1905" s="47">
        <f t="shared" si="66"/>
        <v>2.4391842757985662</v>
      </c>
      <c r="G1905" s="46">
        <f t="shared" si="67"/>
        <v>2.759028835644997</v>
      </c>
      <c r="H1905" s="74">
        <v>579.91420000000005</v>
      </c>
      <c r="I1905" s="103" t="s">
        <v>58</v>
      </c>
      <c r="J1905" s="51" t="s">
        <v>490</v>
      </c>
      <c r="K1905" s="73" t="s">
        <v>2153</v>
      </c>
      <c r="L1905" s="77" t="s">
        <v>1070</v>
      </c>
      <c r="M1905" s="41" t="s">
        <v>491</v>
      </c>
    </row>
    <row r="1906" spans="1:13" x14ac:dyDescent="0.2">
      <c r="A1906" s="118">
        <v>42193</v>
      </c>
      <c r="B1906" s="79" t="s">
        <v>2121</v>
      </c>
      <c r="C1906" s="139" t="s">
        <v>116</v>
      </c>
      <c r="D1906" s="78" t="s">
        <v>8</v>
      </c>
      <c r="E1906" s="102">
        <v>1500</v>
      </c>
      <c r="F1906" s="47">
        <f t="shared" si="66"/>
        <v>2.2867352585611558</v>
      </c>
      <c r="G1906" s="46">
        <f t="shared" si="67"/>
        <v>2.5865895334171847</v>
      </c>
      <c r="H1906" s="74">
        <v>579.91420000000005</v>
      </c>
      <c r="I1906" s="103" t="s">
        <v>12</v>
      </c>
      <c r="J1906" s="51" t="s">
        <v>490</v>
      </c>
      <c r="K1906" s="73" t="s">
        <v>2154</v>
      </c>
      <c r="L1906" s="77" t="s">
        <v>1070</v>
      </c>
      <c r="M1906" s="41" t="s">
        <v>491</v>
      </c>
    </row>
    <row r="1907" spans="1:13" x14ac:dyDescent="0.2">
      <c r="A1907" s="118">
        <v>42193</v>
      </c>
      <c r="B1907" s="79" t="s">
        <v>2127</v>
      </c>
      <c r="C1907" s="139" t="s">
        <v>116</v>
      </c>
      <c r="D1907" s="78" t="s">
        <v>8</v>
      </c>
      <c r="E1907" s="102">
        <v>1500</v>
      </c>
      <c r="F1907" s="47">
        <f t="shared" si="66"/>
        <v>2.2867352585611558</v>
      </c>
      <c r="G1907" s="46">
        <f t="shared" si="67"/>
        <v>2.5865895334171847</v>
      </c>
      <c r="H1907" s="74">
        <v>579.91420000000005</v>
      </c>
      <c r="I1907" s="103" t="s">
        <v>12</v>
      </c>
      <c r="J1907" s="51" t="s">
        <v>490</v>
      </c>
      <c r="K1907" s="73" t="s">
        <v>2154</v>
      </c>
      <c r="L1907" s="77" t="s">
        <v>1070</v>
      </c>
      <c r="M1907" s="41" t="s">
        <v>491</v>
      </c>
    </row>
    <row r="1908" spans="1:13" x14ac:dyDescent="0.2">
      <c r="A1908" s="118">
        <v>42193</v>
      </c>
      <c r="B1908" s="79" t="s">
        <v>262</v>
      </c>
      <c r="C1908" s="139" t="s">
        <v>236</v>
      </c>
      <c r="D1908" s="78" t="s">
        <v>8</v>
      </c>
      <c r="E1908" s="102">
        <v>1500</v>
      </c>
      <c r="F1908" s="47">
        <f t="shared" si="66"/>
        <v>2.2867352585611558</v>
      </c>
      <c r="G1908" s="46">
        <f t="shared" si="67"/>
        <v>2.5865895334171847</v>
      </c>
      <c r="H1908" s="74">
        <v>579.91420000000005</v>
      </c>
      <c r="I1908" s="103" t="s">
        <v>12</v>
      </c>
      <c r="J1908" s="51" t="s">
        <v>490</v>
      </c>
      <c r="K1908" s="73" t="s">
        <v>2154</v>
      </c>
      <c r="L1908" s="77" t="s">
        <v>1070</v>
      </c>
      <c r="M1908" s="41" t="s">
        <v>491</v>
      </c>
    </row>
    <row r="1909" spans="1:13" x14ac:dyDescent="0.2">
      <c r="A1909" s="118">
        <v>42193</v>
      </c>
      <c r="B1909" s="79" t="s">
        <v>2155</v>
      </c>
      <c r="C1909" s="139" t="s">
        <v>124</v>
      </c>
      <c r="D1909" s="78" t="s">
        <v>9</v>
      </c>
      <c r="E1909" s="102">
        <v>6000</v>
      </c>
      <c r="F1909" s="47">
        <f t="shared" si="66"/>
        <v>9.1469410342446231</v>
      </c>
      <c r="G1909" s="46">
        <f t="shared" si="67"/>
        <v>10.346358133668739</v>
      </c>
      <c r="H1909" s="74">
        <v>579.91420000000005</v>
      </c>
      <c r="I1909" s="103" t="s">
        <v>57</v>
      </c>
      <c r="J1909" s="51" t="s">
        <v>490</v>
      </c>
      <c r="K1909" s="73" t="s">
        <v>2156</v>
      </c>
      <c r="L1909" s="77" t="s">
        <v>1070</v>
      </c>
      <c r="M1909" s="41" t="s">
        <v>491</v>
      </c>
    </row>
    <row r="1910" spans="1:13" x14ac:dyDescent="0.2">
      <c r="A1910" s="118">
        <v>42193</v>
      </c>
      <c r="B1910" s="79" t="s">
        <v>2157</v>
      </c>
      <c r="C1910" s="139" t="s">
        <v>116</v>
      </c>
      <c r="D1910" s="78" t="s">
        <v>9</v>
      </c>
      <c r="E1910" s="102">
        <v>500</v>
      </c>
      <c r="F1910" s="47">
        <f t="shared" si="66"/>
        <v>0.76224508618705189</v>
      </c>
      <c r="G1910" s="46">
        <f t="shared" si="67"/>
        <v>0.86219651113906148</v>
      </c>
      <c r="H1910" s="74">
        <v>579.91420000000005</v>
      </c>
      <c r="I1910" s="103" t="s">
        <v>57</v>
      </c>
      <c r="J1910" s="51" t="s">
        <v>490</v>
      </c>
      <c r="K1910" s="73" t="s">
        <v>2156</v>
      </c>
      <c r="L1910" s="77" t="s">
        <v>1070</v>
      </c>
      <c r="M1910" s="41" t="s">
        <v>491</v>
      </c>
    </row>
    <row r="1911" spans="1:13" x14ac:dyDescent="0.2">
      <c r="A1911" s="118">
        <v>42193</v>
      </c>
      <c r="B1911" s="79" t="s">
        <v>2158</v>
      </c>
      <c r="C1911" s="139" t="s">
        <v>116</v>
      </c>
      <c r="D1911" s="78" t="s">
        <v>9</v>
      </c>
      <c r="E1911" s="102">
        <v>500</v>
      </c>
      <c r="F1911" s="47">
        <f t="shared" si="66"/>
        <v>0.76224508618705189</v>
      </c>
      <c r="G1911" s="46">
        <f t="shared" si="67"/>
        <v>0.86219651113906148</v>
      </c>
      <c r="H1911" s="74">
        <v>579.91420000000005</v>
      </c>
      <c r="I1911" s="103" t="s">
        <v>57</v>
      </c>
      <c r="J1911" s="51" t="s">
        <v>490</v>
      </c>
      <c r="K1911" s="73" t="s">
        <v>2156</v>
      </c>
      <c r="L1911" s="77" t="s">
        <v>1070</v>
      </c>
      <c r="M1911" s="41" t="s">
        <v>491</v>
      </c>
    </row>
    <row r="1912" spans="1:13" x14ac:dyDescent="0.2">
      <c r="A1912" s="118">
        <v>42194</v>
      </c>
      <c r="B1912" s="79" t="s">
        <v>2159</v>
      </c>
      <c r="C1912" s="139" t="s">
        <v>116</v>
      </c>
      <c r="D1912" s="78" t="s">
        <v>11</v>
      </c>
      <c r="E1912" s="102">
        <v>600</v>
      </c>
      <c r="F1912" s="47">
        <f t="shared" si="66"/>
        <v>0.91469410342446233</v>
      </c>
      <c r="G1912" s="46">
        <f t="shared" si="67"/>
        <v>1.0346358133668738</v>
      </c>
      <c r="H1912" s="74">
        <v>579.91420000000005</v>
      </c>
      <c r="I1912" s="103" t="s">
        <v>60</v>
      </c>
      <c r="J1912" s="51" t="s">
        <v>490</v>
      </c>
      <c r="K1912" s="73" t="s">
        <v>2160</v>
      </c>
      <c r="L1912" s="77" t="s">
        <v>1070</v>
      </c>
      <c r="M1912" s="41" t="s">
        <v>491</v>
      </c>
    </row>
    <row r="1913" spans="1:13" x14ac:dyDescent="0.2">
      <c r="A1913" s="118">
        <v>42194</v>
      </c>
      <c r="B1913" s="79" t="s">
        <v>608</v>
      </c>
      <c r="C1913" s="139" t="s">
        <v>788</v>
      </c>
      <c r="D1913" s="78" t="s">
        <v>11</v>
      </c>
      <c r="E1913" s="102">
        <v>4000</v>
      </c>
      <c r="F1913" s="47">
        <f t="shared" si="66"/>
        <v>6.0979606894964151</v>
      </c>
      <c r="G1913" s="46">
        <f t="shared" si="67"/>
        <v>6.8975720891124919</v>
      </c>
      <c r="H1913" s="74">
        <v>579.91420000000005</v>
      </c>
      <c r="I1913" s="103" t="s">
        <v>60</v>
      </c>
      <c r="J1913" s="51" t="s">
        <v>490</v>
      </c>
      <c r="K1913" s="73" t="s">
        <v>2160</v>
      </c>
      <c r="L1913" s="77" t="s">
        <v>1070</v>
      </c>
      <c r="M1913" s="41" t="s">
        <v>491</v>
      </c>
    </row>
    <row r="1914" spans="1:13" x14ac:dyDescent="0.2">
      <c r="A1914" s="118">
        <v>42194</v>
      </c>
      <c r="B1914" s="79" t="s">
        <v>666</v>
      </c>
      <c r="C1914" s="139" t="s">
        <v>788</v>
      </c>
      <c r="D1914" s="78" t="s">
        <v>11</v>
      </c>
      <c r="E1914" s="102">
        <v>1000</v>
      </c>
      <c r="F1914" s="47">
        <f t="shared" si="66"/>
        <v>1.5244901723741038</v>
      </c>
      <c r="G1914" s="46">
        <f t="shared" si="67"/>
        <v>1.724393022278123</v>
      </c>
      <c r="H1914" s="74">
        <v>579.91420000000005</v>
      </c>
      <c r="I1914" s="103" t="s">
        <v>60</v>
      </c>
      <c r="J1914" s="51" t="s">
        <v>490</v>
      </c>
      <c r="K1914" s="73" t="s">
        <v>2160</v>
      </c>
      <c r="L1914" s="77" t="s">
        <v>1070</v>
      </c>
      <c r="M1914" s="41" t="s">
        <v>491</v>
      </c>
    </row>
    <row r="1915" spans="1:13" x14ac:dyDescent="0.2">
      <c r="A1915" s="118">
        <v>42194</v>
      </c>
      <c r="B1915" s="79" t="s">
        <v>631</v>
      </c>
      <c r="C1915" s="139" t="s">
        <v>116</v>
      </c>
      <c r="D1915" s="78" t="s">
        <v>11</v>
      </c>
      <c r="E1915" s="102">
        <v>600</v>
      </c>
      <c r="F1915" s="47">
        <f t="shared" si="66"/>
        <v>0.91469410342446233</v>
      </c>
      <c r="G1915" s="46">
        <f t="shared" si="67"/>
        <v>1.0346358133668738</v>
      </c>
      <c r="H1915" s="74">
        <v>579.91420000000005</v>
      </c>
      <c r="I1915" s="103" t="s">
        <v>60</v>
      </c>
      <c r="J1915" s="51" t="s">
        <v>490</v>
      </c>
      <c r="K1915" s="73" t="s">
        <v>2160</v>
      </c>
      <c r="L1915" s="77" t="s">
        <v>1070</v>
      </c>
      <c r="M1915" s="41" t="s">
        <v>491</v>
      </c>
    </row>
    <row r="1916" spans="1:13" x14ac:dyDescent="0.2">
      <c r="A1916" s="118">
        <v>42194</v>
      </c>
      <c r="B1916" s="79" t="s">
        <v>2121</v>
      </c>
      <c r="C1916" s="139" t="s">
        <v>116</v>
      </c>
      <c r="D1916" s="78" t="s">
        <v>8</v>
      </c>
      <c r="E1916" s="102">
        <v>1500</v>
      </c>
      <c r="F1916" s="47">
        <f t="shared" si="66"/>
        <v>2.2867352585611558</v>
      </c>
      <c r="G1916" s="46">
        <f t="shared" si="67"/>
        <v>2.5865895334171847</v>
      </c>
      <c r="H1916" s="74">
        <v>579.91420000000005</v>
      </c>
      <c r="I1916" s="103" t="s">
        <v>12</v>
      </c>
      <c r="J1916" s="51" t="s">
        <v>490</v>
      </c>
      <c r="K1916" s="73" t="s">
        <v>2161</v>
      </c>
      <c r="L1916" s="77" t="s">
        <v>1070</v>
      </c>
      <c r="M1916" s="41" t="s">
        <v>491</v>
      </c>
    </row>
    <row r="1917" spans="1:13" x14ac:dyDescent="0.2">
      <c r="A1917" s="118">
        <v>42194</v>
      </c>
      <c r="B1917" s="79" t="s">
        <v>2162</v>
      </c>
      <c r="C1917" s="139" t="s">
        <v>116</v>
      </c>
      <c r="D1917" s="78" t="s">
        <v>8</v>
      </c>
      <c r="E1917" s="102">
        <v>1400</v>
      </c>
      <c r="F1917" s="47">
        <f t="shared" si="66"/>
        <v>2.1342862413237453</v>
      </c>
      <c r="G1917" s="46">
        <f t="shared" si="67"/>
        <v>2.4141502311893723</v>
      </c>
      <c r="H1917" s="74">
        <v>579.91420000000005</v>
      </c>
      <c r="I1917" s="103" t="s">
        <v>12</v>
      </c>
      <c r="J1917" s="51" t="s">
        <v>490</v>
      </c>
      <c r="K1917" s="73" t="s">
        <v>2161</v>
      </c>
      <c r="L1917" s="77" t="s">
        <v>1070</v>
      </c>
      <c r="M1917" s="41" t="s">
        <v>491</v>
      </c>
    </row>
    <row r="1918" spans="1:13" x14ac:dyDescent="0.2">
      <c r="A1918" s="118">
        <v>42194</v>
      </c>
      <c r="B1918" s="79" t="s">
        <v>2163</v>
      </c>
      <c r="C1918" s="139" t="s">
        <v>116</v>
      </c>
      <c r="D1918" s="78" t="s">
        <v>8</v>
      </c>
      <c r="E1918" s="102">
        <v>1900</v>
      </c>
      <c r="F1918" s="47">
        <f t="shared" si="66"/>
        <v>2.8965313275107971</v>
      </c>
      <c r="G1918" s="46">
        <f t="shared" si="67"/>
        <v>3.276346742328434</v>
      </c>
      <c r="H1918" s="74">
        <v>579.91420000000005</v>
      </c>
      <c r="I1918" s="103" t="s">
        <v>12</v>
      </c>
      <c r="J1918" s="51" t="s">
        <v>490</v>
      </c>
      <c r="K1918" s="73" t="s">
        <v>2161</v>
      </c>
      <c r="L1918" s="77" t="s">
        <v>1070</v>
      </c>
      <c r="M1918" s="41" t="s">
        <v>491</v>
      </c>
    </row>
    <row r="1919" spans="1:13" x14ac:dyDescent="0.2">
      <c r="A1919" s="118">
        <v>42194</v>
      </c>
      <c r="B1919" s="79" t="s">
        <v>2148</v>
      </c>
      <c r="C1919" s="139" t="s">
        <v>116</v>
      </c>
      <c r="D1919" s="78" t="s">
        <v>8</v>
      </c>
      <c r="E1919" s="102">
        <v>1800</v>
      </c>
      <c r="F1919" s="47">
        <f t="shared" si="66"/>
        <v>2.7440823102733867</v>
      </c>
      <c r="G1919" s="46">
        <f t="shared" si="67"/>
        <v>3.1039074401006217</v>
      </c>
      <c r="H1919" s="74">
        <v>579.91420000000005</v>
      </c>
      <c r="I1919" s="103" t="s">
        <v>12</v>
      </c>
      <c r="J1919" s="51" t="s">
        <v>490</v>
      </c>
      <c r="K1919" s="73" t="s">
        <v>2161</v>
      </c>
      <c r="L1919" s="77" t="s">
        <v>1070</v>
      </c>
      <c r="M1919" s="41" t="s">
        <v>491</v>
      </c>
    </row>
    <row r="1920" spans="1:13" x14ac:dyDescent="0.2">
      <c r="A1920" s="118">
        <v>42194</v>
      </c>
      <c r="B1920" s="79" t="s">
        <v>262</v>
      </c>
      <c r="C1920" s="139" t="s">
        <v>236</v>
      </c>
      <c r="D1920" s="78" t="s">
        <v>8</v>
      </c>
      <c r="E1920" s="102">
        <v>3100</v>
      </c>
      <c r="F1920" s="47">
        <f t="shared" si="66"/>
        <v>4.725919534359722</v>
      </c>
      <c r="G1920" s="46">
        <f t="shared" si="67"/>
        <v>5.3456183690621817</v>
      </c>
      <c r="H1920" s="74">
        <v>579.91420000000005</v>
      </c>
      <c r="I1920" s="103" t="s">
        <v>12</v>
      </c>
      <c r="J1920" s="51" t="s">
        <v>490</v>
      </c>
      <c r="K1920" s="73" t="s">
        <v>2161</v>
      </c>
      <c r="L1920" s="77" t="s">
        <v>1070</v>
      </c>
      <c r="M1920" s="41" t="s">
        <v>491</v>
      </c>
    </row>
    <row r="1921" spans="1:13" x14ac:dyDescent="0.2">
      <c r="A1921" s="118">
        <v>42195</v>
      </c>
      <c r="B1921" s="79" t="s">
        <v>2121</v>
      </c>
      <c r="C1921" s="139" t="s">
        <v>116</v>
      </c>
      <c r="D1921" s="78" t="s">
        <v>8</v>
      </c>
      <c r="E1921" s="102">
        <v>1500</v>
      </c>
      <c r="F1921" s="47">
        <f t="shared" si="66"/>
        <v>2.2867352585611558</v>
      </c>
      <c r="G1921" s="46">
        <f t="shared" si="67"/>
        <v>2.5865895334171847</v>
      </c>
      <c r="H1921" s="74">
        <v>579.91420000000005</v>
      </c>
      <c r="I1921" s="103" t="s">
        <v>12</v>
      </c>
      <c r="J1921" s="51" t="s">
        <v>490</v>
      </c>
      <c r="K1921" s="73" t="s">
        <v>2164</v>
      </c>
      <c r="L1921" s="77" t="s">
        <v>1070</v>
      </c>
      <c r="M1921" s="41" t="s">
        <v>491</v>
      </c>
    </row>
    <row r="1922" spans="1:13" x14ac:dyDescent="0.2">
      <c r="A1922" s="118">
        <v>42195</v>
      </c>
      <c r="B1922" s="79" t="s">
        <v>2165</v>
      </c>
      <c r="C1922" s="139" t="s">
        <v>116</v>
      </c>
      <c r="D1922" s="78" t="s">
        <v>8</v>
      </c>
      <c r="E1922" s="102">
        <v>1500</v>
      </c>
      <c r="F1922" s="47">
        <f t="shared" ref="F1922:F1985" si="68">E1922/655.957</f>
        <v>2.2867352585611558</v>
      </c>
      <c r="G1922" s="46">
        <f t="shared" ref="G1922:G1985" si="69">E1922/H1922</f>
        <v>2.5865895334171847</v>
      </c>
      <c r="H1922" s="74">
        <v>579.91420000000005</v>
      </c>
      <c r="I1922" s="103" t="s">
        <v>12</v>
      </c>
      <c r="J1922" s="51" t="s">
        <v>490</v>
      </c>
      <c r="K1922" s="73" t="s">
        <v>2164</v>
      </c>
      <c r="L1922" s="77" t="s">
        <v>1070</v>
      </c>
      <c r="M1922" s="41" t="s">
        <v>491</v>
      </c>
    </row>
    <row r="1923" spans="1:13" x14ac:dyDescent="0.2">
      <c r="A1923" s="118">
        <v>42195</v>
      </c>
      <c r="B1923" s="79" t="s">
        <v>262</v>
      </c>
      <c r="C1923" s="139" t="s">
        <v>236</v>
      </c>
      <c r="D1923" s="78" t="s">
        <v>8</v>
      </c>
      <c r="E1923" s="102">
        <v>1300</v>
      </c>
      <c r="F1923" s="47">
        <f t="shared" si="68"/>
        <v>1.9818372240863349</v>
      </c>
      <c r="G1923" s="46">
        <f t="shared" si="69"/>
        <v>2.24171092896156</v>
      </c>
      <c r="H1923" s="74">
        <v>579.91420000000005</v>
      </c>
      <c r="I1923" s="103" t="s">
        <v>12</v>
      </c>
      <c r="J1923" s="51" t="s">
        <v>490</v>
      </c>
      <c r="K1923" s="73" t="s">
        <v>2164</v>
      </c>
      <c r="L1923" s="77" t="s">
        <v>1070</v>
      </c>
      <c r="M1923" s="41" t="s">
        <v>491</v>
      </c>
    </row>
    <row r="1924" spans="1:13" x14ac:dyDescent="0.2">
      <c r="A1924" s="118">
        <v>42195</v>
      </c>
      <c r="B1924" s="79" t="s">
        <v>2166</v>
      </c>
      <c r="C1924" s="139" t="s">
        <v>116</v>
      </c>
      <c r="D1924" s="78" t="s">
        <v>9</v>
      </c>
      <c r="E1924" s="102">
        <v>900</v>
      </c>
      <c r="F1924" s="47">
        <f t="shared" si="68"/>
        <v>1.3720411551366933</v>
      </c>
      <c r="G1924" s="46">
        <f t="shared" si="69"/>
        <v>1.5519537200503108</v>
      </c>
      <c r="H1924" s="74">
        <v>579.91420000000005</v>
      </c>
      <c r="I1924" s="103" t="s">
        <v>57</v>
      </c>
      <c r="J1924" s="51" t="s">
        <v>490</v>
      </c>
      <c r="K1924" s="73" t="s">
        <v>2167</v>
      </c>
      <c r="L1924" s="77" t="s">
        <v>1070</v>
      </c>
      <c r="M1924" s="41" t="s">
        <v>491</v>
      </c>
    </row>
    <row r="1925" spans="1:13" x14ac:dyDescent="0.2">
      <c r="A1925" s="118">
        <v>42195</v>
      </c>
      <c r="B1925" s="79" t="s">
        <v>2168</v>
      </c>
      <c r="C1925" s="50" t="s">
        <v>116</v>
      </c>
      <c r="D1925" s="78" t="s">
        <v>9</v>
      </c>
      <c r="E1925" s="102">
        <v>900</v>
      </c>
      <c r="F1925" s="47">
        <f t="shared" si="68"/>
        <v>1.3720411551366933</v>
      </c>
      <c r="G1925" s="46">
        <f t="shared" si="69"/>
        <v>1.5519537200503108</v>
      </c>
      <c r="H1925" s="74">
        <v>579.91420000000005</v>
      </c>
      <c r="I1925" s="103" t="s">
        <v>57</v>
      </c>
      <c r="J1925" s="51" t="s">
        <v>490</v>
      </c>
      <c r="K1925" s="73" t="s">
        <v>2167</v>
      </c>
      <c r="L1925" s="77" t="s">
        <v>1070</v>
      </c>
      <c r="M1925" s="41" t="s">
        <v>491</v>
      </c>
    </row>
    <row r="1926" spans="1:13" x14ac:dyDescent="0.2">
      <c r="A1926" s="118">
        <v>42195</v>
      </c>
      <c r="B1926" s="79" t="s">
        <v>2114</v>
      </c>
      <c r="C1926" s="139" t="s">
        <v>124</v>
      </c>
      <c r="D1926" s="78" t="s">
        <v>9</v>
      </c>
      <c r="E1926" s="102">
        <v>6800</v>
      </c>
      <c r="F1926" s="47">
        <f t="shared" si="68"/>
        <v>10.366533172143907</v>
      </c>
      <c r="G1926" s="46">
        <f t="shared" si="69"/>
        <v>11.725872551491237</v>
      </c>
      <c r="H1926" s="74">
        <v>579.91420000000005</v>
      </c>
      <c r="I1926" s="103" t="s">
        <v>57</v>
      </c>
      <c r="J1926" s="51" t="s">
        <v>490</v>
      </c>
      <c r="K1926" s="73" t="s">
        <v>2169</v>
      </c>
      <c r="L1926" s="77" t="s">
        <v>1070</v>
      </c>
      <c r="M1926" s="41" t="s">
        <v>491</v>
      </c>
    </row>
    <row r="1927" spans="1:13" x14ac:dyDescent="0.2">
      <c r="A1927" s="118">
        <v>42195</v>
      </c>
      <c r="B1927" s="79" t="s">
        <v>2116</v>
      </c>
      <c r="C1927" s="139" t="s">
        <v>124</v>
      </c>
      <c r="D1927" s="78" t="s">
        <v>9</v>
      </c>
      <c r="E1927" s="102">
        <v>22925</v>
      </c>
      <c r="F1927" s="47">
        <f t="shared" si="68"/>
        <v>34.94893720167633</v>
      </c>
      <c r="G1927" s="46">
        <f t="shared" si="69"/>
        <v>39.531710035725972</v>
      </c>
      <c r="H1927" s="74">
        <v>579.91420000000005</v>
      </c>
      <c r="I1927" s="103" t="s">
        <v>57</v>
      </c>
      <c r="J1927" s="51" t="s">
        <v>490</v>
      </c>
      <c r="K1927" s="73" t="s">
        <v>2169</v>
      </c>
      <c r="L1927" s="77" t="s">
        <v>1070</v>
      </c>
      <c r="M1927" s="41" t="s">
        <v>491</v>
      </c>
    </row>
    <row r="1928" spans="1:13" x14ac:dyDescent="0.2">
      <c r="A1928" s="118">
        <v>42195</v>
      </c>
      <c r="B1928" s="79" t="s">
        <v>2170</v>
      </c>
      <c r="C1928" s="139" t="s">
        <v>124</v>
      </c>
      <c r="D1928" s="78" t="s">
        <v>9</v>
      </c>
      <c r="E1928" s="102">
        <v>1750</v>
      </c>
      <c r="F1928" s="47">
        <f t="shared" si="68"/>
        <v>2.6678578016546814</v>
      </c>
      <c r="G1928" s="46">
        <f t="shared" si="69"/>
        <v>3.0176877889867155</v>
      </c>
      <c r="H1928" s="74">
        <v>579.91420000000005</v>
      </c>
      <c r="I1928" s="103" t="s">
        <v>57</v>
      </c>
      <c r="J1928" s="51" t="s">
        <v>490</v>
      </c>
      <c r="K1928" s="73" t="s">
        <v>2169</v>
      </c>
      <c r="L1928" s="77" t="s">
        <v>1070</v>
      </c>
      <c r="M1928" s="41" t="s">
        <v>491</v>
      </c>
    </row>
    <row r="1929" spans="1:13" x14ac:dyDescent="0.2">
      <c r="A1929" s="118">
        <v>42195</v>
      </c>
      <c r="B1929" s="79" t="s">
        <v>2115</v>
      </c>
      <c r="C1929" s="139" t="s">
        <v>124</v>
      </c>
      <c r="D1929" s="78" t="s">
        <v>9</v>
      </c>
      <c r="E1929" s="102">
        <v>10950</v>
      </c>
      <c r="F1929" s="47">
        <f t="shared" si="68"/>
        <v>16.693167387496437</v>
      </c>
      <c r="G1929" s="46">
        <f t="shared" si="69"/>
        <v>18.882103593945448</v>
      </c>
      <c r="H1929" s="74">
        <v>579.91420000000005</v>
      </c>
      <c r="I1929" s="103" t="s">
        <v>57</v>
      </c>
      <c r="J1929" s="51" t="s">
        <v>490</v>
      </c>
      <c r="K1929" s="73" t="s">
        <v>2169</v>
      </c>
      <c r="L1929" s="77" t="s">
        <v>1070</v>
      </c>
      <c r="M1929" s="41" t="s">
        <v>491</v>
      </c>
    </row>
    <row r="1930" spans="1:13" x14ac:dyDescent="0.2">
      <c r="A1930" s="118">
        <v>42195</v>
      </c>
      <c r="B1930" s="79" t="s">
        <v>1151</v>
      </c>
      <c r="C1930" s="142" t="s">
        <v>116</v>
      </c>
      <c r="D1930" s="78" t="s">
        <v>9</v>
      </c>
      <c r="E1930" s="102">
        <v>800</v>
      </c>
      <c r="F1930" s="47">
        <f t="shared" si="68"/>
        <v>1.2195921378992831</v>
      </c>
      <c r="G1930" s="46">
        <f t="shared" si="69"/>
        <v>1.3795144178224985</v>
      </c>
      <c r="H1930" s="74">
        <v>579.91420000000005</v>
      </c>
      <c r="I1930" s="103" t="s">
        <v>57</v>
      </c>
      <c r="J1930" s="51" t="s">
        <v>490</v>
      </c>
      <c r="K1930" s="73" t="s">
        <v>2169</v>
      </c>
      <c r="L1930" s="77" t="s">
        <v>1070</v>
      </c>
      <c r="M1930" s="41" t="s">
        <v>491</v>
      </c>
    </row>
    <row r="1931" spans="1:13" x14ac:dyDescent="0.2">
      <c r="A1931" s="118">
        <v>42196</v>
      </c>
      <c r="B1931" s="79" t="s">
        <v>2171</v>
      </c>
      <c r="C1931" s="139" t="s">
        <v>116</v>
      </c>
      <c r="D1931" s="78" t="s">
        <v>15</v>
      </c>
      <c r="E1931" s="102">
        <v>1500</v>
      </c>
      <c r="F1931" s="47">
        <f t="shared" si="68"/>
        <v>2.2867352585611558</v>
      </c>
      <c r="G1931" s="46">
        <f t="shared" si="69"/>
        <v>2.5865895334171847</v>
      </c>
      <c r="H1931" s="74">
        <v>579.91420000000005</v>
      </c>
      <c r="I1931" s="103" t="s">
        <v>16</v>
      </c>
      <c r="J1931" s="51" t="s">
        <v>490</v>
      </c>
      <c r="K1931" s="73" t="s">
        <v>2172</v>
      </c>
      <c r="L1931" s="77" t="s">
        <v>1070</v>
      </c>
      <c r="M1931" s="41" t="s">
        <v>491</v>
      </c>
    </row>
    <row r="1932" spans="1:13" x14ac:dyDescent="0.2">
      <c r="A1932" s="118">
        <v>42196</v>
      </c>
      <c r="B1932" s="79" t="s">
        <v>2173</v>
      </c>
      <c r="C1932" s="139" t="s">
        <v>116</v>
      </c>
      <c r="D1932" s="78" t="s">
        <v>15</v>
      </c>
      <c r="E1932" s="102">
        <v>1000</v>
      </c>
      <c r="F1932" s="47">
        <f t="shared" si="68"/>
        <v>1.5244901723741038</v>
      </c>
      <c r="G1932" s="46">
        <f t="shared" si="69"/>
        <v>1.724393022278123</v>
      </c>
      <c r="H1932" s="74">
        <v>579.91420000000005</v>
      </c>
      <c r="I1932" s="103" t="s">
        <v>16</v>
      </c>
      <c r="J1932" s="51" t="s">
        <v>490</v>
      </c>
      <c r="K1932" s="73" t="s">
        <v>2172</v>
      </c>
      <c r="L1932" s="77" t="s">
        <v>1070</v>
      </c>
      <c r="M1932" s="41" t="s">
        <v>491</v>
      </c>
    </row>
    <row r="1933" spans="1:13" x14ac:dyDescent="0.2">
      <c r="A1933" s="118">
        <v>42196</v>
      </c>
      <c r="B1933" s="79" t="s">
        <v>2062</v>
      </c>
      <c r="C1933" s="139" t="s">
        <v>116</v>
      </c>
      <c r="D1933" s="78" t="s">
        <v>15</v>
      </c>
      <c r="E1933" s="102">
        <v>800</v>
      </c>
      <c r="F1933" s="47">
        <f t="shared" si="68"/>
        <v>1.2195921378992831</v>
      </c>
      <c r="G1933" s="46">
        <f t="shared" si="69"/>
        <v>1.3795144178224985</v>
      </c>
      <c r="H1933" s="74">
        <v>579.91420000000005</v>
      </c>
      <c r="I1933" s="103" t="s">
        <v>16</v>
      </c>
      <c r="J1933" s="51" t="s">
        <v>490</v>
      </c>
      <c r="K1933" s="73" t="s">
        <v>2172</v>
      </c>
      <c r="L1933" s="77" t="s">
        <v>1070</v>
      </c>
      <c r="M1933" s="41" t="s">
        <v>491</v>
      </c>
    </row>
    <row r="1934" spans="1:13" x14ac:dyDescent="0.2">
      <c r="A1934" s="118">
        <v>42196</v>
      </c>
      <c r="B1934" s="79" t="s">
        <v>2174</v>
      </c>
      <c r="C1934" s="142" t="s">
        <v>144</v>
      </c>
      <c r="D1934" s="78" t="s">
        <v>9</v>
      </c>
      <c r="E1934" s="102">
        <v>68500</v>
      </c>
      <c r="F1934" s="47">
        <f t="shared" si="68"/>
        <v>104.42757680762611</v>
      </c>
      <c r="G1934" s="46">
        <f t="shared" si="69"/>
        <v>118.12092202605143</v>
      </c>
      <c r="H1934" s="74">
        <v>579.91420000000005</v>
      </c>
      <c r="I1934" s="103" t="s">
        <v>57</v>
      </c>
      <c r="J1934" s="51" t="s">
        <v>490</v>
      </c>
      <c r="K1934" s="73" t="s">
        <v>2175</v>
      </c>
      <c r="L1934" s="77" t="s">
        <v>1070</v>
      </c>
      <c r="M1934" s="41" t="s">
        <v>491</v>
      </c>
    </row>
    <row r="1935" spans="1:13" x14ac:dyDescent="0.2">
      <c r="A1935" s="118">
        <v>42196</v>
      </c>
      <c r="B1935" s="79" t="s">
        <v>127</v>
      </c>
      <c r="C1935" s="142" t="s">
        <v>124</v>
      </c>
      <c r="D1935" s="78" t="s">
        <v>9</v>
      </c>
      <c r="E1935" s="102">
        <v>36000</v>
      </c>
      <c r="F1935" s="47">
        <f t="shared" si="68"/>
        <v>54.881646205467739</v>
      </c>
      <c r="G1935" s="46">
        <f t="shared" si="69"/>
        <v>62.078148802012429</v>
      </c>
      <c r="H1935" s="74">
        <v>579.91420000000005</v>
      </c>
      <c r="I1935" s="103" t="s">
        <v>57</v>
      </c>
      <c r="J1935" s="51" t="s">
        <v>490</v>
      </c>
      <c r="K1935" s="73" t="s">
        <v>2176</v>
      </c>
      <c r="L1935" s="77" t="s">
        <v>1070</v>
      </c>
      <c r="M1935" s="41" t="s">
        <v>491</v>
      </c>
    </row>
    <row r="1936" spans="1:13" x14ac:dyDescent="0.2">
      <c r="A1936" s="118">
        <v>42196</v>
      </c>
      <c r="B1936" s="79" t="s">
        <v>2177</v>
      </c>
      <c r="C1936" s="142" t="s">
        <v>116</v>
      </c>
      <c r="D1936" s="78" t="s">
        <v>9</v>
      </c>
      <c r="E1936" s="102">
        <v>700</v>
      </c>
      <c r="F1936" s="47">
        <f t="shared" si="68"/>
        <v>1.0671431206618727</v>
      </c>
      <c r="G1936" s="46">
        <f t="shared" si="69"/>
        <v>1.2070751155946862</v>
      </c>
      <c r="H1936" s="74">
        <v>579.91420000000005</v>
      </c>
      <c r="I1936" s="103" t="s">
        <v>57</v>
      </c>
      <c r="J1936" s="51" t="s">
        <v>490</v>
      </c>
      <c r="K1936" s="73" t="s">
        <v>2176</v>
      </c>
      <c r="L1936" s="77" t="s">
        <v>1070</v>
      </c>
      <c r="M1936" s="41" t="s">
        <v>491</v>
      </c>
    </row>
    <row r="1937" spans="1:13" x14ac:dyDescent="0.2">
      <c r="A1937" s="118">
        <v>42196</v>
      </c>
      <c r="B1937" s="79" t="s">
        <v>2178</v>
      </c>
      <c r="C1937" s="142" t="s">
        <v>116</v>
      </c>
      <c r="D1937" s="78" t="s">
        <v>9</v>
      </c>
      <c r="E1937" s="102">
        <v>700</v>
      </c>
      <c r="F1937" s="47">
        <f t="shared" si="68"/>
        <v>1.0671431206618727</v>
      </c>
      <c r="G1937" s="46">
        <f t="shared" si="69"/>
        <v>1.2070751155946862</v>
      </c>
      <c r="H1937" s="74">
        <v>579.91420000000005</v>
      </c>
      <c r="I1937" s="103" t="s">
        <v>57</v>
      </c>
      <c r="J1937" s="51" t="s">
        <v>490</v>
      </c>
      <c r="K1937" s="73" t="s">
        <v>2176</v>
      </c>
      <c r="L1937" s="77" t="s">
        <v>1070</v>
      </c>
      <c r="M1937" s="41" t="s">
        <v>491</v>
      </c>
    </row>
    <row r="1938" spans="1:13" x14ac:dyDescent="0.2">
      <c r="A1938" s="118">
        <v>42196</v>
      </c>
      <c r="B1938" s="79" t="s">
        <v>2179</v>
      </c>
      <c r="C1938" s="142" t="s">
        <v>116</v>
      </c>
      <c r="D1938" s="78" t="s">
        <v>9</v>
      </c>
      <c r="E1938" s="102">
        <v>400</v>
      </c>
      <c r="F1938" s="47">
        <f t="shared" si="68"/>
        <v>0.60979606894964156</v>
      </c>
      <c r="G1938" s="46">
        <f t="shared" si="69"/>
        <v>0.68975720891124925</v>
      </c>
      <c r="H1938" s="74">
        <v>579.91420000000005</v>
      </c>
      <c r="I1938" s="103" t="s">
        <v>57</v>
      </c>
      <c r="J1938" s="51" t="s">
        <v>490</v>
      </c>
      <c r="K1938" s="73" t="s">
        <v>2180</v>
      </c>
      <c r="L1938" s="77" t="s">
        <v>1070</v>
      </c>
      <c r="M1938" s="41" t="s">
        <v>491</v>
      </c>
    </row>
    <row r="1939" spans="1:13" x14ac:dyDescent="0.2">
      <c r="A1939" s="118">
        <v>42196</v>
      </c>
      <c r="B1939" s="79" t="s">
        <v>2181</v>
      </c>
      <c r="C1939" s="142" t="s">
        <v>116</v>
      </c>
      <c r="D1939" s="78" t="s">
        <v>9</v>
      </c>
      <c r="E1939" s="102">
        <v>400</v>
      </c>
      <c r="F1939" s="47">
        <f t="shared" si="68"/>
        <v>0.60979606894964156</v>
      </c>
      <c r="G1939" s="46">
        <f t="shared" si="69"/>
        <v>0.68975720891124925</v>
      </c>
      <c r="H1939" s="74">
        <v>579.91420000000005</v>
      </c>
      <c r="I1939" s="103" t="s">
        <v>57</v>
      </c>
      <c r="J1939" s="51" t="s">
        <v>490</v>
      </c>
      <c r="K1939" s="73" t="s">
        <v>2180</v>
      </c>
      <c r="L1939" s="77" t="s">
        <v>1070</v>
      </c>
      <c r="M1939" s="41" t="s">
        <v>491</v>
      </c>
    </row>
    <row r="1940" spans="1:13" x14ac:dyDescent="0.2">
      <c r="A1940" s="118">
        <v>42196</v>
      </c>
      <c r="B1940" s="79" t="s">
        <v>2182</v>
      </c>
      <c r="C1940" s="142" t="s">
        <v>116</v>
      </c>
      <c r="D1940" s="78" t="s">
        <v>9</v>
      </c>
      <c r="E1940" s="102">
        <v>10000</v>
      </c>
      <c r="F1940" s="47">
        <f t="shared" si="68"/>
        <v>15.244901723741037</v>
      </c>
      <c r="G1940" s="46">
        <f t="shared" si="69"/>
        <v>17.243930222781231</v>
      </c>
      <c r="H1940" s="74">
        <v>579.91420000000005</v>
      </c>
      <c r="I1940" s="103" t="s">
        <v>57</v>
      </c>
      <c r="J1940" s="51" t="s">
        <v>490</v>
      </c>
      <c r="K1940" s="73" t="s">
        <v>2180</v>
      </c>
      <c r="L1940" s="77" t="s">
        <v>1070</v>
      </c>
      <c r="M1940" s="41" t="s">
        <v>491</v>
      </c>
    </row>
    <row r="1941" spans="1:13" x14ac:dyDescent="0.2">
      <c r="A1941" s="118">
        <v>42196</v>
      </c>
      <c r="B1941" s="79" t="s">
        <v>2183</v>
      </c>
      <c r="C1941" s="142" t="s">
        <v>157</v>
      </c>
      <c r="D1941" s="78" t="s">
        <v>9</v>
      </c>
      <c r="E1941" s="102">
        <v>22530</v>
      </c>
      <c r="F1941" s="47">
        <f t="shared" si="68"/>
        <v>34.346763583588562</v>
      </c>
      <c r="G1941" s="46">
        <f t="shared" si="69"/>
        <v>38.850574791926114</v>
      </c>
      <c r="H1941" s="74">
        <v>579.91420000000005</v>
      </c>
      <c r="I1941" s="103" t="s">
        <v>57</v>
      </c>
      <c r="J1941" s="51" t="s">
        <v>490</v>
      </c>
      <c r="K1941" s="73" t="s">
        <v>2184</v>
      </c>
      <c r="L1941" s="77" t="s">
        <v>1070</v>
      </c>
      <c r="M1941" s="41" t="s">
        <v>491</v>
      </c>
    </row>
    <row r="1942" spans="1:13" x14ac:dyDescent="0.2">
      <c r="A1942" s="118">
        <v>42196</v>
      </c>
      <c r="B1942" s="79" t="s">
        <v>2185</v>
      </c>
      <c r="C1942" s="143" t="s">
        <v>157</v>
      </c>
      <c r="D1942" s="78" t="s">
        <v>9</v>
      </c>
      <c r="E1942" s="102">
        <v>7830</v>
      </c>
      <c r="F1942" s="47">
        <f t="shared" si="68"/>
        <v>11.936758049689233</v>
      </c>
      <c r="G1942" s="46">
        <f t="shared" si="69"/>
        <v>13.501997364437704</v>
      </c>
      <c r="H1942" s="74">
        <v>579.91420000000005</v>
      </c>
      <c r="I1942" s="103" t="s">
        <v>57</v>
      </c>
      <c r="J1942" s="51" t="s">
        <v>490</v>
      </c>
      <c r="K1942" s="73" t="s">
        <v>2184</v>
      </c>
      <c r="L1942" s="77" t="s">
        <v>1070</v>
      </c>
      <c r="M1942" s="41" t="s">
        <v>491</v>
      </c>
    </row>
    <row r="1943" spans="1:13" x14ac:dyDescent="0.2">
      <c r="A1943" s="118">
        <v>42196</v>
      </c>
      <c r="B1943" s="79" t="s">
        <v>2186</v>
      </c>
      <c r="C1943" s="143" t="s">
        <v>157</v>
      </c>
      <c r="D1943" s="78" t="s">
        <v>9</v>
      </c>
      <c r="E1943" s="102">
        <v>30540</v>
      </c>
      <c r="F1943" s="47">
        <f t="shared" si="68"/>
        <v>46.55792986430513</v>
      </c>
      <c r="G1943" s="46">
        <f t="shared" si="69"/>
        <v>52.662962900373877</v>
      </c>
      <c r="H1943" s="74">
        <v>579.91420000000005</v>
      </c>
      <c r="I1943" s="103" t="s">
        <v>57</v>
      </c>
      <c r="J1943" s="51" t="s">
        <v>490</v>
      </c>
      <c r="K1943" s="73" t="s">
        <v>2184</v>
      </c>
      <c r="L1943" s="77" t="s">
        <v>1070</v>
      </c>
      <c r="M1943" s="41" t="s">
        <v>491</v>
      </c>
    </row>
    <row r="1944" spans="1:13" x14ac:dyDescent="0.2">
      <c r="A1944" s="118">
        <v>42196</v>
      </c>
      <c r="B1944" s="79" t="s">
        <v>2187</v>
      </c>
      <c r="C1944" s="143" t="s">
        <v>157</v>
      </c>
      <c r="D1944" s="78" t="s">
        <v>9</v>
      </c>
      <c r="E1944" s="102">
        <v>12870</v>
      </c>
      <c r="F1944" s="47">
        <f t="shared" si="68"/>
        <v>19.620188518454714</v>
      </c>
      <c r="G1944" s="46">
        <f t="shared" si="69"/>
        <v>22.192938196719442</v>
      </c>
      <c r="H1944" s="74">
        <v>579.91420000000005</v>
      </c>
      <c r="I1944" s="103" t="s">
        <v>57</v>
      </c>
      <c r="J1944" s="51" t="s">
        <v>490</v>
      </c>
      <c r="K1944" s="73" t="s">
        <v>2184</v>
      </c>
      <c r="L1944" s="77" t="s">
        <v>1070</v>
      </c>
      <c r="M1944" s="41" t="s">
        <v>491</v>
      </c>
    </row>
    <row r="1945" spans="1:13" x14ac:dyDescent="0.2">
      <c r="A1945" s="118">
        <v>42196</v>
      </c>
      <c r="B1945" s="79" t="s">
        <v>2188</v>
      </c>
      <c r="C1945" s="144" t="s">
        <v>157</v>
      </c>
      <c r="D1945" s="78" t="s">
        <v>9</v>
      </c>
      <c r="E1945" s="102">
        <v>5310</v>
      </c>
      <c r="F1945" s="47">
        <f t="shared" si="68"/>
        <v>8.0950428153064919</v>
      </c>
      <c r="G1945" s="46">
        <f t="shared" si="69"/>
        <v>9.1565269482968343</v>
      </c>
      <c r="H1945" s="74">
        <v>579.91420000000005</v>
      </c>
      <c r="I1945" s="170" t="s">
        <v>57</v>
      </c>
      <c r="J1945" s="51" t="s">
        <v>490</v>
      </c>
      <c r="K1945" s="145" t="s">
        <v>2184</v>
      </c>
      <c r="L1945" s="77" t="s">
        <v>1070</v>
      </c>
      <c r="M1945" s="41" t="s">
        <v>491</v>
      </c>
    </row>
    <row r="1946" spans="1:13" x14ac:dyDescent="0.2">
      <c r="A1946" s="118">
        <v>42196</v>
      </c>
      <c r="B1946" s="79" t="s">
        <v>2189</v>
      </c>
      <c r="C1946" s="78" t="s">
        <v>157</v>
      </c>
      <c r="D1946" s="78" t="s">
        <v>9</v>
      </c>
      <c r="E1946" s="102">
        <v>10350</v>
      </c>
      <c r="F1946" s="47">
        <f t="shared" si="68"/>
        <v>15.778473284071975</v>
      </c>
      <c r="G1946" s="46">
        <f t="shared" si="69"/>
        <v>17.847467780578572</v>
      </c>
      <c r="H1946" s="74">
        <v>579.91420000000005</v>
      </c>
      <c r="I1946" s="97" t="s">
        <v>57</v>
      </c>
      <c r="J1946" s="51" t="s">
        <v>490</v>
      </c>
      <c r="K1946" s="73" t="s">
        <v>2184</v>
      </c>
      <c r="L1946" s="77" t="s">
        <v>1070</v>
      </c>
      <c r="M1946" s="41" t="s">
        <v>491</v>
      </c>
    </row>
    <row r="1947" spans="1:13" x14ac:dyDescent="0.2">
      <c r="A1947" s="118">
        <v>42196</v>
      </c>
      <c r="B1947" s="79" t="s">
        <v>2190</v>
      </c>
      <c r="C1947" s="78" t="s">
        <v>157</v>
      </c>
      <c r="D1947" s="78" t="s">
        <v>9</v>
      </c>
      <c r="E1947" s="102">
        <v>17575</v>
      </c>
      <c r="F1947" s="47">
        <f t="shared" si="68"/>
        <v>26.792914779474874</v>
      </c>
      <c r="G1947" s="46">
        <f t="shared" si="69"/>
        <v>30.306207366538011</v>
      </c>
      <c r="H1947" s="74">
        <v>579.91420000000005</v>
      </c>
      <c r="I1947" s="97" t="s">
        <v>57</v>
      </c>
      <c r="J1947" s="51" t="s">
        <v>490</v>
      </c>
      <c r="K1947" s="73" t="s">
        <v>2184</v>
      </c>
      <c r="L1947" s="77" t="s">
        <v>1070</v>
      </c>
      <c r="M1947" s="41" t="s">
        <v>491</v>
      </c>
    </row>
    <row r="1948" spans="1:13" x14ac:dyDescent="0.2">
      <c r="A1948" s="118">
        <v>42199</v>
      </c>
      <c r="B1948" s="79" t="s">
        <v>265</v>
      </c>
      <c r="C1948" s="110" t="s">
        <v>116</v>
      </c>
      <c r="D1948" s="78" t="s">
        <v>8</v>
      </c>
      <c r="E1948" s="102">
        <v>600</v>
      </c>
      <c r="F1948" s="47">
        <f t="shared" si="68"/>
        <v>0.91469410342446233</v>
      </c>
      <c r="G1948" s="46">
        <f t="shared" si="69"/>
        <v>1.0346358133668738</v>
      </c>
      <c r="H1948" s="74">
        <v>579.91420000000005</v>
      </c>
      <c r="I1948" s="97" t="s">
        <v>12</v>
      </c>
      <c r="J1948" s="51" t="s">
        <v>490</v>
      </c>
      <c r="K1948" s="73" t="s">
        <v>2191</v>
      </c>
      <c r="L1948" s="77" t="s">
        <v>1070</v>
      </c>
      <c r="M1948" s="41" t="s">
        <v>491</v>
      </c>
    </row>
    <row r="1949" spans="1:13" x14ac:dyDescent="0.2">
      <c r="A1949" s="118">
        <v>42199</v>
      </c>
      <c r="B1949" s="79" t="s">
        <v>2192</v>
      </c>
      <c r="C1949" s="110" t="s">
        <v>116</v>
      </c>
      <c r="D1949" s="78" t="s">
        <v>8</v>
      </c>
      <c r="E1949" s="102">
        <v>3700</v>
      </c>
      <c r="F1949" s="47">
        <f t="shared" si="68"/>
        <v>5.6406136377841838</v>
      </c>
      <c r="G1949" s="46">
        <f t="shared" si="69"/>
        <v>6.3802541824290557</v>
      </c>
      <c r="H1949" s="74">
        <v>579.91420000000005</v>
      </c>
      <c r="I1949" s="97" t="s">
        <v>12</v>
      </c>
      <c r="J1949" s="51" t="s">
        <v>490</v>
      </c>
      <c r="K1949" s="73" t="s">
        <v>2191</v>
      </c>
      <c r="L1949" s="77" t="s">
        <v>1070</v>
      </c>
      <c r="M1949" s="41" t="s">
        <v>491</v>
      </c>
    </row>
    <row r="1950" spans="1:13" x14ac:dyDescent="0.2">
      <c r="A1950" s="118">
        <v>42199</v>
      </c>
      <c r="B1950" s="79" t="s">
        <v>267</v>
      </c>
      <c r="C1950" s="110" t="s">
        <v>116</v>
      </c>
      <c r="D1950" s="78" t="s">
        <v>8</v>
      </c>
      <c r="E1950" s="102">
        <v>200</v>
      </c>
      <c r="F1950" s="47">
        <f t="shared" si="68"/>
        <v>0.30489803447482078</v>
      </c>
      <c r="G1950" s="46">
        <f t="shared" si="69"/>
        <v>0.34487860445562463</v>
      </c>
      <c r="H1950" s="74">
        <v>579.91420000000005</v>
      </c>
      <c r="I1950" s="97" t="s">
        <v>12</v>
      </c>
      <c r="J1950" s="51" t="s">
        <v>490</v>
      </c>
      <c r="K1950" s="73" t="s">
        <v>2191</v>
      </c>
      <c r="L1950" s="77" t="s">
        <v>1070</v>
      </c>
      <c r="M1950" s="41" t="s">
        <v>491</v>
      </c>
    </row>
    <row r="1951" spans="1:13" x14ac:dyDescent="0.2">
      <c r="A1951" s="118">
        <v>42199</v>
      </c>
      <c r="B1951" s="79" t="s">
        <v>269</v>
      </c>
      <c r="C1951" s="110" t="s">
        <v>270</v>
      </c>
      <c r="D1951" s="78" t="s">
        <v>8</v>
      </c>
      <c r="E1951" s="102">
        <v>3000</v>
      </c>
      <c r="F1951" s="47">
        <f t="shared" si="68"/>
        <v>4.5734705171223116</v>
      </c>
      <c r="G1951" s="46">
        <f t="shared" si="69"/>
        <v>5.1731790668343693</v>
      </c>
      <c r="H1951" s="74">
        <v>579.91420000000005</v>
      </c>
      <c r="I1951" s="97" t="s">
        <v>12</v>
      </c>
      <c r="J1951" s="51" t="s">
        <v>490</v>
      </c>
      <c r="K1951" s="73" t="s">
        <v>2191</v>
      </c>
      <c r="L1951" s="77" t="s">
        <v>1070</v>
      </c>
      <c r="M1951" s="41" t="s">
        <v>491</v>
      </c>
    </row>
    <row r="1952" spans="1:13" x14ac:dyDescent="0.2">
      <c r="A1952" s="118">
        <v>42199</v>
      </c>
      <c r="B1952" s="79" t="s">
        <v>268</v>
      </c>
      <c r="C1952" s="110" t="s">
        <v>116</v>
      </c>
      <c r="D1952" s="78" t="s">
        <v>8</v>
      </c>
      <c r="E1952" s="102">
        <v>1200</v>
      </c>
      <c r="F1952" s="47">
        <f t="shared" si="68"/>
        <v>1.8293882068489247</v>
      </c>
      <c r="G1952" s="46">
        <f t="shared" si="69"/>
        <v>2.0692716267337476</v>
      </c>
      <c r="H1952" s="74">
        <v>579.91420000000005</v>
      </c>
      <c r="I1952" s="97" t="s">
        <v>12</v>
      </c>
      <c r="J1952" s="51" t="s">
        <v>490</v>
      </c>
      <c r="K1952" s="73" t="s">
        <v>2191</v>
      </c>
      <c r="L1952" s="77" t="s">
        <v>1070</v>
      </c>
      <c r="M1952" s="41" t="s">
        <v>491</v>
      </c>
    </row>
    <row r="1953" spans="1:13" x14ac:dyDescent="0.2">
      <c r="A1953" s="118">
        <v>42199</v>
      </c>
      <c r="B1953" s="79" t="s">
        <v>262</v>
      </c>
      <c r="C1953" s="110" t="s">
        <v>236</v>
      </c>
      <c r="D1953" s="78" t="s">
        <v>8</v>
      </c>
      <c r="E1953" s="102">
        <v>1300</v>
      </c>
      <c r="F1953" s="47">
        <f t="shared" si="68"/>
        <v>1.9818372240863349</v>
      </c>
      <c r="G1953" s="46">
        <f t="shared" si="69"/>
        <v>2.24171092896156</v>
      </c>
      <c r="H1953" s="74">
        <v>579.91420000000005</v>
      </c>
      <c r="I1953" s="97" t="s">
        <v>12</v>
      </c>
      <c r="J1953" s="51" t="s">
        <v>490</v>
      </c>
      <c r="K1953" s="73" t="s">
        <v>2191</v>
      </c>
      <c r="L1953" s="77" t="s">
        <v>1070</v>
      </c>
      <c r="M1953" s="41" t="s">
        <v>491</v>
      </c>
    </row>
    <row r="1954" spans="1:13" x14ac:dyDescent="0.2">
      <c r="A1954" s="118">
        <v>42199</v>
      </c>
      <c r="B1954" s="79" t="s">
        <v>468</v>
      </c>
      <c r="C1954" s="110" t="s">
        <v>270</v>
      </c>
      <c r="D1954" s="78" t="s">
        <v>8</v>
      </c>
      <c r="E1954" s="102">
        <v>6000</v>
      </c>
      <c r="F1954" s="47">
        <f t="shared" si="68"/>
        <v>9.1469410342446231</v>
      </c>
      <c r="G1954" s="46">
        <f t="shared" si="69"/>
        <v>10.346358133668739</v>
      </c>
      <c r="H1954" s="74">
        <v>579.91420000000005</v>
      </c>
      <c r="I1954" s="97" t="s">
        <v>12</v>
      </c>
      <c r="J1954" s="51" t="s">
        <v>490</v>
      </c>
      <c r="K1954" s="73" t="s">
        <v>2191</v>
      </c>
      <c r="L1954" s="77" t="s">
        <v>1070</v>
      </c>
      <c r="M1954" s="41" t="s">
        <v>491</v>
      </c>
    </row>
    <row r="1955" spans="1:13" x14ac:dyDescent="0.2">
      <c r="A1955" s="118">
        <v>42199</v>
      </c>
      <c r="B1955" s="79" t="s">
        <v>2193</v>
      </c>
      <c r="C1955" s="110" t="s">
        <v>124</v>
      </c>
      <c r="D1955" s="78" t="s">
        <v>9</v>
      </c>
      <c r="E1955" s="102">
        <v>3500</v>
      </c>
      <c r="F1955" s="47">
        <f t="shared" si="68"/>
        <v>5.3357156033093629</v>
      </c>
      <c r="G1955" s="46">
        <f t="shared" si="69"/>
        <v>6.035375577973431</v>
      </c>
      <c r="H1955" s="74">
        <v>579.91420000000005</v>
      </c>
      <c r="I1955" s="97" t="s">
        <v>12</v>
      </c>
      <c r="J1955" s="51" t="s">
        <v>490</v>
      </c>
      <c r="K1955" s="73" t="s">
        <v>2191</v>
      </c>
      <c r="L1955" s="77" t="s">
        <v>1070</v>
      </c>
      <c r="M1955" s="41" t="s">
        <v>491</v>
      </c>
    </row>
    <row r="1956" spans="1:13" x14ac:dyDescent="0.2">
      <c r="A1956" s="118">
        <v>42200</v>
      </c>
      <c r="B1956" s="79" t="s">
        <v>2194</v>
      </c>
      <c r="C1956" s="110" t="s">
        <v>116</v>
      </c>
      <c r="D1956" s="78" t="s">
        <v>8</v>
      </c>
      <c r="E1956" s="102">
        <v>750</v>
      </c>
      <c r="F1956" s="47">
        <f t="shared" si="68"/>
        <v>1.1433676292805779</v>
      </c>
      <c r="G1956" s="46">
        <f t="shared" si="69"/>
        <v>1.2932947667085923</v>
      </c>
      <c r="H1956" s="74">
        <v>579.91420000000005</v>
      </c>
      <c r="I1956" s="97" t="s">
        <v>58</v>
      </c>
      <c r="J1956" s="51" t="s">
        <v>490</v>
      </c>
      <c r="K1956" s="73" t="s">
        <v>2195</v>
      </c>
      <c r="L1956" s="77" t="s">
        <v>1070</v>
      </c>
      <c r="M1956" s="41" t="s">
        <v>491</v>
      </c>
    </row>
    <row r="1957" spans="1:13" x14ac:dyDescent="0.2">
      <c r="A1957" s="118">
        <v>42200</v>
      </c>
      <c r="B1957" s="79" t="s">
        <v>2196</v>
      </c>
      <c r="C1957" s="110" t="s">
        <v>116</v>
      </c>
      <c r="D1957" s="78" t="s">
        <v>8</v>
      </c>
      <c r="E1957" s="102">
        <v>350</v>
      </c>
      <c r="F1957" s="47">
        <f t="shared" si="68"/>
        <v>0.53357156033093633</v>
      </c>
      <c r="G1957" s="46">
        <f t="shared" si="69"/>
        <v>0.60353755779734308</v>
      </c>
      <c r="H1957" s="74">
        <v>579.91420000000005</v>
      </c>
      <c r="I1957" s="97" t="s">
        <v>58</v>
      </c>
      <c r="J1957" s="51" t="s">
        <v>490</v>
      </c>
      <c r="K1957" s="73" t="s">
        <v>2195</v>
      </c>
      <c r="L1957" s="77" t="s">
        <v>1070</v>
      </c>
      <c r="M1957" s="41" t="s">
        <v>491</v>
      </c>
    </row>
    <row r="1958" spans="1:13" x14ac:dyDescent="0.2">
      <c r="A1958" s="118">
        <v>42200</v>
      </c>
      <c r="B1958" s="79" t="s">
        <v>2197</v>
      </c>
      <c r="C1958" s="110" t="s">
        <v>116</v>
      </c>
      <c r="D1958" s="78" t="s">
        <v>8</v>
      </c>
      <c r="E1958" s="102">
        <v>900</v>
      </c>
      <c r="F1958" s="47">
        <f t="shared" si="68"/>
        <v>1.3720411551366933</v>
      </c>
      <c r="G1958" s="46">
        <f t="shared" si="69"/>
        <v>1.5519537200503108</v>
      </c>
      <c r="H1958" s="74">
        <v>579.91420000000005</v>
      </c>
      <c r="I1958" s="97" t="s">
        <v>58</v>
      </c>
      <c r="J1958" s="51" t="s">
        <v>490</v>
      </c>
      <c r="K1958" s="73" t="s">
        <v>2195</v>
      </c>
      <c r="L1958" s="77" t="s">
        <v>1070</v>
      </c>
      <c r="M1958" s="41" t="s">
        <v>491</v>
      </c>
    </row>
    <row r="1959" spans="1:13" x14ac:dyDescent="0.2">
      <c r="A1959" s="118">
        <v>42200</v>
      </c>
      <c r="B1959" s="79" t="s">
        <v>268</v>
      </c>
      <c r="C1959" s="110" t="s">
        <v>116</v>
      </c>
      <c r="D1959" s="78" t="s">
        <v>8</v>
      </c>
      <c r="E1959" s="102">
        <v>2200</v>
      </c>
      <c r="F1959" s="47">
        <f t="shared" si="68"/>
        <v>3.3538783792230284</v>
      </c>
      <c r="G1959" s="46">
        <f t="shared" si="69"/>
        <v>3.7936646490118706</v>
      </c>
      <c r="H1959" s="74">
        <v>579.91420000000005</v>
      </c>
      <c r="I1959" s="97" t="s">
        <v>12</v>
      </c>
      <c r="J1959" s="51" t="s">
        <v>490</v>
      </c>
      <c r="K1959" s="73" t="s">
        <v>2191</v>
      </c>
      <c r="L1959" s="77" t="s">
        <v>1070</v>
      </c>
      <c r="M1959" s="41" t="s">
        <v>491</v>
      </c>
    </row>
    <row r="1960" spans="1:13" x14ac:dyDescent="0.2">
      <c r="A1960" s="118">
        <v>42200</v>
      </c>
      <c r="B1960" s="79" t="s">
        <v>269</v>
      </c>
      <c r="C1960" s="110" t="s">
        <v>270</v>
      </c>
      <c r="D1960" s="78" t="s">
        <v>8</v>
      </c>
      <c r="E1960" s="102">
        <v>3000</v>
      </c>
      <c r="F1960" s="47">
        <f t="shared" si="68"/>
        <v>4.5734705171223116</v>
      </c>
      <c r="G1960" s="46">
        <f t="shared" si="69"/>
        <v>5.1731790668343693</v>
      </c>
      <c r="H1960" s="74">
        <v>579.91420000000005</v>
      </c>
      <c r="I1960" s="97" t="s">
        <v>12</v>
      </c>
      <c r="J1960" s="51" t="s">
        <v>490</v>
      </c>
      <c r="K1960" s="73" t="s">
        <v>2191</v>
      </c>
      <c r="L1960" s="77" t="s">
        <v>1070</v>
      </c>
      <c r="M1960" s="41" t="s">
        <v>491</v>
      </c>
    </row>
    <row r="1961" spans="1:13" x14ac:dyDescent="0.2">
      <c r="A1961" s="118">
        <v>42200</v>
      </c>
      <c r="B1961" s="79" t="s">
        <v>468</v>
      </c>
      <c r="C1961" s="110" t="s">
        <v>270</v>
      </c>
      <c r="D1961" s="78" t="s">
        <v>8</v>
      </c>
      <c r="E1961" s="102">
        <v>6000</v>
      </c>
      <c r="F1961" s="47">
        <f t="shared" si="68"/>
        <v>9.1469410342446231</v>
      </c>
      <c r="G1961" s="46">
        <f t="shared" si="69"/>
        <v>10.346358133668739</v>
      </c>
      <c r="H1961" s="74">
        <v>579.91420000000005</v>
      </c>
      <c r="I1961" s="97" t="s">
        <v>12</v>
      </c>
      <c r="J1961" s="51" t="s">
        <v>490</v>
      </c>
      <c r="K1961" s="73" t="s">
        <v>2191</v>
      </c>
      <c r="L1961" s="77" t="s">
        <v>1070</v>
      </c>
      <c r="M1961" s="41" t="s">
        <v>491</v>
      </c>
    </row>
    <row r="1962" spans="1:13" x14ac:dyDescent="0.2">
      <c r="A1962" s="118">
        <v>42200</v>
      </c>
      <c r="B1962" s="79" t="s">
        <v>262</v>
      </c>
      <c r="C1962" s="110" t="s">
        <v>236</v>
      </c>
      <c r="D1962" s="78" t="s">
        <v>8</v>
      </c>
      <c r="E1962" s="102">
        <v>3400</v>
      </c>
      <c r="F1962" s="47">
        <f t="shared" si="68"/>
        <v>5.1832665860719533</v>
      </c>
      <c r="G1962" s="46">
        <f t="shared" si="69"/>
        <v>5.8629362757456187</v>
      </c>
      <c r="H1962" s="74">
        <v>579.91420000000005</v>
      </c>
      <c r="I1962" s="97" t="s">
        <v>12</v>
      </c>
      <c r="J1962" s="51" t="s">
        <v>490</v>
      </c>
      <c r="K1962" s="73" t="s">
        <v>2191</v>
      </c>
      <c r="L1962" s="77" t="s">
        <v>1070</v>
      </c>
      <c r="M1962" s="41" t="s">
        <v>491</v>
      </c>
    </row>
    <row r="1963" spans="1:13" x14ac:dyDescent="0.2">
      <c r="A1963" s="118">
        <v>42201</v>
      </c>
      <c r="B1963" s="79" t="s">
        <v>268</v>
      </c>
      <c r="C1963" s="110" t="s">
        <v>116</v>
      </c>
      <c r="D1963" s="78" t="s">
        <v>8</v>
      </c>
      <c r="E1963" s="102">
        <v>1300</v>
      </c>
      <c r="F1963" s="47">
        <f t="shared" si="68"/>
        <v>1.9818372240863349</v>
      </c>
      <c r="G1963" s="46">
        <f t="shared" si="69"/>
        <v>2.24171092896156</v>
      </c>
      <c r="H1963" s="74">
        <v>579.91420000000005</v>
      </c>
      <c r="I1963" s="97" t="s">
        <v>12</v>
      </c>
      <c r="J1963" s="51" t="s">
        <v>490</v>
      </c>
      <c r="K1963" s="73" t="s">
        <v>2191</v>
      </c>
      <c r="L1963" s="77" t="s">
        <v>1070</v>
      </c>
      <c r="M1963" s="41" t="s">
        <v>491</v>
      </c>
    </row>
    <row r="1964" spans="1:13" x14ac:dyDescent="0.2">
      <c r="A1964" s="118">
        <v>42201</v>
      </c>
      <c r="B1964" s="79" t="s">
        <v>269</v>
      </c>
      <c r="C1964" s="110" t="s">
        <v>270</v>
      </c>
      <c r="D1964" s="78" t="s">
        <v>8</v>
      </c>
      <c r="E1964" s="102">
        <v>3000</v>
      </c>
      <c r="F1964" s="47">
        <f t="shared" si="68"/>
        <v>4.5734705171223116</v>
      </c>
      <c r="G1964" s="46">
        <f t="shared" si="69"/>
        <v>5.1731790668343693</v>
      </c>
      <c r="H1964" s="74">
        <v>579.91420000000005</v>
      </c>
      <c r="I1964" s="97" t="s">
        <v>12</v>
      </c>
      <c r="J1964" s="51" t="s">
        <v>490</v>
      </c>
      <c r="K1964" s="73" t="s">
        <v>2191</v>
      </c>
      <c r="L1964" s="77" t="s">
        <v>1070</v>
      </c>
      <c r="M1964" s="41" t="s">
        <v>491</v>
      </c>
    </row>
    <row r="1965" spans="1:13" x14ac:dyDescent="0.2">
      <c r="A1965" s="118">
        <v>42201</v>
      </c>
      <c r="B1965" s="79" t="s">
        <v>468</v>
      </c>
      <c r="C1965" s="110" t="s">
        <v>270</v>
      </c>
      <c r="D1965" s="78" t="s">
        <v>8</v>
      </c>
      <c r="E1965" s="102">
        <v>6000</v>
      </c>
      <c r="F1965" s="47">
        <f t="shared" si="68"/>
        <v>9.1469410342446231</v>
      </c>
      <c r="G1965" s="46">
        <f t="shared" si="69"/>
        <v>10.346358133668739</v>
      </c>
      <c r="H1965" s="74">
        <v>579.91420000000005</v>
      </c>
      <c r="I1965" s="97" t="s">
        <v>12</v>
      </c>
      <c r="J1965" s="51" t="s">
        <v>490</v>
      </c>
      <c r="K1965" s="73" t="s">
        <v>2191</v>
      </c>
      <c r="L1965" s="77" t="s">
        <v>1070</v>
      </c>
      <c r="M1965" s="41" t="s">
        <v>491</v>
      </c>
    </row>
    <row r="1966" spans="1:13" x14ac:dyDescent="0.2">
      <c r="A1966" s="118">
        <v>42201</v>
      </c>
      <c r="B1966" s="79" t="s">
        <v>262</v>
      </c>
      <c r="C1966" s="110" t="s">
        <v>236</v>
      </c>
      <c r="D1966" s="78" t="s">
        <v>8</v>
      </c>
      <c r="E1966" s="102">
        <v>4600</v>
      </c>
      <c r="F1966" s="47">
        <f t="shared" si="68"/>
        <v>7.0126547929208778</v>
      </c>
      <c r="G1966" s="46">
        <f t="shared" si="69"/>
        <v>7.9322079024793659</v>
      </c>
      <c r="H1966" s="74">
        <v>579.91420000000005</v>
      </c>
      <c r="I1966" s="97" t="s">
        <v>12</v>
      </c>
      <c r="J1966" s="51" t="s">
        <v>490</v>
      </c>
      <c r="K1966" s="73" t="s">
        <v>2191</v>
      </c>
      <c r="L1966" s="77" t="s">
        <v>1070</v>
      </c>
      <c r="M1966" s="41" t="s">
        <v>491</v>
      </c>
    </row>
    <row r="1967" spans="1:13" x14ac:dyDescent="0.2">
      <c r="A1967" s="118">
        <v>42202</v>
      </c>
      <c r="B1967" s="79" t="s">
        <v>268</v>
      </c>
      <c r="C1967" s="110" t="s">
        <v>116</v>
      </c>
      <c r="D1967" s="78" t="s">
        <v>8</v>
      </c>
      <c r="E1967" s="102">
        <v>1450</v>
      </c>
      <c r="F1967" s="47">
        <f t="shared" si="68"/>
        <v>2.2105107499424506</v>
      </c>
      <c r="G1967" s="46">
        <f t="shared" si="69"/>
        <v>2.5003698823032785</v>
      </c>
      <c r="H1967" s="74">
        <v>579.91420000000005</v>
      </c>
      <c r="I1967" s="97" t="s">
        <v>12</v>
      </c>
      <c r="J1967" s="51" t="s">
        <v>490</v>
      </c>
      <c r="K1967" s="73" t="s">
        <v>2191</v>
      </c>
      <c r="L1967" s="77" t="s">
        <v>1070</v>
      </c>
      <c r="M1967" s="41" t="s">
        <v>491</v>
      </c>
    </row>
    <row r="1968" spans="1:13" x14ac:dyDescent="0.2">
      <c r="A1968" s="118">
        <v>42202</v>
      </c>
      <c r="B1968" s="79" t="s">
        <v>269</v>
      </c>
      <c r="C1968" s="110" t="s">
        <v>270</v>
      </c>
      <c r="D1968" s="78" t="s">
        <v>8</v>
      </c>
      <c r="E1968" s="102">
        <v>3000</v>
      </c>
      <c r="F1968" s="47">
        <f t="shared" si="68"/>
        <v>4.5734705171223116</v>
      </c>
      <c r="G1968" s="46">
        <f t="shared" si="69"/>
        <v>5.1731790668343693</v>
      </c>
      <c r="H1968" s="74">
        <v>579.91420000000005</v>
      </c>
      <c r="I1968" s="97" t="s">
        <v>12</v>
      </c>
      <c r="J1968" s="51" t="s">
        <v>490</v>
      </c>
      <c r="K1968" s="73" t="s">
        <v>2191</v>
      </c>
      <c r="L1968" s="77" t="s">
        <v>1070</v>
      </c>
      <c r="M1968" s="41" t="s">
        <v>491</v>
      </c>
    </row>
    <row r="1969" spans="1:13" x14ac:dyDescent="0.2">
      <c r="A1969" s="118">
        <v>42202</v>
      </c>
      <c r="B1969" s="79" t="s">
        <v>468</v>
      </c>
      <c r="C1969" s="110" t="s">
        <v>270</v>
      </c>
      <c r="D1969" s="78" t="s">
        <v>8</v>
      </c>
      <c r="E1969" s="102">
        <v>6000</v>
      </c>
      <c r="F1969" s="47">
        <f t="shared" si="68"/>
        <v>9.1469410342446231</v>
      </c>
      <c r="G1969" s="46">
        <f t="shared" si="69"/>
        <v>10.346358133668739</v>
      </c>
      <c r="H1969" s="74">
        <v>579.91420000000005</v>
      </c>
      <c r="I1969" s="97" t="s">
        <v>12</v>
      </c>
      <c r="J1969" s="51" t="s">
        <v>490</v>
      </c>
      <c r="K1969" s="73" t="s">
        <v>2191</v>
      </c>
      <c r="L1969" s="77" t="s">
        <v>1070</v>
      </c>
      <c r="M1969" s="41" t="s">
        <v>491</v>
      </c>
    </row>
    <row r="1970" spans="1:13" x14ac:dyDescent="0.2">
      <c r="A1970" s="118">
        <v>42202</v>
      </c>
      <c r="B1970" s="79" t="s">
        <v>262</v>
      </c>
      <c r="C1970" s="110" t="s">
        <v>236</v>
      </c>
      <c r="D1970" s="78" t="s">
        <v>8</v>
      </c>
      <c r="E1970" s="102">
        <v>2200</v>
      </c>
      <c r="F1970" s="47">
        <f t="shared" si="68"/>
        <v>3.3538783792230284</v>
      </c>
      <c r="G1970" s="46">
        <f t="shared" si="69"/>
        <v>3.7936646490118706</v>
      </c>
      <c r="H1970" s="74">
        <v>579.91420000000005</v>
      </c>
      <c r="I1970" s="97" t="s">
        <v>12</v>
      </c>
      <c r="J1970" s="51" t="s">
        <v>490</v>
      </c>
      <c r="K1970" s="73" t="s">
        <v>2191</v>
      </c>
      <c r="L1970" s="77" t="s">
        <v>1070</v>
      </c>
      <c r="M1970" s="41" t="s">
        <v>491</v>
      </c>
    </row>
    <row r="1971" spans="1:13" x14ac:dyDescent="0.2">
      <c r="A1971" s="118">
        <v>42202</v>
      </c>
      <c r="B1971" s="79" t="s">
        <v>2198</v>
      </c>
      <c r="C1971" s="39" t="s">
        <v>116</v>
      </c>
      <c r="D1971" s="78" t="s">
        <v>10</v>
      </c>
      <c r="E1971" s="102">
        <v>30000</v>
      </c>
      <c r="F1971" s="47">
        <f t="shared" si="68"/>
        <v>45.734705171223112</v>
      </c>
      <c r="G1971" s="46">
        <f t="shared" si="69"/>
        <v>51.731790668343692</v>
      </c>
      <c r="H1971" s="74">
        <v>579.91420000000005</v>
      </c>
      <c r="I1971" s="97" t="s">
        <v>529</v>
      </c>
      <c r="J1971" s="51" t="s">
        <v>490</v>
      </c>
      <c r="K1971" s="73" t="s">
        <v>2199</v>
      </c>
      <c r="L1971" s="77" t="s">
        <v>1070</v>
      </c>
      <c r="M1971" s="41" t="s">
        <v>491</v>
      </c>
    </row>
    <row r="1972" spans="1:13" x14ac:dyDescent="0.2">
      <c r="A1972" s="118">
        <v>42202</v>
      </c>
      <c r="B1972" s="79" t="s">
        <v>2200</v>
      </c>
      <c r="C1972" s="39" t="s">
        <v>838</v>
      </c>
      <c r="D1972" s="78" t="s">
        <v>9</v>
      </c>
      <c r="E1972" s="102">
        <v>1000</v>
      </c>
      <c r="F1972" s="47">
        <f t="shared" si="68"/>
        <v>1.5244901723741038</v>
      </c>
      <c r="G1972" s="46">
        <f t="shared" si="69"/>
        <v>1.724393022278123</v>
      </c>
      <c r="H1972" s="74">
        <v>579.91420000000005</v>
      </c>
      <c r="I1972" s="97" t="s">
        <v>57</v>
      </c>
      <c r="J1972" s="51" t="s">
        <v>490</v>
      </c>
      <c r="K1972" s="73" t="s">
        <v>2201</v>
      </c>
      <c r="L1972" s="77" t="s">
        <v>1070</v>
      </c>
      <c r="M1972" s="41" t="s">
        <v>491</v>
      </c>
    </row>
    <row r="1973" spans="1:13" x14ac:dyDescent="0.2">
      <c r="A1973" s="118">
        <v>42203</v>
      </c>
      <c r="B1973" s="79" t="s">
        <v>2202</v>
      </c>
      <c r="C1973" s="110" t="s">
        <v>116</v>
      </c>
      <c r="D1973" s="78" t="s">
        <v>8</v>
      </c>
      <c r="E1973" s="102">
        <v>800</v>
      </c>
      <c r="F1973" s="47">
        <f t="shared" si="68"/>
        <v>1.2195921378992831</v>
      </c>
      <c r="G1973" s="46">
        <f t="shared" si="69"/>
        <v>1.3795144178224985</v>
      </c>
      <c r="H1973" s="74">
        <v>579.91420000000005</v>
      </c>
      <c r="I1973" s="97" t="s">
        <v>58</v>
      </c>
      <c r="J1973" s="51" t="s">
        <v>490</v>
      </c>
      <c r="K1973" s="73" t="s">
        <v>2203</v>
      </c>
      <c r="L1973" s="77" t="s">
        <v>1070</v>
      </c>
      <c r="M1973" s="41" t="s">
        <v>491</v>
      </c>
    </row>
    <row r="1974" spans="1:13" x14ac:dyDescent="0.2">
      <c r="A1974" s="118">
        <v>42203</v>
      </c>
      <c r="B1974" s="79" t="s">
        <v>2204</v>
      </c>
      <c r="C1974" s="110" t="s">
        <v>116</v>
      </c>
      <c r="D1974" s="78" t="s">
        <v>8</v>
      </c>
      <c r="E1974" s="102">
        <v>300</v>
      </c>
      <c r="F1974" s="47">
        <f t="shared" si="68"/>
        <v>0.45734705171223117</v>
      </c>
      <c r="G1974" s="46">
        <f t="shared" si="69"/>
        <v>0.51731790668343691</v>
      </c>
      <c r="H1974" s="74">
        <v>579.91420000000005</v>
      </c>
      <c r="I1974" s="97" t="s">
        <v>58</v>
      </c>
      <c r="J1974" s="51" t="s">
        <v>490</v>
      </c>
      <c r="K1974" s="73" t="s">
        <v>2203</v>
      </c>
      <c r="L1974" s="77" t="s">
        <v>1070</v>
      </c>
      <c r="M1974" s="41" t="s">
        <v>491</v>
      </c>
    </row>
    <row r="1975" spans="1:13" x14ac:dyDescent="0.2">
      <c r="A1975" s="118">
        <v>42203</v>
      </c>
      <c r="B1975" s="79" t="s">
        <v>2205</v>
      </c>
      <c r="C1975" s="110" t="s">
        <v>116</v>
      </c>
      <c r="D1975" s="78" t="s">
        <v>8</v>
      </c>
      <c r="E1975" s="102">
        <v>1000</v>
      </c>
      <c r="F1975" s="47">
        <f t="shared" si="68"/>
        <v>1.5244901723741038</v>
      </c>
      <c r="G1975" s="46">
        <f t="shared" si="69"/>
        <v>1.724393022278123</v>
      </c>
      <c r="H1975" s="74">
        <v>579.91420000000005</v>
      </c>
      <c r="I1975" s="97" t="s">
        <v>58</v>
      </c>
      <c r="J1975" s="51" t="s">
        <v>490</v>
      </c>
      <c r="K1975" s="73" t="s">
        <v>2203</v>
      </c>
      <c r="L1975" s="77" t="s">
        <v>1070</v>
      </c>
      <c r="M1975" s="41" t="s">
        <v>491</v>
      </c>
    </row>
    <row r="1976" spans="1:13" x14ac:dyDescent="0.2">
      <c r="A1976" s="118">
        <v>42203</v>
      </c>
      <c r="B1976" s="79" t="s">
        <v>2206</v>
      </c>
      <c r="C1976" s="110" t="s">
        <v>116</v>
      </c>
      <c r="D1976" s="78" t="s">
        <v>15</v>
      </c>
      <c r="E1976" s="102">
        <v>1500</v>
      </c>
      <c r="F1976" s="47">
        <f t="shared" si="68"/>
        <v>2.2867352585611558</v>
      </c>
      <c r="G1976" s="46">
        <f t="shared" si="69"/>
        <v>2.5865895334171847</v>
      </c>
      <c r="H1976" s="74">
        <v>579.91420000000005</v>
      </c>
      <c r="I1976" s="97" t="s">
        <v>16</v>
      </c>
      <c r="J1976" s="51" t="s">
        <v>490</v>
      </c>
      <c r="K1976" s="73" t="s">
        <v>2207</v>
      </c>
      <c r="L1976" s="77" t="s">
        <v>1070</v>
      </c>
      <c r="M1976" s="41" t="s">
        <v>491</v>
      </c>
    </row>
    <row r="1977" spans="1:13" x14ac:dyDescent="0.2">
      <c r="A1977" s="118">
        <v>42203</v>
      </c>
      <c r="B1977" s="79" t="s">
        <v>2208</v>
      </c>
      <c r="C1977" s="110" t="s">
        <v>116</v>
      </c>
      <c r="D1977" s="78" t="s">
        <v>15</v>
      </c>
      <c r="E1977" s="102">
        <v>1800</v>
      </c>
      <c r="F1977" s="47">
        <f t="shared" si="68"/>
        <v>2.7440823102733867</v>
      </c>
      <c r="G1977" s="46">
        <f t="shared" si="69"/>
        <v>3.1039074401006217</v>
      </c>
      <c r="H1977" s="74">
        <v>579.91420000000005</v>
      </c>
      <c r="I1977" s="97" t="s">
        <v>16</v>
      </c>
      <c r="J1977" s="51" t="s">
        <v>490</v>
      </c>
      <c r="K1977" s="73" t="s">
        <v>2207</v>
      </c>
      <c r="L1977" s="77" t="s">
        <v>1070</v>
      </c>
      <c r="M1977" s="41" t="s">
        <v>491</v>
      </c>
    </row>
    <row r="1978" spans="1:13" x14ac:dyDescent="0.2">
      <c r="A1978" s="118">
        <v>42203</v>
      </c>
      <c r="B1978" s="79" t="s">
        <v>268</v>
      </c>
      <c r="C1978" s="110" t="s">
        <v>116</v>
      </c>
      <c r="D1978" s="78" t="s">
        <v>8</v>
      </c>
      <c r="E1978" s="102">
        <v>300</v>
      </c>
      <c r="F1978" s="47">
        <f t="shared" si="68"/>
        <v>0.45734705171223117</v>
      </c>
      <c r="G1978" s="46">
        <f t="shared" si="69"/>
        <v>0.51731790668343691</v>
      </c>
      <c r="H1978" s="74">
        <v>579.91420000000005</v>
      </c>
      <c r="I1978" s="97" t="s">
        <v>12</v>
      </c>
      <c r="J1978" s="51" t="s">
        <v>490</v>
      </c>
      <c r="K1978" s="73" t="s">
        <v>2191</v>
      </c>
      <c r="L1978" s="77" t="s">
        <v>1070</v>
      </c>
      <c r="M1978" s="41" t="s">
        <v>491</v>
      </c>
    </row>
    <row r="1979" spans="1:13" x14ac:dyDescent="0.2">
      <c r="A1979" s="118">
        <v>42203</v>
      </c>
      <c r="B1979" s="79" t="s">
        <v>401</v>
      </c>
      <c r="C1979" s="110" t="s">
        <v>116</v>
      </c>
      <c r="D1979" s="78" t="s">
        <v>8</v>
      </c>
      <c r="E1979" s="102">
        <v>3700</v>
      </c>
      <c r="F1979" s="47">
        <f t="shared" si="68"/>
        <v>5.6406136377841838</v>
      </c>
      <c r="G1979" s="46">
        <f t="shared" si="69"/>
        <v>6.3802541824290557</v>
      </c>
      <c r="H1979" s="74">
        <v>579.91420000000005</v>
      </c>
      <c r="I1979" s="97" t="s">
        <v>12</v>
      </c>
      <c r="J1979" s="51" t="s">
        <v>490</v>
      </c>
      <c r="K1979" s="73" t="s">
        <v>2191</v>
      </c>
      <c r="L1979" s="77" t="s">
        <v>1070</v>
      </c>
      <c r="M1979" s="41" t="s">
        <v>491</v>
      </c>
    </row>
    <row r="1980" spans="1:13" x14ac:dyDescent="0.2">
      <c r="A1980" s="118">
        <v>42203</v>
      </c>
      <c r="B1980" s="79" t="s">
        <v>275</v>
      </c>
      <c r="C1980" s="110" t="s">
        <v>116</v>
      </c>
      <c r="D1980" s="78" t="s">
        <v>8</v>
      </c>
      <c r="E1980" s="102">
        <v>700</v>
      </c>
      <c r="F1980" s="47">
        <f t="shared" si="68"/>
        <v>1.0671431206618727</v>
      </c>
      <c r="G1980" s="46">
        <f t="shared" si="69"/>
        <v>1.2070751155946862</v>
      </c>
      <c r="H1980" s="74">
        <v>579.91420000000005</v>
      </c>
      <c r="I1980" s="97" t="s">
        <v>12</v>
      </c>
      <c r="J1980" s="51" t="s">
        <v>490</v>
      </c>
      <c r="K1980" s="73" t="s">
        <v>2191</v>
      </c>
      <c r="L1980" s="77" t="s">
        <v>1070</v>
      </c>
      <c r="M1980" s="41" t="s">
        <v>491</v>
      </c>
    </row>
    <row r="1981" spans="1:13" x14ac:dyDescent="0.2">
      <c r="A1981" s="118">
        <v>42203</v>
      </c>
      <c r="B1981" s="79" t="s">
        <v>269</v>
      </c>
      <c r="C1981" s="110" t="s">
        <v>270</v>
      </c>
      <c r="D1981" s="78" t="s">
        <v>8</v>
      </c>
      <c r="E1981" s="102">
        <v>3000</v>
      </c>
      <c r="F1981" s="47">
        <f t="shared" si="68"/>
        <v>4.5734705171223116</v>
      </c>
      <c r="G1981" s="46">
        <f t="shared" si="69"/>
        <v>5.1731790668343693</v>
      </c>
      <c r="H1981" s="74">
        <v>579.91420000000005</v>
      </c>
      <c r="I1981" s="97" t="s">
        <v>12</v>
      </c>
      <c r="J1981" s="51" t="s">
        <v>490</v>
      </c>
      <c r="K1981" s="73" t="s">
        <v>2191</v>
      </c>
      <c r="L1981" s="77" t="s">
        <v>1070</v>
      </c>
      <c r="M1981" s="41" t="s">
        <v>491</v>
      </c>
    </row>
    <row r="1982" spans="1:13" x14ac:dyDescent="0.2">
      <c r="A1982" s="118">
        <v>42206</v>
      </c>
      <c r="B1982" s="79" t="s">
        <v>2121</v>
      </c>
      <c r="C1982" s="110" t="s">
        <v>116</v>
      </c>
      <c r="D1982" s="78" t="s">
        <v>8</v>
      </c>
      <c r="E1982" s="102">
        <v>1500</v>
      </c>
      <c r="F1982" s="47">
        <f t="shared" si="68"/>
        <v>2.2867352585611558</v>
      </c>
      <c r="G1982" s="46">
        <f t="shared" si="69"/>
        <v>2.5865895334171847</v>
      </c>
      <c r="H1982" s="74">
        <v>579.91420000000005</v>
      </c>
      <c r="I1982" s="97" t="s">
        <v>12</v>
      </c>
      <c r="J1982" s="51" t="s">
        <v>490</v>
      </c>
      <c r="K1982" s="73" t="s">
        <v>2209</v>
      </c>
      <c r="L1982" s="77" t="s">
        <v>1070</v>
      </c>
      <c r="M1982" s="41" t="s">
        <v>491</v>
      </c>
    </row>
    <row r="1983" spans="1:13" x14ac:dyDescent="0.2">
      <c r="A1983" s="118">
        <v>42206</v>
      </c>
      <c r="B1983" s="79" t="s">
        <v>2127</v>
      </c>
      <c r="C1983" s="110" t="s">
        <v>116</v>
      </c>
      <c r="D1983" s="78" t="s">
        <v>8</v>
      </c>
      <c r="E1983" s="102">
        <v>1500</v>
      </c>
      <c r="F1983" s="47">
        <f t="shared" si="68"/>
        <v>2.2867352585611558</v>
      </c>
      <c r="G1983" s="46">
        <f t="shared" si="69"/>
        <v>2.5865895334171847</v>
      </c>
      <c r="H1983" s="74">
        <v>579.91420000000005</v>
      </c>
      <c r="I1983" s="97" t="s">
        <v>12</v>
      </c>
      <c r="J1983" s="51" t="s">
        <v>490</v>
      </c>
      <c r="K1983" s="73" t="s">
        <v>2209</v>
      </c>
      <c r="L1983" s="77" t="s">
        <v>1070</v>
      </c>
      <c r="M1983" s="41" t="s">
        <v>491</v>
      </c>
    </row>
    <row r="1984" spans="1:13" x14ac:dyDescent="0.2">
      <c r="A1984" s="118">
        <v>42206</v>
      </c>
      <c r="B1984" s="79" t="s">
        <v>262</v>
      </c>
      <c r="C1984" s="110" t="s">
        <v>236</v>
      </c>
      <c r="D1984" s="78" t="s">
        <v>8</v>
      </c>
      <c r="E1984" s="102">
        <v>1600</v>
      </c>
      <c r="F1984" s="47">
        <f t="shared" si="68"/>
        <v>2.4391842757985662</v>
      </c>
      <c r="G1984" s="46">
        <f t="shared" si="69"/>
        <v>2.759028835644997</v>
      </c>
      <c r="H1984" s="74">
        <v>579.91420000000005</v>
      </c>
      <c r="I1984" s="97" t="s">
        <v>12</v>
      </c>
      <c r="J1984" s="51" t="s">
        <v>490</v>
      </c>
      <c r="K1984" s="73" t="s">
        <v>2209</v>
      </c>
      <c r="L1984" s="77" t="s">
        <v>1070</v>
      </c>
      <c r="M1984" s="41" t="s">
        <v>491</v>
      </c>
    </row>
    <row r="1985" spans="1:13" x14ac:dyDescent="0.2">
      <c r="A1985" s="118">
        <v>42207</v>
      </c>
      <c r="B1985" s="79" t="s">
        <v>2210</v>
      </c>
      <c r="C1985" s="110" t="s">
        <v>116</v>
      </c>
      <c r="D1985" s="78" t="s">
        <v>15</v>
      </c>
      <c r="E1985" s="102">
        <v>1300</v>
      </c>
      <c r="F1985" s="47">
        <f t="shared" si="68"/>
        <v>1.9818372240863349</v>
      </c>
      <c r="G1985" s="46">
        <f t="shared" si="69"/>
        <v>2.24171092896156</v>
      </c>
      <c r="H1985" s="74">
        <v>579.91420000000005</v>
      </c>
      <c r="I1985" s="97" t="s">
        <v>16</v>
      </c>
      <c r="J1985" s="51" t="s">
        <v>490</v>
      </c>
      <c r="K1985" s="73" t="s">
        <v>2211</v>
      </c>
      <c r="L1985" s="77" t="s">
        <v>1070</v>
      </c>
      <c r="M1985" s="41" t="s">
        <v>491</v>
      </c>
    </row>
    <row r="1986" spans="1:13" x14ac:dyDescent="0.2">
      <c r="A1986" s="118">
        <v>42207</v>
      </c>
      <c r="B1986" s="79" t="s">
        <v>2212</v>
      </c>
      <c r="C1986" s="110" t="s">
        <v>116</v>
      </c>
      <c r="D1986" s="78" t="s">
        <v>15</v>
      </c>
      <c r="E1986" s="102">
        <v>1000</v>
      </c>
      <c r="F1986" s="47">
        <f t="shared" ref="F1986:F2049" si="70">E1986/655.957</f>
        <v>1.5244901723741038</v>
      </c>
      <c r="G1986" s="46">
        <f t="shared" ref="G1986:G2049" si="71">E1986/H1986</f>
        <v>1.724393022278123</v>
      </c>
      <c r="H1986" s="74">
        <v>579.91420000000005</v>
      </c>
      <c r="I1986" s="97" t="s">
        <v>16</v>
      </c>
      <c r="J1986" s="51" t="s">
        <v>490</v>
      </c>
      <c r="K1986" s="73" t="s">
        <v>2211</v>
      </c>
      <c r="L1986" s="77" t="s">
        <v>1070</v>
      </c>
      <c r="M1986" s="41" t="s">
        <v>491</v>
      </c>
    </row>
    <row r="1987" spans="1:13" x14ac:dyDescent="0.2">
      <c r="A1987" s="118">
        <v>42207</v>
      </c>
      <c r="B1987" s="79" t="s">
        <v>2213</v>
      </c>
      <c r="C1987" s="110" t="s">
        <v>116</v>
      </c>
      <c r="D1987" s="78" t="s">
        <v>15</v>
      </c>
      <c r="E1987" s="102">
        <v>500</v>
      </c>
      <c r="F1987" s="47">
        <f t="shared" si="70"/>
        <v>0.76224508618705189</v>
      </c>
      <c r="G1987" s="46">
        <f t="shared" si="71"/>
        <v>0.86219651113906148</v>
      </c>
      <c r="H1987" s="74">
        <v>579.91420000000005</v>
      </c>
      <c r="I1987" s="97" t="s">
        <v>16</v>
      </c>
      <c r="J1987" s="51" t="s">
        <v>490</v>
      </c>
      <c r="K1987" s="73" t="s">
        <v>2211</v>
      </c>
      <c r="L1987" s="77" t="s">
        <v>1070</v>
      </c>
      <c r="M1987" s="41" t="s">
        <v>491</v>
      </c>
    </row>
    <row r="1988" spans="1:13" x14ac:dyDescent="0.2">
      <c r="A1988" s="118">
        <v>42207</v>
      </c>
      <c r="B1988" s="79" t="s">
        <v>2214</v>
      </c>
      <c r="C1988" s="110" t="s">
        <v>116</v>
      </c>
      <c r="D1988" s="78" t="s">
        <v>15</v>
      </c>
      <c r="E1988" s="102">
        <v>500</v>
      </c>
      <c r="F1988" s="47">
        <f t="shared" si="70"/>
        <v>0.76224508618705189</v>
      </c>
      <c r="G1988" s="46">
        <f t="shared" si="71"/>
        <v>0.86219651113906148</v>
      </c>
      <c r="H1988" s="74">
        <v>579.91420000000005</v>
      </c>
      <c r="I1988" s="97" t="s">
        <v>16</v>
      </c>
      <c r="J1988" s="51" t="s">
        <v>490</v>
      </c>
      <c r="K1988" s="73" t="s">
        <v>2211</v>
      </c>
      <c r="L1988" s="77" t="s">
        <v>1070</v>
      </c>
      <c r="M1988" s="41" t="s">
        <v>491</v>
      </c>
    </row>
    <row r="1989" spans="1:13" x14ac:dyDescent="0.2">
      <c r="A1989" s="118">
        <v>42207</v>
      </c>
      <c r="B1989" s="79" t="s">
        <v>2215</v>
      </c>
      <c r="C1989" s="110" t="s">
        <v>116</v>
      </c>
      <c r="D1989" s="78" t="s">
        <v>15</v>
      </c>
      <c r="E1989" s="102">
        <v>1000</v>
      </c>
      <c r="F1989" s="47">
        <f t="shared" si="70"/>
        <v>1.5244901723741038</v>
      </c>
      <c r="G1989" s="46">
        <f t="shared" si="71"/>
        <v>1.724393022278123</v>
      </c>
      <c r="H1989" s="74">
        <v>579.91420000000005</v>
      </c>
      <c r="I1989" s="97" t="s">
        <v>16</v>
      </c>
      <c r="J1989" s="51" t="s">
        <v>490</v>
      </c>
      <c r="K1989" s="73" t="s">
        <v>2211</v>
      </c>
      <c r="L1989" s="77" t="s">
        <v>1070</v>
      </c>
      <c r="M1989" s="41" t="s">
        <v>491</v>
      </c>
    </row>
    <row r="1990" spans="1:13" x14ac:dyDescent="0.2">
      <c r="A1990" s="118">
        <v>42207</v>
      </c>
      <c r="B1990" s="79" t="s">
        <v>2216</v>
      </c>
      <c r="C1990" s="110" t="s">
        <v>116</v>
      </c>
      <c r="D1990" s="78" t="s">
        <v>15</v>
      </c>
      <c r="E1990" s="102">
        <v>1500</v>
      </c>
      <c r="F1990" s="47">
        <f t="shared" si="70"/>
        <v>2.2867352585611558</v>
      </c>
      <c r="G1990" s="46">
        <f t="shared" si="71"/>
        <v>2.5865895334171847</v>
      </c>
      <c r="H1990" s="74">
        <v>579.91420000000005</v>
      </c>
      <c r="I1990" s="97" t="s">
        <v>16</v>
      </c>
      <c r="J1990" s="51" t="s">
        <v>490</v>
      </c>
      <c r="K1990" s="73" t="s">
        <v>2211</v>
      </c>
      <c r="L1990" s="77" t="s">
        <v>1070</v>
      </c>
      <c r="M1990" s="41" t="s">
        <v>491</v>
      </c>
    </row>
    <row r="1991" spans="1:13" x14ac:dyDescent="0.2">
      <c r="A1991" s="118">
        <v>42207</v>
      </c>
      <c r="B1991" s="79" t="s">
        <v>2217</v>
      </c>
      <c r="C1991" s="110" t="s">
        <v>116</v>
      </c>
      <c r="D1991" s="78" t="s">
        <v>8</v>
      </c>
      <c r="E1991" s="102">
        <v>900</v>
      </c>
      <c r="F1991" s="47">
        <f t="shared" si="70"/>
        <v>1.3720411551366933</v>
      </c>
      <c r="G1991" s="46">
        <f t="shared" si="71"/>
        <v>1.5519537200503108</v>
      </c>
      <c r="H1991" s="74">
        <v>579.91420000000005</v>
      </c>
      <c r="I1991" s="97" t="s">
        <v>12</v>
      </c>
      <c r="J1991" s="51" t="s">
        <v>490</v>
      </c>
      <c r="K1991" s="73" t="s">
        <v>2218</v>
      </c>
      <c r="L1991" s="77" t="s">
        <v>1070</v>
      </c>
      <c r="M1991" s="41" t="s">
        <v>491</v>
      </c>
    </row>
    <row r="1992" spans="1:13" x14ac:dyDescent="0.2">
      <c r="A1992" s="118">
        <v>42207</v>
      </c>
      <c r="B1992" s="79" t="s">
        <v>2219</v>
      </c>
      <c r="C1992" s="110" t="s">
        <v>116</v>
      </c>
      <c r="D1992" s="78" t="s">
        <v>8</v>
      </c>
      <c r="E1992" s="102">
        <v>1800</v>
      </c>
      <c r="F1992" s="47">
        <f t="shared" si="70"/>
        <v>2.7440823102733867</v>
      </c>
      <c r="G1992" s="46">
        <f t="shared" si="71"/>
        <v>3.1039074401006217</v>
      </c>
      <c r="H1992" s="74">
        <v>579.91420000000005</v>
      </c>
      <c r="I1992" s="97" t="s">
        <v>12</v>
      </c>
      <c r="J1992" s="51" t="s">
        <v>490</v>
      </c>
      <c r="K1992" s="73" t="s">
        <v>2218</v>
      </c>
      <c r="L1992" s="77" t="s">
        <v>1070</v>
      </c>
      <c r="M1992" s="41" t="s">
        <v>491</v>
      </c>
    </row>
    <row r="1993" spans="1:13" x14ac:dyDescent="0.2">
      <c r="A1993" s="118">
        <v>42207</v>
      </c>
      <c r="B1993" s="79" t="s">
        <v>2220</v>
      </c>
      <c r="C1993" s="110" t="s">
        <v>116</v>
      </c>
      <c r="D1993" s="78" t="s">
        <v>8</v>
      </c>
      <c r="E1993" s="102">
        <v>1500</v>
      </c>
      <c r="F1993" s="47">
        <f t="shared" si="70"/>
        <v>2.2867352585611558</v>
      </c>
      <c r="G1993" s="46">
        <f t="shared" si="71"/>
        <v>2.5865895334171847</v>
      </c>
      <c r="H1993" s="74">
        <v>579.91420000000005</v>
      </c>
      <c r="I1993" s="97" t="s">
        <v>12</v>
      </c>
      <c r="J1993" s="51" t="s">
        <v>490</v>
      </c>
      <c r="K1993" s="73" t="s">
        <v>2218</v>
      </c>
      <c r="L1993" s="77" t="s">
        <v>1070</v>
      </c>
      <c r="M1993" s="41" t="s">
        <v>491</v>
      </c>
    </row>
    <row r="1994" spans="1:13" x14ac:dyDescent="0.2">
      <c r="A1994" s="118">
        <v>42207</v>
      </c>
      <c r="B1994" s="79" t="s">
        <v>262</v>
      </c>
      <c r="C1994" s="110" t="s">
        <v>236</v>
      </c>
      <c r="D1994" s="78" t="s">
        <v>8</v>
      </c>
      <c r="E1994" s="102">
        <v>2900</v>
      </c>
      <c r="F1994" s="47">
        <f t="shared" si="70"/>
        <v>4.4210214998849011</v>
      </c>
      <c r="G1994" s="46">
        <f t="shared" si="71"/>
        <v>5.000739764606557</v>
      </c>
      <c r="H1994" s="74">
        <v>579.91420000000005</v>
      </c>
      <c r="I1994" s="97" t="s">
        <v>12</v>
      </c>
      <c r="J1994" s="51" t="s">
        <v>490</v>
      </c>
      <c r="K1994" s="73" t="s">
        <v>2218</v>
      </c>
      <c r="L1994" s="77" t="s">
        <v>1070</v>
      </c>
      <c r="M1994" s="41" t="s">
        <v>491</v>
      </c>
    </row>
    <row r="1995" spans="1:13" x14ac:dyDescent="0.2">
      <c r="A1995" s="118">
        <v>42207</v>
      </c>
      <c r="B1995" s="79" t="s">
        <v>2221</v>
      </c>
      <c r="C1995" s="110" t="s">
        <v>139</v>
      </c>
      <c r="D1995" s="78" t="s">
        <v>9</v>
      </c>
      <c r="E1995" s="102">
        <v>6670</v>
      </c>
      <c r="F1995" s="47">
        <f t="shared" si="70"/>
        <v>10.168349449735272</v>
      </c>
      <c r="G1995" s="46">
        <f t="shared" si="71"/>
        <v>11.501701458595081</v>
      </c>
      <c r="H1995" s="74">
        <v>579.91420000000005</v>
      </c>
      <c r="I1995" s="97" t="s">
        <v>57</v>
      </c>
      <c r="J1995" s="51" t="s">
        <v>490</v>
      </c>
      <c r="K1995" s="73" t="s">
        <v>2222</v>
      </c>
      <c r="L1995" s="77" t="s">
        <v>1070</v>
      </c>
      <c r="M1995" s="41" t="s">
        <v>491</v>
      </c>
    </row>
    <row r="1996" spans="1:13" x14ac:dyDescent="0.2">
      <c r="A1996" s="118">
        <v>42207</v>
      </c>
      <c r="B1996" s="79" t="s">
        <v>2223</v>
      </c>
      <c r="C1996" s="110" t="s">
        <v>132</v>
      </c>
      <c r="D1996" s="78" t="s">
        <v>9</v>
      </c>
      <c r="E1996" s="102">
        <v>25000</v>
      </c>
      <c r="F1996" s="47">
        <f t="shared" si="70"/>
        <v>38.112254309352593</v>
      </c>
      <c r="G1996" s="46">
        <f t="shared" si="71"/>
        <v>43.109825556953076</v>
      </c>
      <c r="H1996" s="74">
        <v>579.91420000000005</v>
      </c>
      <c r="I1996" s="97" t="s">
        <v>57</v>
      </c>
      <c r="J1996" s="51" t="s">
        <v>490</v>
      </c>
      <c r="K1996" s="73" t="s">
        <v>2224</v>
      </c>
      <c r="L1996" s="77" t="s">
        <v>1070</v>
      </c>
      <c r="M1996" s="41" t="s">
        <v>491</v>
      </c>
    </row>
    <row r="1997" spans="1:13" x14ac:dyDescent="0.2">
      <c r="A1997" s="118">
        <v>42207</v>
      </c>
      <c r="B1997" s="79" t="s">
        <v>1786</v>
      </c>
      <c r="C1997" s="110" t="s">
        <v>116</v>
      </c>
      <c r="D1997" s="78" t="s">
        <v>9</v>
      </c>
      <c r="E1997" s="102">
        <v>500</v>
      </c>
      <c r="F1997" s="47">
        <f t="shared" si="70"/>
        <v>0.76224508618705189</v>
      </c>
      <c r="G1997" s="46">
        <f t="shared" si="71"/>
        <v>0.86219651113906148</v>
      </c>
      <c r="H1997" s="74">
        <v>579.91420000000005</v>
      </c>
      <c r="I1997" s="97" t="s">
        <v>57</v>
      </c>
      <c r="J1997" s="51" t="s">
        <v>490</v>
      </c>
      <c r="K1997" s="73" t="s">
        <v>2224</v>
      </c>
      <c r="L1997" s="77" t="s">
        <v>1070</v>
      </c>
      <c r="M1997" s="41" t="s">
        <v>491</v>
      </c>
    </row>
    <row r="1998" spans="1:13" x14ac:dyDescent="0.2">
      <c r="A1998" s="118">
        <v>42207</v>
      </c>
      <c r="B1998" s="79" t="s">
        <v>1787</v>
      </c>
      <c r="C1998" s="110" t="s">
        <v>116</v>
      </c>
      <c r="D1998" s="78" t="s">
        <v>9</v>
      </c>
      <c r="E1998" s="102">
        <v>500</v>
      </c>
      <c r="F1998" s="47">
        <f t="shared" si="70"/>
        <v>0.76224508618705189</v>
      </c>
      <c r="G1998" s="46">
        <f t="shared" si="71"/>
        <v>0.86219651113906148</v>
      </c>
      <c r="H1998" s="74">
        <v>579.91420000000005</v>
      </c>
      <c r="I1998" s="97" t="s">
        <v>57</v>
      </c>
      <c r="J1998" s="51" t="s">
        <v>490</v>
      </c>
      <c r="K1998" s="73" t="s">
        <v>2224</v>
      </c>
      <c r="L1998" s="77" t="s">
        <v>1070</v>
      </c>
      <c r="M1998" s="41" t="s">
        <v>491</v>
      </c>
    </row>
    <row r="1999" spans="1:13" x14ac:dyDescent="0.2">
      <c r="A1999" s="118">
        <v>42207</v>
      </c>
      <c r="B1999" s="79" t="s">
        <v>140</v>
      </c>
      <c r="C1999" s="110" t="s">
        <v>124</v>
      </c>
      <c r="D1999" s="78" t="s">
        <v>9</v>
      </c>
      <c r="E1999" s="102">
        <v>2000</v>
      </c>
      <c r="F1999" s="47">
        <f t="shared" si="70"/>
        <v>3.0489803447482076</v>
      </c>
      <c r="G1999" s="46">
        <f t="shared" si="71"/>
        <v>3.4487860445562459</v>
      </c>
      <c r="H1999" s="74">
        <v>579.91420000000005</v>
      </c>
      <c r="I1999" s="97" t="s">
        <v>57</v>
      </c>
      <c r="J1999" s="51" t="s">
        <v>490</v>
      </c>
      <c r="K1999" s="73" t="s">
        <v>2225</v>
      </c>
      <c r="L1999" s="77" t="s">
        <v>1070</v>
      </c>
      <c r="M1999" s="41" t="s">
        <v>491</v>
      </c>
    </row>
    <row r="2000" spans="1:13" x14ac:dyDescent="0.2">
      <c r="A2000" s="118">
        <v>42207</v>
      </c>
      <c r="B2000" s="79" t="s">
        <v>2226</v>
      </c>
      <c r="C2000" s="39" t="s">
        <v>116</v>
      </c>
      <c r="D2000" s="78" t="s">
        <v>9</v>
      </c>
      <c r="E2000" s="102">
        <v>900</v>
      </c>
      <c r="F2000" s="47">
        <f t="shared" si="70"/>
        <v>1.3720411551366933</v>
      </c>
      <c r="G2000" s="46">
        <f t="shared" si="71"/>
        <v>1.5519537200503108</v>
      </c>
      <c r="H2000" s="74">
        <v>579.91420000000005</v>
      </c>
      <c r="I2000" s="97" t="s">
        <v>57</v>
      </c>
      <c r="J2000" s="51" t="s">
        <v>490</v>
      </c>
      <c r="K2000" s="73" t="s">
        <v>2227</v>
      </c>
      <c r="L2000" s="77" t="s">
        <v>1070</v>
      </c>
      <c r="M2000" s="41" t="s">
        <v>491</v>
      </c>
    </row>
    <row r="2001" spans="1:13" x14ac:dyDescent="0.2">
      <c r="A2001" s="118">
        <v>42207</v>
      </c>
      <c r="B2001" s="79" t="s">
        <v>2228</v>
      </c>
      <c r="C2001" s="39" t="s">
        <v>116</v>
      </c>
      <c r="D2001" s="78" t="s">
        <v>9</v>
      </c>
      <c r="E2001" s="102">
        <v>1300</v>
      </c>
      <c r="F2001" s="47">
        <f t="shared" si="70"/>
        <v>1.9818372240863349</v>
      </c>
      <c r="G2001" s="46">
        <f t="shared" si="71"/>
        <v>2.24171092896156</v>
      </c>
      <c r="H2001" s="74">
        <v>579.91420000000005</v>
      </c>
      <c r="I2001" s="97" t="s">
        <v>57</v>
      </c>
      <c r="J2001" s="51" t="s">
        <v>490</v>
      </c>
      <c r="K2001" s="73" t="s">
        <v>2227</v>
      </c>
      <c r="L2001" s="77" t="s">
        <v>1070</v>
      </c>
      <c r="M2001" s="41" t="s">
        <v>491</v>
      </c>
    </row>
    <row r="2002" spans="1:13" x14ac:dyDescent="0.2">
      <c r="A2002" s="118">
        <v>42207</v>
      </c>
      <c r="B2002" s="79" t="s">
        <v>2229</v>
      </c>
      <c r="C2002" s="39" t="s">
        <v>135</v>
      </c>
      <c r="D2002" s="78" t="s">
        <v>9</v>
      </c>
      <c r="E2002" s="102">
        <v>5000</v>
      </c>
      <c r="F2002" s="47">
        <f t="shared" si="70"/>
        <v>7.6224508618705187</v>
      </c>
      <c r="G2002" s="46">
        <f t="shared" si="71"/>
        <v>8.6219651113906153</v>
      </c>
      <c r="H2002" s="74">
        <v>579.91420000000005</v>
      </c>
      <c r="I2002" s="97" t="s">
        <v>57</v>
      </c>
      <c r="J2002" s="51" t="s">
        <v>490</v>
      </c>
      <c r="K2002" s="73" t="s">
        <v>2230</v>
      </c>
      <c r="L2002" s="77" t="s">
        <v>1070</v>
      </c>
      <c r="M2002" s="41" t="s">
        <v>491</v>
      </c>
    </row>
    <row r="2003" spans="1:13" x14ac:dyDescent="0.2">
      <c r="A2003" s="118">
        <v>42208</v>
      </c>
      <c r="B2003" s="79" t="s">
        <v>2231</v>
      </c>
      <c r="C2003" s="39" t="s">
        <v>116</v>
      </c>
      <c r="D2003" s="78" t="s">
        <v>11</v>
      </c>
      <c r="E2003" s="102">
        <v>500</v>
      </c>
      <c r="F2003" s="47">
        <f t="shared" si="70"/>
        <v>0.76224508618705189</v>
      </c>
      <c r="G2003" s="46">
        <f t="shared" si="71"/>
        <v>0.86219651113906148</v>
      </c>
      <c r="H2003" s="74">
        <v>579.91420000000005</v>
      </c>
      <c r="I2003" s="97" t="s">
        <v>60</v>
      </c>
      <c r="J2003" s="51" t="s">
        <v>490</v>
      </c>
      <c r="K2003" s="73" t="s">
        <v>2232</v>
      </c>
      <c r="L2003" s="77" t="s">
        <v>1070</v>
      </c>
      <c r="M2003" s="41" t="s">
        <v>491</v>
      </c>
    </row>
    <row r="2004" spans="1:13" x14ac:dyDescent="0.2">
      <c r="A2004" s="118">
        <v>42208</v>
      </c>
      <c r="B2004" s="79" t="s">
        <v>2233</v>
      </c>
      <c r="C2004" s="110" t="s">
        <v>116</v>
      </c>
      <c r="D2004" s="78" t="s">
        <v>11</v>
      </c>
      <c r="E2004" s="102">
        <v>1000</v>
      </c>
      <c r="F2004" s="47">
        <f t="shared" si="70"/>
        <v>1.5244901723741038</v>
      </c>
      <c r="G2004" s="46">
        <f t="shared" si="71"/>
        <v>1.724393022278123</v>
      </c>
      <c r="H2004" s="74">
        <v>579.91420000000005</v>
      </c>
      <c r="I2004" s="97" t="s">
        <v>60</v>
      </c>
      <c r="J2004" s="51" t="s">
        <v>490</v>
      </c>
      <c r="K2004" s="73" t="s">
        <v>2232</v>
      </c>
      <c r="L2004" s="77" t="s">
        <v>1070</v>
      </c>
      <c r="M2004" s="41" t="s">
        <v>491</v>
      </c>
    </row>
    <row r="2005" spans="1:13" x14ac:dyDescent="0.2">
      <c r="A2005" s="118">
        <v>42208</v>
      </c>
      <c r="B2005" s="79" t="s">
        <v>2234</v>
      </c>
      <c r="C2005" s="110" t="s">
        <v>116</v>
      </c>
      <c r="D2005" s="78" t="s">
        <v>11</v>
      </c>
      <c r="E2005" s="102">
        <v>600</v>
      </c>
      <c r="F2005" s="47">
        <f t="shared" si="70"/>
        <v>0.91469410342446233</v>
      </c>
      <c r="G2005" s="46">
        <f t="shared" si="71"/>
        <v>1.0346358133668738</v>
      </c>
      <c r="H2005" s="74">
        <v>579.91420000000005</v>
      </c>
      <c r="I2005" s="97" t="s">
        <v>60</v>
      </c>
      <c r="J2005" s="51" t="s">
        <v>490</v>
      </c>
      <c r="K2005" s="73" t="s">
        <v>2232</v>
      </c>
      <c r="L2005" s="77" t="s">
        <v>1070</v>
      </c>
      <c r="M2005" s="41" t="s">
        <v>491</v>
      </c>
    </row>
    <row r="2006" spans="1:13" x14ac:dyDescent="0.2">
      <c r="A2006" s="118">
        <v>42208</v>
      </c>
      <c r="B2006" s="79" t="s">
        <v>2235</v>
      </c>
      <c r="C2006" s="110" t="s">
        <v>116</v>
      </c>
      <c r="D2006" s="78" t="s">
        <v>11</v>
      </c>
      <c r="E2006" s="102">
        <v>600</v>
      </c>
      <c r="F2006" s="47">
        <f t="shared" si="70"/>
        <v>0.91469410342446233</v>
      </c>
      <c r="G2006" s="46">
        <f t="shared" si="71"/>
        <v>1.0346358133668738</v>
      </c>
      <c r="H2006" s="74">
        <v>579.91420000000005</v>
      </c>
      <c r="I2006" s="97" t="s">
        <v>60</v>
      </c>
      <c r="J2006" s="51" t="s">
        <v>490</v>
      </c>
      <c r="K2006" s="73" t="s">
        <v>2232</v>
      </c>
      <c r="L2006" s="77" t="s">
        <v>1070</v>
      </c>
      <c r="M2006" s="41" t="s">
        <v>491</v>
      </c>
    </row>
    <row r="2007" spans="1:13" x14ac:dyDescent="0.2">
      <c r="A2007" s="118">
        <v>42208</v>
      </c>
      <c r="B2007" s="79" t="s">
        <v>2236</v>
      </c>
      <c r="C2007" s="110" t="s">
        <v>116</v>
      </c>
      <c r="D2007" s="78" t="s">
        <v>11</v>
      </c>
      <c r="E2007" s="102">
        <v>1000</v>
      </c>
      <c r="F2007" s="47">
        <f t="shared" si="70"/>
        <v>1.5244901723741038</v>
      </c>
      <c r="G2007" s="46">
        <f t="shared" si="71"/>
        <v>1.724393022278123</v>
      </c>
      <c r="H2007" s="74">
        <v>579.91420000000005</v>
      </c>
      <c r="I2007" s="97" t="s">
        <v>60</v>
      </c>
      <c r="J2007" s="51" t="s">
        <v>490</v>
      </c>
      <c r="K2007" s="73" t="s">
        <v>2232</v>
      </c>
      <c r="L2007" s="77" t="s">
        <v>1070</v>
      </c>
      <c r="M2007" s="41" t="s">
        <v>491</v>
      </c>
    </row>
    <row r="2008" spans="1:13" x14ac:dyDescent="0.2">
      <c r="A2008" s="118">
        <v>42208</v>
      </c>
      <c r="B2008" s="79" t="s">
        <v>2237</v>
      </c>
      <c r="C2008" s="110" t="s">
        <v>116</v>
      </c>
      <c r="D2008" s="78" t="s">
        <v>11</v>
      </c>
      <c r="E2008" s="102">
        <v>500</v>
      </c>
      <c r="F2008" s="47">
        <f t="shared" si="70"/>
        <v>0.76224508618705189</v>
      </c>
      <c r="G2008" s="46">
        <f t="shared" si="71"/>
        <v>0.86219651113906148</v>
      </c>
      <c r="H2008" s="74">
        <v>579.91420000000005</v>
      </c>
      <c r="I2008" s="97" t="s">
        <v>60</v>
      </c>
      <c r="J2008" s="51" t="s">
        <v>490</v>
      </c>
      <c r="K2008" s="73" t="s">
        <v>2232</v>
      </c>
      <c r="L2008" s="77" t="s">
        <v>1070</v>
      </c>
      <c r="M2008" s="41" t="s">
        <v>491</v>
      </c>
    </row>
    <row r="2009" spans="1:13" x14ac:dyDescent="0.2">
      <c r="A2009" s="118">
        <v>42208</v>
      </c>
      <c r="B2009" s="79" t="s">
        <v>2238</v>
      </c>
      <c r="C2009" s="110" t="s">
        <v>116</v>
      </c>
      <c r="D2009" s="78" t="s">
        <v>8</v>
      </c>
      <c r="E2009" s="102">
        <v>1200</v>
      </c>
      <c r="F2009" s="47">
        <f t="shared" si="70"/>
        <v>1.8293882068489247</v>
      </c>
      <c r="G2009" s="46">
        <f t="shared" si="71"/>
        <v>2.0692716267337476</v>
      </c>
      <c r="H2009" s="74">
        <v>579.91420000000005</v>
      </c>
      <c r="I2009" s="97" t="s">
        <v>58</v>
      </c>
      <c r="J2009" s="51" t="s">
        <v>490</v>
      </c>
      <c r="K2009" s="73" t="s">
        <v>2239</v>
      </c>
      <c r="L2009" s="77" t="s">
        <v>1070</v>
      </c>
      <c r="M2009" s="41" t="s">
        <v>491</v>
      </c>
    </row>
    <row r="2010" spans="1:13" x14ac:dyDescent="0.2">
      <c r="A2010" s="118">
        <v>42208</v>
      </c>
      <c r="B2010" s="79" t="s">
        <v>2240</v>
      </c>
      <c r="C2010" s="110" t="s">
        <v>116</v>
      </c>
      <c r="D2010" s="78" t="s">
        <v>8</v>
      </c>
      <c r="E2010" s="102">
        <v>1200</v>
      </c>
      <c r="F2010" s="47">
        <f t="shared" si="70"/>
        <v>1.8293882068489247</v>
      </c>
      <c r="G2010" s="46">
        <f t="shared" si="71"/>
        <v>2.0692716267337476</v>
      </c>
      <c r="H2010" s="74">
        <v>579.91420000000005</v>
      </c>
      <c r="I2010" s="97" t="s">
        <v>58</v>
      </c>
      <c r="J2010" s="51" t="s">
        <v>490</v>
      </c>
      <c r="K2010" s="73" t="s">
        <v>2239</v>
      </c>
      <c r="L2010" s="77" t="s">
        <v>1070</v>
      </c>
      <c r="M2010" s="41" t="s">
        <v>491</v>
      </c>
    </row>
    <row r="2011" spans="1:13" x14ac:dyDescent="0.2">
      <c r="A2011" s="118">
        <v>42208</v>
      </c>
      <c r="B2011" s="79" t="s">
        <v>2121</v>
      </c>
      <c r="C2011" s="110" t="s">
        <v>116</v>
      </c>
      <c r="D2011" s="78" t="s">
        <v>8</v>
      </c>
      <c r="E2011" s="102">
        <v>1500</v>
      </c>
      <c r="F2011" s="47">
        <f t="shared" si="70"/>
        <v>2.2867352585611558</v>
      </c>
      <c r="G2011" s="46">
        <f t="shared" si="71"/>
        <v>2.5865895334171847</v>
      </c>
      <c r="H2011" s="74">
        <v>579.91420000000005</v>
      </c>
      <c r="I2011" s="97" t="s">
        <v>12</v>
      </c>
      <c r="J2011" s="51" t="s">
        <v>490</v>
      </c>
      <c r="K2011" s="73" t="s">
        <v>2241</v>
      </c>
      <c r="L2011" s="77" t="s">
        <v>1070</v>
      </c>
      <c r="M2011" s="41" t="s">
        <v>491</v>
      </c>
    </row>
    <row r="2012" spans="1:13" x14ac:dyDescent="0.2">
      <c r="A2012" s="118">
        <v>42208</v>
      </c>
      <c r="B2012" s="79" t="s">
        <v>2127</v>
      </c>
      <c r="C2012" s="110" t="s">
        <v>116</v>
      </c>
      <c r="D2012" s="78" t="s">
        <v>8</v>
      </c>
      <c r="E2012" s="102">
        <v>1500</v>
      </c>
      <c r="F2012" s="47">
        <f t="shared" si="70"/>
        <v>2.2867352585611558</v>
      </c>
      <c r="G2012" s="46">
        <f t="shared" si="71"/>
        <v>2.5865895334171847</v>
      </c>
      <c r="H2012" s="74">
        <v>579.91420000000005</v>
      </c>
      <c r="I2012" s="97" t="s">
        <v>12</v>
      </c>
      <c r="J2012" s="51" t="s">
        <v>490</v>
      </c>
      <c r="K2012" s="73" t="s">
        <v>2241</v>
      </c>
      <c r="L2012" s="77" t="s">
        <v>1070</v>
      </c>
      <c r="M2012" s="41" t="s">
        <v>491</v>
      </c>
    </row>
    <row r="2013" spans="1:13" x14ac:dyDescent="0.2">
      <c r="A2013" s="118">
        <v>42208</v>
      </c>
      <c r="B2013" s="79" t="s">
        <v>262</v>
      </c>
      <c r="C2013" s="110" t="s">
        <v>236</v>
      </c>
      <c r="D2013" s="78" t="s">
        <v>8</v>
      </c>
      <c r="E2013" s="102">
        <v>1800</v>
      </c>
      <c r="F2013" s="47">
        <f t="shared" si="70"/>
        <v>2.7440823102733867</v>
      </c>
      <c r="G2013" s="46">
        <f t="shared" si="71"/>
        <v>3.1039074401006217</v>
      </c>
      <c r="H2013" s="74">
        <v>579.91420000000005</v>
      </c>
      <c r="I2013" s="97" t="s">
        <v>12</v>
      </c>
      <c r="J2013" s="51" t="s">
        <v>490</v>
      </c>
      <c r="K2013" s="73" t="s">
        <v>2241</v>
      </c>
      <c r="L2013" s="77" t="s">
        <v>1070</v>
      </c>
      <c r="M2013" s="41" t="s">
        <v>491</v>
      </c>
    </row>
    <row r="2014" spans="1:13" x14ac:dyDescent="0.2">
      <c r="A2014" s="118">
        <v>42208</v>
      </c>
      <c r="B2014" s="79" t="s">
        <v>2242</v>
      </c>
      <c r="C2014" s="39" t="s">
        <v>116</v>
      </c>
      <c r="D2014" s="78" t="s">
        <v>9</v>
      </c>
      <c r="E2014" s="102">
        <v>1200</v>
      </c>
      <c r="F2014" s="47">
        <f t="shared" si="70"/>
        <v>1.8293882068489247</v>
      </c>
      <c r="G2014" s="46">
        <f t="shared" si="71"/>
        <v>2.0692716267337476</v>
      </c>
      <c r="H2014" s="74">
        <v>579.91420000000005</v>
      </c>
      <c r="I2014" s="97" t="s">
        <v>57</v>
      </c>
      <c r="J2014" s="51" t="s">
        <v>490</v>
      </c>
      <c r="K2014" s="73" t="s">
        <v>2243</v>
      </c>
      <c r="L2014" s="77" t="s">
        <v>1070</v>
      </c>
      <c r="M2014" s="41" t="s">
        <v>491</v>
      </c>
    </row>
    <row r="2015" spans="1:13" x14ac:dyDescent="0.2">
      <c r="A2015" s="118">
        <v>42208</v>
      </c>
      <c r="B2015" s="79" t="s">
        <v>2244</v>
      </c>
      <c r="C2015" s="39" t="s">
        <v>116</v>
      </c>
      <c r="D2015" s="78" t="s">
        <v>9</v>
      </c>
      <c r="E2015" s="102">
        <v>1200</v>
      </c>
      <c r="F2015" s="47">
        <f t="shared" si="70"/>
        <v>1.8293882068489247</v>
      </c>
      <c r="G2015" s="46">
        <f t="shared" si="71"/>
        <v>2.0692716267337476</v>
      </c>
      <c r="H2015" s="74">
        <v>579.91420000000005</v>
      </c>
      <c r="I2015" s="97" t="s">
        <v>57</v>
      </c>
      <c r="J2015" s="51" t="s">
        <v>490</v>
      </c>
      <c r="K2015" s="73" t="s">
        <v>2243</v>
      </c>
      <c r="L2015" s="77" t="s">
        <v>1070</v>
      </c>
      <c r="M2015" s="41" t="s">
        <v>491</v>
      </c>
    </row>
    <row r="2016" spans="1:13" x14ac:dyDescent="0.2">
      <c r="A2016" s="118">
        <v>42208</v>
      </c>
      <c r="B2016" s="79" t="s">
        <v>2245</v>
      </c>
      <c r="C2016" s="39" t="s">
        <v>135</v>
      </c>
      <c r="D2016" s="40" t="s">
        <v>9</v>
      </c>
      <c r="E2016" s="102">
        <v>200000</v>
      </c>
      <c r="F2016" s="47">
        <f t="shared" si="70"/>
        <v>304.89803447482075</v>
      </c>
      <c r="G2016" s="46">
        <f t="shared" si="71"/>
        <v>344.87860445562461</v>
      </c>
      <c r="H2016" s="74">
        <v>579.91420000000005</v>
      </c>
      <c r="I2016" s="97" t="s">
        <v>1904</v>
      </c>
      <c r="J2016" s="51" t="s">
        <v>490</v>
      </c>
      <c r="K2016" s="73" t="s">
        <v>2246</v>
      </c>
      <c r="L2016" s="77" t="s">
        <v>1070</v>
      </c>
      <c r="M2016" s="41" t="s">
        <v>491</v>
      </c>
    </row>
    <row r="2017" spans="1:13" x14ac:dyDescent="0.2">
      <c r="A2017" s="118">
        <v>42209</v>
      </c>
      <c r="B2017" s="79" t="s">
        <v>2247</v>
      </c>
      <c r="C2017" s="39" t="s">
        <v>116</v>
      </c>
      <c r="D2017" s="78" t="s">
        <v>9</v>
      </c>
      <c r="E2017" s="102">
        <v>1100</v>
      </c>
      <c r="F2017" s="47">
        <f t="shared" si="70"/>
        <v>1.6769391896115142</v>
      </c>
      <c r="G2017" s="46">
        <f t="shared" si="71"/>
        <v>1.8968323245059353</v>
      </c>
      <c r="H2017" s="74">
        <v>579.91420000000005</v>
      </c>
      <c r="I2017" s="97" t="s">
        <v>57</v>
      </c>
      <c r="J2017" s="51" t="s">
        <v>490</v>
      </c>
      <c r="K2017" s="73" t="s">
        <v>2248</v>
      </c>
      <c r="L2017" s="77" t="s">
        <v>1070</v>
      </c>
      <c r="M2017" s="41" t="s">
        <v>491</v>
      </c>
    </row>
    <row r="2018" spans="1:13" x14ac:dyDescent="0.2">
      <c r="A2018" s="118">
        <v>42209</v>
      </c>
      <c r="B2018" s="79" t="s">
        <v>2249</v>
      </c>
      <c r="C2018" s="39" t="s">
        <v>116</v>
      </c>
      <c r="D2018" s="78" t="s">
        <v>9</v>
      </c>
      <c r="E2018" s="102">
        <v>350</v>
      </c>
      <c r="F2018" s="47">
        <f t="shared" si="70"/>
        <v>0.53357156033093633</v>
      </c>
      <c r="G2018" s="46">
        <f t="shared" si="71"/>
        <v>0.60353755779734308</v>
      </c>
      <c r="H2018" s="74">
        <v>579.91420000000005</v>
      </c>
      <c r="I2018" s="97" t="s">
        <v>57</v>
      </c>
      <c r="J2018" s="51" t="s">
        <v>490</v>
      </c>
      <c r="K2018" s="73" t="s">
        <v>2248</v>
      </c>
      <c r="L2018" s="77" t="s">
        <v>1070</v>
      </c>
      <c r="M2018" s="41" t="s">
        <v>491</v>
      </c>
    </row>
    <row r="2019" spans="1:13" x14ac:dyDescent="0.2">
      <c r="A2019" s="118">
        <v>42209</v>
      </c>
      <c r="B2019" s="79" t="s">
        <v>2250</v>
      </c>
      <c r="C2019" s="39" t="s">
        <v>116</v>
      </c>
      <c r="D2019" s="78" t="s">
        <v>9</v>
      </c>
      <c r="E2019" s="102">
        <v>850</v>
      </c>
      <c r="F2019" s="47">
        <f t="shared" si="70"/>
        <v>1.2958166465179883</v>
      </c>
      <c r="G2019" s="46">
        <f t="shared" si="71"/>
        <v>1.4657340689364047</v>
      </c>
      <c r="H2019" s="74">
        <v>579.91420000000005</v>
      </c>
      <c r="I2019" s="97" t="s">
        <v>57</v>
      </c>
      <c r="J2019" s="51" t="s">
        <v>490</v>
      </c>
      <c r="K2019" s="73" t="s">
        <v>2248</v>
      </c>
      <c r="L2019" s="77" t="s">
        <v>1070</v>
      </c>
      <c r="M2019" s="41" t="s">
        <v>491</v>
      </c>
    </row>
    <row r="2020" spans="1:13" x14ac:dyDescent="0.2">
      <c r="A2020" s="118">
        <v>42209</v>
      </c>
      <c r="B2020" s="79" t="s">
        <v>2251</v>
      </c>
      <c r="C2020" s="39" t="s">
        <v>116</v>
      </c>
      <c r="D2020" s="78" t="s">
        <v>9</v>
      </c>
      <c r="E2020" s="102">
        <v>400</v>
      </c>
      <c r="F2020" s="47">
        <f t="shared" si="70"/>
        <v>0.60979606894964156</v>
      </c>
      <c r="G2020" s="46">
        <f t="shared" si="71"/>
        <v>0.68975720891124925</v>
      </c>
      <c r="H2020" s="74">
        <v>579.91420000000005</v>
      </c>
      <c r="I2020" s="97" t="s">
        <v>57</v>
      </c>
      <c r="J2020" s="51" t="s">
        <v>490</v>
      </c>
      <c r="K2020" s="73" t="s">
        <v>2252</v>
      </c>
      <c r="L2020" s="77" t="s">
        <v>1070</v>
      </c>
      <c r="M2020" s="41" t="s">
        <v>491</v>
      </c>
    </row>
    <row r="2021" spans="1:13" x14ac:dyDescent="0.2">
      <c r="A2021" s="118">
        <v>42209</v>
      </c>
      <c r="B2021" s="79" t="s">
        <v>2253</v>
      </c>
      <c r="C2021" s="39" t="s">
        <v>116</v>
      </c>
      <c r="D2021" s="78" t="s">
        <v>9</v>
      </c>
      <c r="E2021" s="102">
        <v>400</v>
      </c>
      <c r="F2021" s="47">
        <f t="shared" si="70"/>
        <v>0.60979606894964156</v>
      </c>
      <c r="G2021" s="46">
        <f t="shared" si="71"/>
        <v>0.68975720891124925</v>
      </c>
      <c r="H2021" s="74">
        <v>579.91420000000005</v>
      </c>
      <c r="I2021" s="97" t="s">
        <v>57</v>
      </c>
      <c r="J2021" s="51" t="s">
        <v>490</v>
      </c>
      <c r="K2021" s="73" t="s">
        <v>2252</v>
      </c>
      <c r="L2021" s="77" t="s">
        <v>1070</v>
      </c>
      <c r="M2021" s="41" t="s">
        <v>491</v>
      </c>
    </row>
    <row r="2022" spans="1:13" x14ac:dyDescent="0.2">
      <c r="A2022" s="118">
        <v>42209</v>
      </c>
      <c r="B2022" s="79" t="s">
        <v>2254</v>
      </c>
      <c r="C2022" s="39" t="s">
        <v>116</v>
      </c>
      <c r="D2022" s="78" t="s">
        <v>9</v>
      </c>
      <c r="E2022" s="102">
        <v>850</v>
      </c>
      <c r="F2022" s="47">
        <f t="shared" si="70"/>
        <v>1.2958166465179883</v>
      </c>
      <c r="G2022" s="46">
        <f t="shared" si="71"/>
        <v>1.4657340689364047</v>
      </c>
      <c r="H2022" s="74">
        <v>579.91420000000005</v>
      </c>
      <c r="I2022" s="97" t="s">
        <v>57</v>
      </c>
      <c r="J2022" s="51" t="s">
        <v>490</v>
      </c>
      <c r="K2022" s="73" t="s">
        <v>2255</v>
      </c>
      <c r="L2022" s="77" t="s">
        <v>1070</v>
      </c>
      <c r="M2022" s="41" t="s">
        <v>491</v>
      </c>
    </row>
    <row r="2023" spans="1:13" x14ac:dyDescent="0.2">
      <c r="A2023" s="118">
        <v>42209</v>
      </c>
      <c r="B2023" s="79" t="s">
        <v>2256</v>
      </c>
      <c r="C2023" s="39" t="s">
        <v>116</v>
      </c>
      <c r="D2023" s="78" t="s">
        <v>9</v>
      </c>
      <c r="E2023" s="102">
        <v>1500</v>
      </c>
      <c r="F2023" s="47">
        <f t="shared" si="70"/>
        <v>2.2867352585611558</v>
      </c>
      <c r="G2023" s="46">
        <f t="shared" si="71"/>
        <v>2.5865895334171847</v>
      </c>
      <c r="H2023" s="74">
        <v>579.91420000000005</v>
      </c>
      <c r="I2023" s="97" t="s">
        <v>57</v>
      </c>
      <c r="J2023" s="51" t="s">
        <v>490</v>
      </c>
      <c r="K2023" s="73" t="s">
        <v>2255</v>
      </c>
      <c r="L2023" s="77" t="s">
        <v>1070</v>
      </c>
      <c r="M2023" s="41" t="s">
        <v>491</v>
      </c>
    </row>
    <row r="2024" spans="1:13" x14ac:dyDescent="0.2">
      <c r="A2024" s="118">
        <v>42209</v>
      </c>
      <c r="B2024" s="79" t="s">
        <v>2257</v>
      </c>
      <c r="C2024" s="39" t="s">
        <v>116</v>
      </c>
      <c r="D2024" s="78" t="s">
        <v>9</v>
      </c>
      <c r="E2024" s="102">
        <v>350</v>
      </c>
      <c r="F2024" s="47">
        <f t="shared" si="70"/>
        <v>0.53357156033093633</v>
      </c>
      <c r="G2024" s="46">
        <f t="shared" si="71"/>
        <v>0.60353755779734308</v>
      </c>
      <c r="H2024" s="74">
        <v>579.91420000000005</v>
      </c>
      <c r="I2024" s="97" t="s">
        <v>57</v>
      </c>
      <c r="J2024" s="51" t="s">
        <v>490</v>
      </c>
      <c r="K2024" s="73" t="s">
        <v>2255</v>
      </c>
      <c r="L2024" s="77" t="s">
        <v>1070</v>
      </c>
      <c r="M2024" s="41" t="s">
        <v>491</v>
      </c>
    </row>
    <row r="2025" spans="1:13" x14ac:dyDescent="0.2">
      <c r="A2025" s="118">
        <v>42209</v>
      </c>
      <c r="B2025" s="79" t="s">
        <v>2258</v>
      </c>
      <c r="C2025" s="39" t="s">
        <v>116</v>
      </c>
      <c r="D2025" s="78" t="s">
        <v>9</v>
      </c>
      <c r="E2025" s="102">
        <v>850</v>
      </c>
      <c r="F2025" s="47">
        <f t="shared" si="70"/>
        <v>1.2958166465179883</v>
      </c>
      <c r="G2025" s="46">
        <f t="shared" si="71"/>
        <v>1.4657340689364047</v>
      </c>
      <c r="H2025" s="74">
        <v>579.91420000000005</v>
      </c>
      <c r="I2025" s="97" t="s">
        <v>57</v>
      </c>
      <c r="J2025" s="51" t="s">
        <v>490</v>
      </c>
      <c r="K2025" s="73" t="s">
        <v>2255</v>
      </c>
      <c r="L2025" s="77" t="s">
        <v>1070</v>
      </c>
      <c r="M2025" s="41" t="s">
        <v>491</v>
      </c>
    </row>
    <row r="2026" spans="1:13" x14ac:dyDescent="0.2">
      <c r="A2026" s="118">
        <v>42209</v>
      </c>
      <c r="B2026" s="79" t="s">
        <v>2259</v>
      </c>
      <c r="C2026" s="39" t="s">
        <v>157</v>
      </c>
      <c r="D2026" s="39" t="s">
        <v>158</v>
      </c>
      <c r="E2026" s="102">
        <v>10000</v>
      </c>
      <c r="F2026" s="47">
        <f t="shared" si="70"/>
        <v>15.244901723741037</v>
      </c>
      <c r="G2026" s="46">
        <f t="shared" si="71"/>
        <v>17.243930222781231</v>
      </c>
      <c r="H2026" s="74">
        <v>579.91420000000005</v>
      </c>
      <c r="I2026" s="97" t="s">
        <v>57</v>
      </c>
      <c r="J2026" s="51" t="s">
        <v>490</v>
      </c>
      <c r="K2026" s="73" t="s">
        <v>2260</v>
      </c>
      <c r="L2026" s="77" t="s">
        <v>1070</v>
      </c>
      <c r="M2026" s="41" t="s">
        <v>491</v>
      </c>
    </row>
    <row r="2027" spans="1:13" x14ac:dyDescent="0.2">
      <c r="A2027" s="118">
        <v>42209</v>
      </c>
      <c r="B2027" s="79" t="s">
        <v>2261</v>
      </c>
      <c r="C2027" s="39" t="s">
        <v>157</v>
      </c>
      <c r="D2027" s="40" t="s">
        <v>10</v>
      </c>
      <c r="E2027" s="102">
        <v>201300</v>
      </c>
      <c r="F2027" s="47">
        <f t="shared" si="70"/>
        <v>306.8798716989071</v>
      </c>
      <c r="G2027" s="46">
        <f t="shared" si="71"/>
        <v>347.12031538458615</v>
      </c>
      <c r="H2027" s="74">
        <v>579.91420000000005</v>
      </c>
      <c r="I2027" s="97" t="s">
        <v>1904</v>
      </c>
      <c r="J2027" s="51" t="s">
        <v>490</v>
      </c>
      <c r="K2027" s="73" t="s">
        <v>2262</v>
      </c>
      <c r="L2027" s="77" t="s">
        <v>1070</v>
      </c>
      <c r="M2027" s="41" t="s">
        <v>491</v>
      </c>
    </row>
    <row r="2028" spans="1:13" x14ac:dyDescent="0.2">
      <c r="A2028" s="118">
        <v>42209</v>
      </c>
      <c r="B2028" s="79" t="s">
        <v>2263</v>
      </c>
      <c r="C2028" s="39" t="s">
        <v>157</v>
      </c>
      <c r="D2028" s="40" t="s">
        <v>9</v>
      </c>
      <c r="E2028" s="102">
        <v>85300</v>
      </c>
      <c r="F2028" s="47">
        <f t="shared" si="70"/>
        <v>130.03901170351105</v>
      </c>
      <c r="G2028" s="46">
        <f t="shared" si="71"/>
        <v>147.0907248003239</v>
      </c>
      <c r="H2028" s="74">
        <v>579.91420000000005</v>
      </c>
      <c r="I2028" s="97" t="s">
        <v>1904</v>
      </c>
      <c r="J2028" s="51" t="s">
        <v>490</v>
      </c>
      <c r="K2028" s="73" t="s">
        <v>2262</v>
      </c>
      <c r="L2028" s="77" t="s">
        <v>1070</v>
      </c>
      <c r="M2028" s="41" t="s">
        <v>491</v>
      </c>
    </row>
    <row r="2029" spans="1:13" x14ac:dyDescent="0.2">
      <c r="A2029" s="118">
        <v>42209</v>
      </c>
      <c r="B2029" s="79" t="s">
        <v>2264</v>
      </c>
      <c r="C2029" s="39" t="s">
        <v>157</v>
      </c>
      <c r="D2029" s="40" t="s">
        <v>15</v>
      </c>
      <c r="E2029" s="102">
        <v>158760</v>
      </c>
      <c r="F2029" s="47">
        <f t="shared" si="70"/>
        <v>242.02805976611273</v>
      </c>
      <c r="G2029" s="46">
        <f t="shared" si="71"/>
        <v>273.76463621687481</v>
      </c>
      <c r="H2029" s="74">
        <v>579.91420000000005</v>
      </c>
      <c r="I2029" s="97" t="s">
        <v>1904</v>
      </c>
      <c r="J2029" s="51" t="s">
        <v>490</v>
      </c>
      <c r="K2029" s="73" t="s">
        <v>2262</v>
      </c>
      <c r="L2029" s="77" t="s">
        <v>1070</v>
      </c>
      <c r="M2029" s="41" t="s">
        <v>491</v>
      </c>
    </row>
    <row r="2030" spans="1:13" x14ac:dyDescent="0.2">
      <c r="A2030" s="118">
        <v>42209</v>
      </c>
      <c r="B2030" s="79" t="s">
        <v>2265</v>
      </c>
      <c r="C2030" s="39" t="s">
        <v>157</v>
      </c>
      <c r="D2030" s="40" t="s">
        <v>11</v>
      </c>
      <c r="E2030" s="102">
        <v>157360</v>
      </c>
      <c r="F2030" s="47">
        <f t="shared" si="70"/>
        <v>239.89377352478897</v>
      </c>
      <c r="G2030" s="46">
        <f t="shared" si="71"/>
        <v>271.35048598568545</v>
      </c>
      <c r="H2030" s="74">
        <v>579.91420000000005</v>
      </c>
      <c r="I2030" s="97" t="s">
        <v>1904</v>
      </c>
      <c r="J2030" s="51" t="s">
        <v>490</v>
      </c>
      <c r="K2030" s="73" t="s">
        <v>2262</v>
      </c>
      <c r="L2030" s="77" t="s">
        <v>1070</v>
      </c>
      <c r="M2030" s="41" t="s">
        <v>491</v>
      </c>
    </row>
    <row r="2031" spans="1:13" x14ac:dyDescent="0.2">
      <c r="A2031" s="118">
        <v>42209</v>
      </c>
      <c r="B2031" s="79" t="s">
        <v>2266</v>
      </c>
      <c r="C2031" s="39" t="s">
        <v>157</v>
      </c>
      <c r="D2031" s="40" t="s">
        <v>9</v>
      </c>
      <c r="E2031" s="102">
        <v>117370</v>
      </c>
      <c r="F2031" s="47">
        <f t="shared" si="70"/>
        <v>178.92941153154857</v>
      </c>
      <c r="G2031" s="46">
        <f t="shared" si="71"/>
        <v>202.39200902478331</v>
      </c>
      <c r="H2031" s="74">
        <v>579.91420000000005</v>
      </c>
      <c r="I2031" s="97" t="s">
        <v>1904</v>
      </c>
      <c r="J2031" s="51" t="s">
        <v>490</v>
      </c>
      <c r="K2031" s="73" t="s">
        <v>2262</v>
      </c>
      <c r="L2031" s="77" t="s">
        <v>1070</v>
      </c>
      <c r="M2031" s="41" t="s">
        <v>491</v>
      </c>
    </row>
    <row r="2032" spans="1:13" x14ac:dyDescent="0.2">
      <c r="A2032" s="118">
        <v>42209</v>
      </c>
      <c r="B2032" s="79" t="s">
        <v>2267</v>
      </c>
      <c r="C2032" s="39" t="s">
        <v>157</v>
      </c>
      <c r="D2032" s="40" t="s">
        <v>11</v>
      </c>
      <c r="E2032" s="102">
        <v>202700</v>
      </c>
      <c r="F2032" s="47">
        <f t="shared" si="70"/>
        <v>309.01415794023086</v>
      </c>
      <c r="G2032" s="46">
        <f t="shared" si="71"/>
        <v>349.53446561577556</v>
      </c>
      <c r="H2032" s="74">
        <v>579.91420000000005</v>
      </c>
      <c r="I2032" s="97" t="s">
        <v>1904</v>
      </c>
      <c r="J2032" s="51" t="s">
        <v>490</v>
      </c>
      <c r="K2032" s="73" t="s">
        <v>2262</v>
      </c>
      <c r="L2032" s="77" t="s">
        <v>1070</v>
      </c>
      <c r="M2032" s="41" t="s">
        <v>491</v>
      </c>
    </row>
    <row r="2033" spans="1:13" x14ac:dyDescent="0.2">
      <c r="A2033" s="118">
        <v>42209</v>
      </c>
      <c r="B2033" s="79" t="s">
        <v>2268</v>
      </c>
      <c r="C2033" s="39" t="s">
        <v>157</v>
      </c>
      <c r="D2033" s="40" t="s">
        <v>8</v>
      </c>
      <c r="E2033" s="102">
        <v>159460</v>
      </c>
      <c r="F2033" s="47">
        <f t="shared" si="70"/>
        <v>243.09520288677459</v>
      </c>
      <c r="G2033" s="46">
        <f t="shared" si="71"/>
        <v>274.97171133246951</v>
      </c>
      <c r="H2033" s="74">
        <v>579.91420000000005</v>
      </c>
      <c r="I2033" s="97" t="s">
        <v>1904</v>
      </c>
      <c r="J2033" s="51" t="s">
        <v>490</v>
      </c>
      <c r="K2033" s="73" t="s">
        <v>2262</v>
      </c>
      <c r="L2033" s="77" t="s">
        <v>1070</v>
      </c>
      <c r="M2033" s="41" t="s">
        <v>491</v>
      </c>
    </row>
    <row r="2034" spans="1:13" x14ac:dyDescent="0.2">
      <c r="A2034" s="118">
        <v>42209</v>
      </c>
      <c r="B2034" s="79" t="s">
        <v>2269</v>
      </c>
      <c r="C2034" s="39" t="s">
        <v>144</v>
      </c>
      <c r="D2034" s="40" t="s">
        <v>9</v>
      </c>
      <c r="E2034" s="102">
        <v>85000</v>
      </c>
      <c r="F2034" s="47">
        <f t="shared" si="70"/>
        <v>129.58166465179883</v>
      </c>
      <c r="G2034" s="46">
        <f t="shared" si="71"/>
        <v>146.57340689364045</v>
      </c>
      <c r="H2034" s="74">
        <v>579.91420000000005</v>
      </c>
      <c r="I2034" s="97" t="s">
        <v>1904</v>
      </c>
      <c r="J2034" s="51" t="s">
        <v>490</v>
      </c>
      <c r="K2034" s="73" t="s">
        <v>2262</v>
      </c>
      <c r="L2034" s="77" t="s">
        <v>1070</v>
      </c>
      <c r="M2034" s="41" t="s">
        <v>491</v>
      </c>
    </row>
    <row r="2035" spans="1:13" x14ac:dyDescent="0.2">
      <c r="A2035" s="118">
        <v>42210</v>
      </c>
      <c r="B2035" s="79" t="s">
        <v>2270</v>
      </c>
      <c r="C2035" s="110" t="s">
        <v>116</v>
      </c>
      <c r="D2035" s="78" t="s">
        <v>11</v>
      </c>
      <c r="E2035" s="102">
        <v>1200</v>
      </c>
      <c r="F2035" s="47">
        <f t="shared" si="70"/>
        <v>1.8293882068489247</v>
      </c>
      <c r="G2035" s="46">
        <f t="shared" si="71"/>
        <v>2.0692716267337476</v>
      </c>
      <c r="H2035" s="74">
        <v>579.91420000000005</v>
      </c>
      <c r="I2035" s="97" t="s">
        <v>60</v>
      </c>
      <c r="J2035" s="51" t="s">
        <v>490</v>
      </c>
      <c r="K2035" s="73" t="s">
        <v>2271</v>
      </c>
      <c r="L2035" s="77" t="s">
        <v>1070</v>
      </c>
      <c r="M2035" s="41" t="s">
        <v>491</v>
      </c>
    </row>
    <row r="2036" spans="1:13" x14ac:dyDescent="0.2">
      <c r="A2036" s="118">
        <v>42210</v>
      </c>
      <c r="B2036" s="79" t="s">
        <v>2272</v>
      </c>
      <c r="C2036" s="110" t="s">
        <v>116</v>
      </c>
      <c r="D2036" s="78" t="s">
        <v>11</v>
      </c>
      <c r="E2036" s="102">
        <v>1200</v>
      </c>
      <c r="F2036" s="47">
        <f t="shared" si="70"/>
        <v>1.8293882068489247</v>
      </c>
      <c r="G2036" s="46">
        <f t="shared" si="71"/>
        <v>2.0692716267337476</v>
      </c>
      <c r="H2036" s="74">
        <v>579.91420000000005</v>
      </c>
      <c r="I2036" s="97" t="s">
        <v>60</v>
      </c>
      <c r="J2036" s="51" t="s">
        <v>490</v>
      </c>
      <c r="K2036" s="73" t="s">
        <v>2271</v>
      </c>
      <c r="L2036" s="77" t="s">
        <v>1070</v>
      </c>
      <c r="M2036" s="41" t="s">
        <v>491</v>
      </c>
    </row>
    <row r="2037" spans="1:13" x14ac:dyDescent="0.2">
      <c r="A2037" s="118">
        <v>42210</v>
      </c>
      <c r="B2037" s="79" t="s">
        <v>2273</v>
      </c>
      <c r="C2037" s="110" t="s">
        <v>225</v>
      </c>
      <c r="D2037" s="78" t="s">
        <v>15</v>
      </c>
      <c r="E2037" s="102">
        <v>5000</v>
      </c>
      <c r="F2037" s="47">
        <f t="shared" si="70"/>
        <v>7.6224508618705187</v>
      </c>
      <c r="G2037" s="46">
        <f t="shared" si="71"/>
        <v>8.6219651113906153</v>
      </c>
      <c r="H2037" s="74">
        <v>579.91420000000005</v>
      </c>
      <c r="I2037" s="97" t="s">
        <v>16</v>
      </c>
      <c r="J2037" s="51" t="s">
        <v>490</v>
      </c>
      <c r="K2037" s="73" t="s">
        <v>2274</v>
      </c>
      <c r="L2037" s="77" t="s">
        <v>1070</v>
      </c>
      <c r="M2037" s="41" t="s">
        <v>491</v>
      </c>
    </row>
    <row r="2038" spans="1:13" x14ac:dyDescent="0.2">
      <c r="A2038" s="118">
        <v>42210</v>
      </c>
      <c r="B2038" s="79" t="s">
        <v>1599</v>
      </c>
      <c r="C2038" s="110" t="s">
        <v>225</v>
      </c>
      <c r="D2038" s="78" t="s">
        <v>15</v>
      </c>
      <c r="E2038" s="102">
        <v>5000</v>
      </c>
      <c r="F2038" s="47">
        <f t="shared" si="70"/>
        <v>7.6224508618705187</v>
      </c>
      <c r="G2038" s="46">
        <f t="shared" si="71"/>
        <v>8.6219651113906153</v>
      </c>
      <c r="H2038" s="74">
        <v>579.91420000000005</v>
      </c>
      <c r="I2038" s="97" t="s">
        <v>16</v>
      </c>
      <c r="J2038" s="51" t="s">
        <v>490</v>
      </c>
      <c r="K2038" s="73" t="s">
        <v>2274</v>
      </c>
      <c r="L2038" s="77" t="s">
        <v>1070</v>
      </c>
      <c r="M2038" s="41" t="s">
        <v>491</v>
      </c>
    </row>
    <row r="2039" spans="1:13" x14ac:dyDescent="0.2">
      <c r="A2039" s="118">
        <v>42210</v>
      </c>
      <c r="B2039" s="79" t="s">
        <v>755</v>
      </c>
      <c r="C2039" s="110" t="s">
        <v>225</v>
      </c>
      <c r="D2039" s="78" t="s">
        <v>15</v>
      </c>
      <c r="E2039" s="102">
        <v>5000</v>
      </c>
      <c r="F2039" s="47">
        <f t="shared" si="70"/>
        <v>7.6224508618705187</v>
      </c>
      <c r="G2039" s="46">
        <f t="shared" si="71"/>
        <v>8.6219651113906153</v>
      </c>
      <c r="H2039" s="74">
        <v>579.91420000000005</v>
      </c>
      <c r="I2039" s="97" t="s">
        <v>16</v>
      </c>
      <c r="J2039" s="51" t="s">
        <v>490</v>
      </c>
      <c r="K2039" s="73" t="s">
        <v>2274</v>
      </c>
      <c r="L2039" s="77" t="s">
        <v>1070</v>
      </c>
      <c r="M2039" s="41" t="s">
        <v>491</v>
      </c>
    </row>
    <row r="2040" spans="1:13" x14ac:dyDescent="0.2">
      <c r="A2040" s="118">
        <v>42210</v>
      </c>
      <c r="B2040" s="79" t="s">
        <v>758</v>
      </c>
      <c r="C2040" s="110" t="s">
        <v>225</v>
      </c>
      <c r="D2040" s="78" t="s">
        <v>15</v>
      </c>
      <c r="E2040" s="102">
        <v>5000</v>
      </c>
      <c r="F2040" s="47">
        <f t="shared" si="70"/>
        <v>7.6224508618705187</v>
      </c>
      <c r="G2040" s="46">
        <f t="shared" si="71"/>
        <v>8.6219651113906153</v>
      </c>
      <c r="H2040" s="74">
        <v>579.91420000000005</v>
      </c>
      <c r="I2040" s="97" t="s">
        <v>16</v>
      </c>
      <c r="J2040" s="51" t="s">
        <v>490</v>
      </c>
      <c r="K2040" s="73" t="s">
        <v>2274</v>
      </c>
      <c r="L2040" s="77" t="s">
        <v>1070</v>
      </c>
      <c r="M2040" s="41" t="s">
        <v>491</v>
      </c>
    </row>
    <row r="2041" spans="1:13" x14ac:dyDescent="0.2">
      <c r="A2041" s="118">
        <v>42210</v>
      </c>
      <c r="B2041" s="79" t="s">
        <v>759</v>
      </c>
      <c r="C2041" s="110" t="s">
        <v>225</v>
      </c>
      <c r="D2041" s="78" t="s">
        <v>15</v>
      </c>
      <c r="E2041" s="102">
        <v>5000</v>
      </c>
      <c r="F2041" s="47">
        <f t="shared" si="70"/>
        <v>7.6224508618705187</v>
      </c>
      <c r="G2041" s="46">
        <f t="shared" si="71"/>
        <v>8.6219651113906153</v>
      </c>
      <c r="H2041" s="74">
        <v>579.91420000000005</v>
      </c>
      <c r="I2041" s="97" t="s">
        <v>16</v>
      </c>
      <c r="J2041" s="51" t="s">
        <v>490</v>
      </c>
      <c r="K2041" s="73" t="s">
        <v>2274</v>
      </c>
      <c r="L2041" s="77" t="s">
        <v>1070</v>
      </c>
      <c r="M2041" s="41" t="s">
        <v>491</v>
      </c>
    </row>
    <row r="2042" spans="1:13" x14ac:dyDescent="0.2">
      <c r="A2042" s="118">
        <v>42210</v>
      </c>
      <c r="B2042" s="79" t="s">
        <v>754</v>
      </c>
      <c r="C2042" s="110" t="s">
        <v>225</v>
      </c>
      <c r="D2042" s="78" t="s">
        <v>15</v>
      </c>
      <c r="E2042" s="102">
        <v>5000</v>
      </c>
      <c r="F2042" s="47">
        <f t="shared" si="70"/>
        <v>7.6224508618705187</v>
      </c>
      <c r="G2042" s="46">
        <f t="shared" si="71"/>
        <v>8.6219651113906153</v>
      </c>
      <c r="H2042" s="74">
        <v>579.91420000000005</v>
      </c>
      <c r="I2042" s="97" t="s">
        <v>16</v>
      </c>
      <c r="J2042" s="51" t="s">
        <v>490</v>
      </c>
      <c r="K2042" s="73" t="s">
        <v>2274</v>
      </c>
      <c r="L2042" s="77" t="s">
        <v>1070</v>
      </c>
      <c r="M2042" s="41" t="s">
        <v>491</v>
      </c>
    </row>
    <row r="2043" spans="1:13" x14ac:dyDescent="0.2">
      <c r="A2043" s="118">
        <v>42210</v>
      </c>
      <c r="B2043" s="79" t="s">
        <v>2275</v>
      </c>
      <c r="C2043" s="110" t="s">
        <v>225</v>
      </c>
      <c r="D2043" s="78" t="s">
        <v>15</v>
      </c>
      <c r="E2043" s="102">
        <v>5000</v>
      </c>
      <c r="F2043" s="47">
        <f t="shared" si="70"/>
        <v>7.6224508618705187</v>
      </c>
      <c r="G2043" s="46">
        <f t="shared" si="71"/>
        <v>8.6219651113906153</v>
      </c>
      <c r="H2043" s="74">
        <v>579.91420000000005</v>
      </c>
      <c r="I2043" s="97" t="s">
        <v>16</v>
      </c>
      <c r="J2043" s="51" t="s">
        <v>490</v>
      </c>
      <c r="K2043" s="73" t="s">
        <v>2274</v>
      </c>
      <c r="L2043" s="77" t="s">
        <v>1070</v>
      </c>
      <c r="M2043" s="41" t="s">
        <v>491</v>
      </c>
    </row>
    <row r="2044" spans="1:13" x14ac:dyDescent="0.2">
      <c r="A2044" s="118">
        <v>42210</v>
      </c>
      <c r="B2044" s="79" t="s">
        <v>1818</v>
      </c>
      <c r="C2044" s="110" t="s">
        <v>225</v>
      </c>
      <c r="D2044" s="78" t="s">
        <v>15</v>
      </c>
      <c r="E2044" s="102">
        <v>5000</v>
      </c>
      <c r="F2044" s="47">
        <f t="shared" si="70"/>
        <v>7.6224508618705187</v>
      </c>
      <c r="G2044" s="46">
        <f t="shared" si="71"/>
        <v>8.6219651113906153</v>
      </c>
      <c r="H2044" s="74">
        <v>579.91420000000005</v>
      </c>
      <c r="I2044" s="97" t="s">
        <v>16</v>
      </c>
      <c r="J2044" s="51" t="s">
        <v>490</v>
      </c>
      <c r="K2044" s="73" t="s">
        <v>2274</v>
      </c>
      <c r="L2044" s="77" t="s">
        <v>1070</v>
      </c>
      <c r="M2044" s="41" t="s">
        <v>491</v>
      </c>
    </row>
    <row r="2045" spans="1:13" x14ac:dyDescent="0.2">
      <c r="A2045" s="118">
        <v>42210</v>
      </c>
      <c r="B2045" s="79" t="s">
        <v>2276</v>
      </c>
      <c r="C2045" s="110" t="s">
        <v>225</v>
      </c>
      <c r="D2045" s="78" t="s">
        <v>15</v>
      </c>
      <c r="E2045" s="102">
        <v>5000</v>
      </c>
      <c r="F2045" s="47">
        <f t="shared" si="70"/>
        <v>7.6224508618705187</v>
      </c>
      <c r="G2045" s="46">
        <f t="shared" si="71"/>
        <v>8.6219651113906153</v>
      </c>
      <c r="H2045" s="74">
        <v>579.91420000000005</v>
      </c>
      <c r="I2045" s="97" t="s">
        <v>16</v>
      </c>
      <c r="J2045" s="51" t="s">
        <v>490</v>
      </c>
      <c r="K2045" s="73" t="s">
        <v>2274</v>
      </c>
      <c r="L2045" s="77" t="s">
        <v>1070</v>
      </c>
      <c r="M2045" s="41" t="s">
        <v>491</v>
      </c>
    </row>
    <row r="2046" spans="1:13" x14ac:dyDescent="0.2">
      <c r="A2046" s="118">
        <v>42210</v>
      </c>
      <c r="B2046" s="79" t="s">
        <v>752</v>
      </c>
      <c r="C2046" s="110" t="s">
        <v>225</v>
      </c>
      <c r="D2046" s="78" t="s">
        <v>15</v>
      </c>
      <c r="E2046" s="102">
        <v>5000</v>
      </c>
      <c r="F2046" s="47">
        <f t="shared" si="70"/>
        <v>7.6224508618705187</v>
      </c>
      <c r="G2046" s="46">
        <f t="shared" si="71"/>
        <v>8.6219651113906153</v>
      </c>
      <c r="H2046" s="74">
        <v>579.91420000000005</v>
      </c>
      <c r="I2046" s="97" t="s">
        <v>16</v>
      </c>
      <c r="J2046" s="51" t="s">
        <v>490</v>
      </c>
      <c r="K2046" s="73" t="s">
        <v>2274</v>
      </c>
      <c r="L2046" s="77" t="s">
        <v>1070</v>
      </c>
      <c r="M2046" s="41" t="s">
        <v>491</v>
      </c>
    </row>
    <row r="2047" spans="1:13" x14ac:dyDescent="0.2">
      <c r="A2047" s="118">
        <v>42210</v>
      </c>
      <c r="B2047" s="79" t="s">
        <v>1613</v>
      </c>
      <c r="C2047" s="110" t="s">
        <v>225</v>
      </c>
      <c r="D2047" s="78" t="s">
        <v>15</v>
      </c>
      <c r="E2047" s="102">
        <v>15000</v>
      </c>
      <c r="F2047" s="47">
        <f t="shared" si="70"/>
        <v>22.867352585611556</v>
      </c>
      <c r="G2047" s="46">
        <f t="shared" si="71"/>
        <v>25.865895334171846</v>
      </c>
      <c r="H2047" s="74">
        <v>579.91420000000005</v>
      </c>
      <c r="I2047" s="97" t="s">
        <v>16</v>
      </c>
      <c r="J2047" s="51" t="s">
        <v>490</v>
      </c>
      <c r="K2047" s="73" t="s">
        <v>2274</v>
      </c>
      <c r="L2047" s="77" t="s">
        <v>1070</v>
      </c>
      <c r="M2047" s="41" t="s">
        <v>491</v>
      </c>
    </row>
    <row r="2048" spans="1:13" x14ac:dyDescent="0.2">
      <c r="A2048" s="118">
        <v>42210</v>
      </c>
      <c r="B2048" s="79" t="s">
        <v>1821</v>
      </c>
      <c r="C2048" s="110" t="s">
        <v>225</v>
      </c>
      <c r="D2048" s="78" t="s">
        <v>15</v>
      </c>
      <c r="E2048" s="102">
        <v>15000</v>
      </c>
      <c r="F2048" s="47">
        <f t="shared" si="70"/>
        <v>22.867352585611556</v>
      </c>
      <c r="G2048" s="46">
        <f t="shared" si="71"/>
        <v>25.865895334171846</v>
      </c>
      <c r="H2048" s="74">
        <v>579.91420000000005</v>
      </c>
      <c r="I2048" s="97" t="s">
        <v>16</v>
      </c>
      <c r="J2048" s="51" t="s">
        <v>490</v>
      </c>
      <c r="K2048" s="73" t="s">
        <v>2274</v>
      </c>
      <c r="L2048" s="77" t="s">
        <v>1070</v>
      </c>
      <c r="M2048" s="41" t="s">
        <v>491</v>
      </c>
    </row>
    <row r="2049" spans="1:13" x14ac:dyDescent="0.2">
      <c r="A2049" s="118">
        <v>42210</v>
      </c>
      <c r="B2049" s="79" t="s">
        <v>1822</v>
      </c>
      <c r="C2049" s="110" t="s">
        <v>225</v>
      </c>
      <c r="D2049" s="78" t="s">
        <v>15</v>
      </c>
      <c r="E2049" s="102">
        <v>15000</v>
      </c>
      <c r="F2049" s="47">
        <f t="shared" si="70"/>
        <v>22.867352585611556</v>
      </c>
      <c r="G2049" s="46">
        <f t="shared" si="71"/>
        <v>25.865895334171846</v>
      </c>
      <c r="H2049" s="74">
        <v>579.91420000000005</v>
      </c>
      <c r="I2049" s="97" t="s">
        <v>16</v>
      </c>
      <c r="J2049" s="51" t="s">
        <v>490</v>
      </c>
      <c r="K2049" s="73" t="s">
        <v>2274</v>
      </c>
      <c r="L2049" s="77" t="s">
        <v>1070</v>
      </c>
      <c r="M2049" s="41" t="s">
        <v>491</v>
      </c>
    </row>
    <row r="2050" spans="1:13" x14ac:dyDescent="0.2">
      <c r="A2050" s="118">
        <v>42210</v>
      </c>
      <c r="B2050" s="79" t="s">
        <v>1611</v>
      </c>
      <c r="C2050" s="110" t="s">
        <v>225</v>
      </c>
      <c r="D2050" s="78" t="s">
        <v>15</v>
      </c>
      <c r="E2050" s="102">
        <v>15000</v>
      </c>
      <c r="F2050" s="47">
        <f t="shared" ref="F2050:F2113" si="72">E2050/655.957</f>
        <v>22.867352585611556</v>
      </c>
      <c r="G2050" s="46">
        <f t="shared" ref="G2050:G2113" si="73">E2050/H2050</f>
        <v>25.865895334171846</v>
      </c>
      <c r="H2050" s="74">
        <v>579.91420000000005</v>
      </c>
      <c r="I2050" s="97" t="s">
        <v>16</v>
      </c>
      <c r="J2050" s="51" t="s">
        <v>490</v>
      </c>
      <c r="K2050" s="73" t="s">
        <v>2274</v>
      </c>
      <c r="L2050" s="77" t="s">
        <v>1070</v>
      </c>
      <c r="M2050" s="41" t="s">
        <v>491</v>
      </c>
    </row>
    <row r="2051" spans="1:13" x14ac:dyDescent="0.2">
      <c r="A2051" s="118">
        <v>42210</v>
      </c>
      <c r="B2051" s="79" t="s">
        <v>1610</v>
      </c>
      <c r="C2051" s="110" t="s">
        <v>225</v>
      </c>
      <c r="D2051" s="78" t="s">
        <v>15</v>
      </c>
      <c r="E2051" s="102">
        <v>15000</v>
      </c>
      <c r="F2051" s="47">
        <f t="shared" si="72"/>
        <v>22.867352585611556</v>
      </c>
      <c r="G2051" s="46">
        <f t="shared" si="73"/>
        <v>25.865895334171846</v>
      </c>
      <c r="H2051" s="74">
        <v>579.91420000000005</v>
      </c>
      <c r="I2051" s="97" t="s">
        <v>16</v>
      </c>
      <c r="J2051" s="51" t="s">
        <v>490</v>
      </c>
      <c r="K2051" s="73" t="s">
        <v>2274</v>
      </c>
      <c r="L2051" s="77" t="s">
        <v>1070</v>
      </c>
      <c r="M2051" s="41" t="s">
        <v>491</v>
      </c>
    </row>
    <row r="2052" spans="1:13" x14ac:dyDescent="0.2">
      <c r="A2052" s="118">
        <v>42210</v>
      </c>
      <c r="B2052" s="79" t="s">
        <v>2277</v>
      </c>
      <c r="C2052" s="110" t="s">
        <v>225</v>
      </c>
      <c r="D2052" s="78" t="s">
        <v>15</v>
      </c>
      <c r="E2052" s="102">
        <v>15000</v>
      </c>
      <c r="F2052" s="47">
        <f t="shared" si="72"/>
        <v>22.867352585611556</v>
      </c>
      <c r="G2052" s="46">
        <f t="shared" si="73"/>
        <v>25.865895334171846</v>
      </c>
      <c r="H2052" s="74">
        <v>579.91420000000005</v>
      </c>
      <c r="I2052" s="97" t="s">
        <v>16</v>
      </c>
      <c r="J2052" s="51" t="s">
        <v>490</v>
      </c>
      <c r="K2052" s="73" t="s">
        <v>2274</v>
      </c>
      <c r="L2052" s="77" t="s">
        <v>1070</v>
      </c>
      <c r="M2052" s="41" t="s">
        <v>491</v>
      </c>
    </row>
    <row r="2053" spans="1:13" x14ac:dyDescent="0.2">
      <c r="A2053" s="118">
        <v>42210</v>
      </c>
      <c r="B2053" s="79" t="s">
        <v>2278</v>
      </c>
      <c r="C2053" s="110" t="s">
        <v>157</v>
      </c>
      <c r="D2053" s="78" t="s">
        <v>8</v>
      </c>
      <c r="E2053" s="102">
        <v>300000</v>
      </c>
      <c r="F2053" s="47">
        <f t="shared" si="72"/>
        <v>457.34705171223112</v>
      </c>
      <c r="G2053" s="46">
        <f t="shared" si="73"/>
        <v>517.31790668343695</v>
      </c>
      <c r="H2053" s="74">
        <v>579.91420000000005</v>
      </c>
      <c r="I2053" s="97" t="s">
        <v>12</v>
      </c>
      <c r="J2053" s="51" t="s">
        <v>490</v>
      </c>
      <c r="K2053" s="73" t="s">
        <v>2279</v>
      </c>
      <c r="L2053" s="77" t="s">
        <v>1070</v>
      </c>
      <c r="M2053" s="41" t="s">
        <v>491</v>
      </c>
    </row>
    <row r="2054" spans="1:13" x14ac:dyDescent="0.2">
      <c r="A2054" s="118">
        <v>42210</v>
      </c>
      <c r="B2054" s="79" t="s">
        <v>2280</v>
      </c>
      <c r="C2054" s="39" t="s">
        <v>116</v>
      </c>
      <c r="D2054" s="78" t="s">
        <v>9</v>
      </c>
      <c r="E2054" s="102">
        <v>1100</v>
      </c>
      <c r="F2054" s="47">
        <f t="shared" si="72"/>
        <v>1.6769391896115142</v>
      </c>
      <c r="G2054" s="46">
        <f t="shared" si="73"/>
        <v>1.8968323245059353</v>
      </c>
      <c r="H2054" s="74">
        <v>579.91420000000005</v>
      </c>
      <c r="I2054" s="97" t="s">
        <v>57</v>
      </c>
      <c r="J2054" s="51" t="s">
        <v>490</v>
      </c>
      <c r="K2054" s="73" t="s">
        <v>2281</v>
      </c>
      <c r="L2054" s="77" t="s">
        <v>1070</v>
      </c>
      <c r="M2054" s="41" t="s">
        <v>491</v>
      </c>
    </row>
    <row r="2055" spans="1:13" x14ac:dyDescent="0.2">
      <c r="A2055" s="118">
        <v>42210</v>
      </c>
      <c r="B2055" s="79" t="s">
        <v>2282</v>
      </c>
      <c r="C2055" s="39" t="s">
        <v>116</v>
      </c>
      <c r="D2055" s="78" t="s">
        <v>9</v>
      </c>
      <c r="E2055" s="102">
        <v>1200</v>
      </c>
      <c r="F2055" s="47">
        <f t="shared" si="72"/>
        <v>1.8293882068489247</v>
      </c>
      <c r="G2055" s="46">
        <f t="shared" si="73"/>
        <v>2.0692716267337476</v>
      </c>
      <c r="H2055" s="74">
        <v>579.91420000000005</v>
      </c>
      <c r="I2055" s="97" t="s">
        <v>57</v>
      </c>
      <c r="J2055" s="51" t="s">
        <v>490</v>
      </c>
      <c r="K2055" s="73" t="s">
        <v>2281</v>
      </c>
      <c r="L2055" s="77" t="s">
        <v>1070</v>
      </c>
      <c r="M2055" s="41" t="s">
        <v>491</v>
      </c>
    </row>
    <row r="2056" spans="1:13" x14ac:dyDescent="0.2">
      <c r="A2056" s="118">
        <v>42211</v>
      </c>
      <c r="B2056" s="79" t="s">
        <v>2283</v>
      </c>
      <c r="C2056" s="110" t="s">
        <v>116</v>
      </c>
      <c r="D2056" s="78" t="s">
        <v>11</v>
      </c>
      <c r="E2056" s="102">
        <v>1000</v>
      </c>
      <c r="F2056" s="47">
        <f t="shared" si="72"/>
        <v>1.5244901723741038</v>
      </c>
      <c r="G2056" s="46">
        <f t="shared" si="73"/>
        <v>1.724393022278123</v>
      </c>
      <c r="H2056" s="74">
        <v>579.91420000000005</v>
      </c>
      <c r="I2056" s="97" t="s">
        <v>60</v>
      </c>
      <c r="J2056" s="51" t="s">
        <v>490</v>
      </c>
      <c r="K2056" s="73" t="s">
        <v>2284</v>
      </c>
      <c r="L2056" s="77" t="s">
        <v>1070</v>
      </c>
      <c r="M2056" s="41" t="s">
        <v>491</v>
      </c>
    </row>
    <row r="2057" spans="1:13" x14ac:dyDescent="0.2">
      <c r="A2057" s="118">
        <v>42211</v>
      </c>
      <c r="B2057" s="79" t="s">
        <v>2285</v>
      </c>
      <c r="C2057" s="110" t="s">
        <v>116</v>
      </c>
      <c r="D2057" s="78" t="s">
        <v>11</v>
      </c>
      <c r="E2057" s="102">
        <v>1000</v>
      </c>
      <c r="F2057" s="47">
        <f t="shared" si="72"/>
        <v>1.5244901723741038</v>
      </c>
      <c r="G2057" s="46">
        <f t="shared" si="73"/>
        <v>1.724393022278123</v>
      </c>
      <c r="H2057" s="74">
        <v>579.91420000000005</v>
      </c>
      <c r="I2057" s="97" t="s">
        <v>60</v>
      </c>
      <c r="J2057" s="51" t="s">
        <v>490</v>
      </c>
      <c r="K2057" s="73" t="s">
        <v>2284</v>
      </c>
      <c r="L2057" s="77" t="s">
        <v>1070</v>
      </c>
      <c r="M2057" s="41" t="s">
        <v>491</v>
      </c>
    </row>
    <row r="2058" spans="1:13" x14ac:dyDescent="0.2">
      <c r="A2058" s="118">
        <v>42211</v>
      </c>
      <c r="B2058" s="79" t="s">
        <v>2286</v>
      </c>
      <c r="C2058" s="110" t="s">
        <v>116</v>
      </c>
      <c r="D2058" s="78" t="s">
        <v>8</v>
      </c>
      <c r="E2058" s="102">
        <v>2000</v>
      </c>
      <c r="F2058" s="47">
        <f t="shared" si="72"/>
        <v>3.0489803447482076</v>
      </c>
      <c r="G2058" s="46">
        <f t="shared" si="73"/>
        <v>3.4487860445562459</v>
      </c>
      <c r="H2058" s="74">
        <v>579.91420000000005</v>
      </c>
      <c r="I2058" s="97" t="s">
        <v>58</v>
      </c>
      <c r="J2058" s="51" t="s">
        <v>490</v>
      </c>
      <c r="K2058" s="73" t="s">
        <v>2287</v>
      </c>
      <c r="L2058" s="77" t="s">
        <v>1070</v>
      </c>
      <c r="M2058" s="41" t="s">
        <v>491</v>
      </c>
    </row>
    <row r="2059" spans="1:13" x14ac:dyDescent="0.2">
      <c r="A2059" s="118">
        <v>42211</v>
      </c>
      <c r="B2059" s="79" t="s">
        <v>2288</v>
      </c>
      <c r="C2059" s="110" t="s">
        <v>116</v>
      </c>
      <c r="D2059" s="78" t="s">
        <v>8</v>
      </c>
      <c r="E2059" s="102">
        <v>2000</v>
      </c>
      <c r="F2059" s="47">
        <f t="shared" si="72"/>
        <v>3.0489803447482076</v>
      </c>
      <c r="G2059" s="46">
        <f t="shared" si="73"/>
        <v>3.4487860445562459</v>
      </c>
      <c r="H2059" s="74">
        <v>579.91420000000005</v>
      </c>
      <c r="I2059" s="97" t="s">
        <v>58</v>
      </c>
      <c r="J2059" s="51" t="s">
        <v>490</v>
      </c>
      <c r="K2059" s="73" t="s">
        <v>2287</v>
      </c>
      <c r="L2059" s="77" t="s">
        <v>1070</v>
      </c>
      <c r="M2059" s="41" t="s">
        <v>491</v>
      </c>
    </row>
    <row r="2060" spans="1:13" x14ac:dyDescent="0.2">
      <c r="A2060" s="118">
        <v>42211</v>
      </c>
      <c r="B2060" s="79" t="s">
        <v>2289</v>
      </c>
      <c r="C2060" s="110" t="s">
        <v>116</v>
      </c>
      <c r="D2060" s="78" t="s">
        <v>15</v>
      </c>
      <c r="E2060" s="102">
        <v>1600</v>
      </c>
      <c r="F2060" s="47">
        <f t="shared" si="72"/>
        <v>2.4391842757985662</v>
      </c>
      <c r="G2060" s="46">
        <f t="shared" si="73"/>
        <v>2.759028835644997</v>
      </c>
      <c r="H2060" s="74">
        <v>579.91420000000005</v>
      </c>
      <c r="I2060" s="97" t="s">
        <v>16</v>
      </c>
      <c r="J2060" s="51" t="s">
        <v>490</v>
      </c>
      <c r="K2060" s="73" t="s">
        <v>2290</v>
      </c>
      <c r="L2060" s="77" t="s">
        <v>1070</v>
      </c>
      <c r="M2060" s="41" t="s">
        <v>491</v>
      </c>
    </row>
    <row r="2061" spans="1:13" x14ac:dyDescent="0.2">
      <c r="A2061" s="118">
        <v>42211</v>
      </c>
      <c r="B2061" s="79" t="s">
        <v>2291</v>
      </c>
      <c r="C2061" s="110" t="s">
        <v>116</v>
      </c>
      <c r="D2061" s="78" t="s">
        <v>15</v>
      </c>
      <c r="E2061" s="102">
        <v>1600</v>
      </c>
      <c r="F2061" s="47">
        <f t="shared" si="72"/>
        <v>2.4391842757985662</v>
      </c>
      <c r="G2061" s="46">
        <f t="shared" si="73"/>
        <v>2.759028835644997</v>
      </c>
      <c r="H2061" s="74">
        <v>579.91420000000005</v>
      </c>
      <c r="I2061" s="97" t="s">
        <v>16</v>
      </c>
      <c r="J2061" s="51" t="s">
        <v>490</v>
      </c>
      <c r="K2061" s="73" t="s">
        <v>2290</v>
      </c>
      <c r="L2061" s="77" t="s">
        <v>1070</v>
      </c>
      <c r="M2061" s="41" t="s">
        <v>491</v>
      </c>
    </row>
    <row r="2062" spans="1:13" x14ac:dyDescent="0.2">
      <c r="A2062" s="118">
        <v>42211</v>
      </c>
      <c r="B2062" s="79" t="s">
        <v>2292</v>
      </c>
      <c r="C2062" s="39" t="s">
        <v>116</v>
      </c>
      <c r="D2062" s="78" t="s">
        <v>9</v>
      </c>
      <c r="E2062" s="102">
        <v>1000</v>
      </c>
      <c r="F2062" s="47">
        <f t="shared" si="72"/>
        <v>1.5244901723741038</v>
      </c>
      <c r="G2062" s="46">
        <f t="shared" si="73"/>
        <v>1.724393022278123</v>
      </c>
      <c r="H2062" s="74">
        <v>579.91420000000005</v>
      </c>
      <c r="I2062" s="97" t="s">
        <v>57</v>
      </c>
      <c r="J2062" s="51" t="s">
        <v>490</v>
      </c>
      <c r="K2062" s="73" t="s">
        <v>2260</v>
      </c>
      <c r="L2062" s="77" t="s">
        <v>1070</v>
      </c>
      <c r="M2062" s="41" t="s">
        <v>491</v>
      </c>
    </row>
    <row r="2063" spans="1:13" x14ac:dyDescent="0.2">
      <c r="A2063" s="118">
        <v>42211</v>
      </c>
      <c r="B2063" s="79" t="s">
        <v>2293</v>
      </c>
      <c r="C2063" s="39" t="s">
        <v>116</v>
      </c>
      <c r="D2063" s="78" t="s">
        <v>9</v>
      </c>
      <c r="E2063" s="102">
        <v>1000</v>
      </c>
      <c r="F2063" s="47">
        <f t="shared" si="72"/>
        <v>1.5244901723741038</v>
      </c>
      <c r="G2063" s="46">
        <f t="shared" si="73"/>
        <v>1.724393022278123</v>
      </c>
      <c r="H2063" s="74">
        <v>579.91420000000005</v>
      </c>
      <c r="I2063" s="97" t="s">
        <v>57</v>
      </c>
      <c r="J2063" s="51" t="s">
        <v>490</v>
      </c>
      <c r="K2063" s="73" t="s">
        <v>2260</v>
      </c>
      <c r="L2063" s="77" t="s">
        <v>1070</v>
      </c>
      <c r="M2063" s="41" t="s">
        <v>491</v>
      </c>
    </row>
    <row r="2064" spans="1:13" x14ac:dyDescent="0.2">
      <c r="A2064" s="118">
        <v>42213</v>
      </c>
      <c r="B2064" s="79" t="s">
        <v>288</v>
      </c>
      <c r="C2064" s="110" t="s">
        <v>116</v>
      </c>
      <c r="D2064" s="78" t="s">
        <v>8</v>
      </c>
      <c r="E2064" s="102">
        <v>1500</v>
      </c>
      <c r="F2064" s="47">
        <f t="shared" si="72"/>
        <v>2.2867352585611558</v>
      </c>
      <c r="G2064" s="46">
        <f t="shared" si="73"/>
        <v>2.5865895334171847</v>
      </c>
      <c r="H2064" s="74">
        <v>579.91420000000005</v>
      </c>
      <c r="I2064" s="97" t="s">
        <v>12</v>
      </c>
      <c r="J2064" s="51" t="s">
        <v>490</v>
      </c>
      <c r="K2064" s="73" t="s">
        <v>2294</v>
      </c>
      <c r="L2064" s="77" t="s">
        <v>1070</v>
      </c>
      <c r="M2064" s="41" t="s">
        <v>491</v>
      </c>
    </row>
    <row r="2065" spans="1:13" x14ac:dyDescent="0.2">
      <c r="A2065" s="118">
        <v>42213</v>
      </c>
      <c r="B2065" s="79" t="s">
        <v>443</v>
      </c>
      <c r="C2065" s="110" t="s">
        <v>116</v>
      </c>
      <c r="D2065" s="78" t="s">
        <v>8</v>
      </c>
      <c r="E2065" s="102">
        <v>1500</v>
      </c>
      <c r="F2065" s="47">
        <f t="shared" si="72"/>
        <v>2.2867352585611558</v>
      </c>
      <c r="G2065" s="46">
        <f t="shared" si="73"/>
        <v>2.5865895334171847</v>
      </c>
      <c r="H2065" s="74">
        <v>579.91420000000005</v>
      </c>
      <c r="I2065" s="97" t="s">
        <v>12</v>
      </c>
      <c r="J2065" s="51" t="s">
        <v>490</v>
      </c>
      <c r="K2065" s="73" t="s">
        <v>2294</v>
      </c>
      <c r="L2065" s="77" t="s">
        <v>1070</v>
      </c>
      <c r="M2065" s="41" t="s">
        <v>491</v>
      </c>
    </row>
    <row r="2066" spans="1:13" x14ac:dyDescent="0.2">
      <c r="A2066" s="118">
        <v>42213</v>
      </c>
      <c r="B2066" s="79" t="s">
        <v>262</v>
      </c>
      <c r="C2066" s="110" t="s">
        <v>236</v>
      </c>
      <c r="D2066" s="78" t="s">
        <v>8</v>
      </c>
      <c r="E2066" s="102">
        <v>1500</v>
      </c>
      <c r="F2066" s="47">
        <f t="shared" si="72"/>
        <v>2.2867352585611558</v>
      </c>
      <c r="G2066" s="46">
        <f t="shared" si="73"/>
        <v>2.5865895334171847</v>
      </c>
      <c r="H2066" s="74">
        <v>579.91420000000005</v>
      </c>
      <c r="I2066" s="97" t="s">
        <v>12</v>
      </c>
      <c r="J2066" s="51" t="s">
        <v>490</v>
      </c>
      <c r="K2066" s="73" t="s">
        <v>2295</v>
      </c>
      <c r="L2066" s="77" t="s">
        <v>1070</v>
      </c>
      <c r="M2066" s="41" t="s">
        <v>491</v>
      </c>
    </row>
    <row r="2067" spans="1:13" x14ac:dyDescent="0.2">
      <c r="A2067" s="118">
        <v>42213</v>
      </c>
      <c r="B2067" s="79" t="s">
        <v>2296</v>
      </c>
      <c r="C2067" s="39" t="s">
        <v>116</v>
      </c>
      <c r="D2067" s="78" t="s">
        <v>9</v>
      </c>
      <c r="E2067" s="102">
        <v>850</v>
      </c>
      <c r="F2067" s="47">
        <f t="shared" si="72"/>
        <v>1.2958166465179883</v>
      </c>
      <c r="G2067" s="46">
        <f t="shared" si="73"/>
        <v>1.4657340689364047</v>
      </c>
      <c r="H2067" s="74">
        <v>579.91420000000005</v>
      </c>
      <c r="I2067" s="97" t="s">
        <v>57</v>
      </c>
      <c r="J2067" s="51" t="s">
        <v>490</v>
      </c>
      <c r="K2067" s="73" t="s">
        <v>2295</v>
      </c>
      <c r="L2067" s="77" t="s">
        <v>1070</v>
      </c>
      <c r="M2067" s="41" t="s">
        <v>491</v>
      </c>
    </row>
    <row r="2068" spans="1:13" x14ac:dyDescent="0.2">
      <c r="A2068" s="118">
        <v>42213</v>
      </c>
      <c r="B2068" s="79" t="s">
        <v>1524</v>
      </c>
      <c r="C2068" s="39" t="s">
        <v>116</v>
      </c>
      <c r="D2068" s="78" t="s">
        <v>9</v>
      </c>
      <c r="E2068" s="102">
        <v>700</v>
      </c>
      <c r="F2068" s="47">
        <f t="shared" si="72"/>
        <v>1.0671431206618727</v>
      </c>
      <c r="G2068" s="46">
        <f t="shared" si="73"/>
        <v>1.2070751155946862</v>
      </c>
      <c r="H2068" s="74">
        <v>579.91420000000005</v>
      </c>
      <c r="I2068" s="97" t="s">
        <v>57</v>
      </c>
      <c r="J2068" s="51" t="s">
        <v>490</v>
      </c>
      <c r="K2068" s="73" t="s">
        <v>2295</v>
      </c>
      <c r="L2068" s="77" t="s">
        <v>1070</v>
      </c>
      <c r="M2068" s="41" t="s">
        <v>491</v>
      </c>
    </row>
    <row r="2069" spans="1:13" x14ac:dyDescent="0.2">
      <c r="A2069" s="118">
        <v>42213</v>
      </c>
      <c r="B2069" s="79" t="s">
        <v>1772</v>
      </c>
      <c r="C2069" s="39" t="s">
        <v>125</v>
      </c>
      <c r="D2069" s="78" t="s">
        <v>9</v>
      </c>
      <c r="E2069" s="102">
        <v>100000</v>
      </c>
      <c r="F2069" s="47">
        <f t="shared" si="72"/>
        <v>152.44901723741037</v>
      </c>
      <c r="G2069" s="46">
        <f t="shared" si="73"/>
        <v>172.43930222781231</v>
      </c>
      <c r="H2069" s="74">
        <v>579.91420000000005</v>
      </c>
      <c r="I2069" s="97" t="s">
        <v>57</v>
      </c>
      <c r="J2069" s="51" t="s">
        <v>490</v>
      </c>
      <c r="K2069" s="73" t="s">
        <v>2295</v>
      </c>
      <c r="L2069" s="77" t="s">
        <v>1070</v>
      </c>
      <c r="M2069" s="41" t="s">
        <v>491</v>
      </c>
    </row>
    <row r="2070" spans="1:13" x14ac:dyDescent="0.2">
      <c r="A2070" s="118">
        <v>42213</v>
      </c>
      <c r="B2070" s="79" t="s">
        <v>2297</v>
      </c>
      <c r="C2070" s="39" t="s">
        <v>116</v>
      </c>
      <c r="D2070" s="78" t="s">
        <v>9</v>
      </c>
      <c r="E2070" s="102">
        <v>1100</v>
      </c>
      <c r="F2070" s="47">
        <f t="shared" si="72"/>
        <v>1.6769391896115142</v>
      </c>
      <c r="G2070" s="46">
        <f t="shared" si="73"/>
        <v>1.8968323245059353</v>
      </c>
      <c r="H2070" s="74">
        <v>579.91420000000005</v>
      </c>
      <c r="I2070" s="97" t="s">
        <v>57</v>
      </c>
      <c r="J2070" s="51" t="s">
        <v>490</v>
      </c>
      <c r="K2070" s="73" t="s">
        <v>2295</v>
      </c>
      <c r="L2070" s="77" t="s">
        <v>1070</v>
      </c>
      <c r="M2070" s="41" t="s">
        <v>491</v>
      </c>
    </row>
    <row r="2071" spans="1:13" x14ac:dyDescent="0.2">
      <c r="A2071" s="118">
        <v>42214</v>
      </c>
      <c r="B2071" s="79" t="s">
        <v>2298</v>
      </c>
      <c r="C2071" s="110" t="s">
        <v>116</v>
      </c>
      <c r="D2071" s="78" t="s">
        <v>11</v>
      </c>
      <c r="E2071" s="102">
        <v>850</v>
      </c>
      <c r="F2071" s="47">
        <f t="shared" si="72"/>
        <v>1.2958166465179883</v>
      </c>
      <c r="G2071" s="46">
        <f t="shared" si="73"/>
        <v>1.4657340689364047</v>
      </c>
      <c r="H2071" s="74">
        <v>579.91420000000005</v>
      </c>
      <c r="I2071" s="97" t="s">
        <v>60</v>
      </c>
      <c r="J2071" s="51" t="s">
        <v>490</v>
      </c>
      <c r="K2071" s="73" t="s">
        <v>2299</v>
      </c>
      <c r="L2071" s="77" t="s">
        <v>1070</v>
      </c>
      <c r="M2071" s="41" t="s">
        <v>491</v>
      </c>
    </row>
    <row r="2072" spans="1:13" x14ac:dyDescent="0.2">
      <c r="A2072" s="118">
        <v>42214</v>
      </c>
      <c r="B2072" s="79" t="s">
        <v>2300</v>
      </c>
      <c r="C2072" s="110" t="s">
        <v>116</v>
      </c>
      <c r="D2072" s="78" t="s">
        <v>11</v>
      </c>
      <c r="E2072" s="102">
        <v>1200</v>
      </c>
      <c r="F2072" s="47">
        <f t="shared" si="72"/>
        <v>1.8293882068489247</v>
      </c>
      <c r="G2072" s="46">
        <f t="shared" si="73"/>
        <v>2.0692716267337476</v>
      </c>
      <c r="H2072" s="74">
        <v>579.91420000000005</v>
      </c>
      <c r="I2072" s="97" t="s">
        <v>60</v>
      </c>
      <c r="J2072" s="51" t="s">
        <v>490</v>
      </c>
      <c r="K2072" s="73" t="s">
        <v>2299</v>
      </c>
      <c r="L2072" s="77" t="s">
        <v>1070</v>
      </c>
      <c r="M2072" s="41" t="s">
        <v>491</v>
      </c>
    </row>
    <row r="2073" spans="1:13" x14ac:dyDescent="0.2">
      <c r="A2073" s="118">
        <v>42214</v>
      </c>
      <c r="B2073" s="79" t="s">
        <v>2301</v>
      </c>
      <c r="C2073" s="110" t="s">
        <v>116</v>
      </c>
      <c r="D2073" s="78" t="s">
        <v>11</v>
      </c>
      <c r="E2073" s="102">
        <v>800</v>
      </c>
      <c r="F2073" s="47">
        <f t="shared" si="72"/>
        <v>1.2195921378992831</v>
      </c>
      <c r="G2073" s="46">
        <f t="shared" si="73"/>
        <v>1.3795144178224985</v>
      </c>
      <c r="H2073" s="74">
        <v>579.91420000000005</v>
      </c>
      <c r="I2073" s="97" t="s">
        <v>60</v>
      </c>
      <c r="J2073" s="51" t="s">
        <v>490</v>
      </c>
      <c r="K2073" s="73" t="s">
        <v>2299</v>
      </c>
      <c r="L2073" s="77" t="s">
        <v>1070</v>
      </c>
      <c r="M2073" s="41" t="s">
        <v>491</v>
      </c>
    </row>
    <row r="2074" spans="1:13" x14ac:dyDescent="0.2">
      <c r="A2074" s="118">
        <v>42214</v>
      </c>
      <c r="B2074" s="79" t="s">
        <v>2302</v>
      </c>
      <c r="C2074" s="110" t="s">
        <v>116</v>
      </c>
      <c r="D2074" s="78" t="s">
        <v>11</v>
      </c>
      <c r="E2074" s="102">
        <v>800</v>
      </c>
      <c r="F2074" s="47">
        <f t="shared" si="72"/>
        <v>1.2195921378992831</v>
      </c>
      <c r="G2074" s="46">
        <f t="shared" si="73"/>
        <v>1.3795144178224985</v>
      </c>
      <c r="H2074" s="74">
        <v>579.91420000000005</v>
      </c>
      <c r="I2074" s="97" t="s">
        <v>60</v>
      </c>
      <c r="J2074" s="51" t="s">
        <v>490</v>
      </c>
      <c r="K2074" s="73" t="s">
        <v>2299</v>
      </c>
      <c r="L2074" s="77" t="s">
        <v>1070</v>
      </c>
      <c r="M2074" s="41" t="s">
        <v>491</v>
      </c>
    </row>
    <row r="2075" spans="1:13" x14ac:dyDescent="0.2">
      <c r="A2075" s="118">
        <v>42214</v>
      </c>
      <c r="B2075" s="79" t="s">
        <v>2303</v>
      </c>
      <c r="C2075" s="110" t="s">
        <v>116</v>
      </c>
      <c r="D2075" s="78" t="s">
        <v>11</v>
      </c>
      <c r="E2075" s="102">
        <v>2000</v>
      </c>
      <c r="F2075" s="47">
        <f t="shared" si="72"/>
        <v>3.0489803447482076</v>
      </c>
      <c r="G2075" s="46">
        <f t="shared" si="73"/>
        <v>3.4487860445562459</v>
      </c>
      <c r="H2075" s="74">
        <v>579.91420000000005</v>
      </c>
      <c r="I2075" s="97" t="s">
        <v>60</v>
      </c>
      <c r="J2075" s="51" t="s">
        <v>490</v>
      </c>
      <c r="K2075" s="73" t="s">
        <v>2304</v>
      </c>
      <c r="L2075" s="77" t="s">
        <v>1070</v>
      </c>
      <c r="M2075" s="41" t="s">
        <v>491</v>
      </c>
    </row>
    <row r="2076" spans="1:13" x14ac:dyDescent="0.2">
      <c r="A2076" s="118">
        <v>42214</v>
      </c>
      <c r="B2076" s="79" t="s">
        <v>2272</v>
      </c>
      <c r="C2076" s="110" t="s">
        <v>116</v>
      </c>
      <c r="D2076" s="78" t="s">
        <v>11</v>
      </c>
      <c r="E2076" s="102">
        <v>1200</v>
      </c>
      <c r="F2076" s="47">
        <f t="shared" si="72"/>
        <v>1.8293882068489247</v>
      </c>
      <c r="G2076" s="46">
        <f t="shared" si="73"/>
        <v>2.0692716267337476</v>
      </c>
      <c r="H2076" s="74">
        <v>579.91420000000005</v>
      </c>
      <c r="I2076" s="97" t="s">
        <v>60</v>
      </c>
      <c r="J2076" s="51" t="s">
        <v>490</v>
      </c>
      <c r="K2076" s="73" t="s">
        <v>2304</v>
      </c>
      <c r="L2076" s="77" t="s">
        <v>1070</v>
      </c>
      <c r="M2076" s="41" t="s">
        <v>491</v>
      </c>
    </row>
    <row r="2077" spans="1:13" x14ac:dyDescent="0.2">
      <c r="A2077" s="118">
        <v>42214</v>
      </c>
      <c r="B2077" s="79" t="s">
        <v>2305</v>
      </c>
      <c r="C2077" s="110" t="s">
        <v>116</v>
      </c>
      <c r="D2077" s="78" t="s">
        <v>8</v>
      </c>
      <c r="E2077" s="102">
        <v>1200</v>
      </c>
      <c r="F2077" s="47">
        <f t="shared" si="72"/>
        <v>1.8293882068489247</v>
      </c>
      <c r="G2077" s="46">
        <f t="shared" si="73"/>
        <v>2.0692716267337476</v>
      </c>
      <c r="H2077" s="74">
        <v>579.91420000000005</v>
      </c>
      <c r="I2077" s="97" t="s">
        <v>58</v>
      </c>
      <c r="J2077" s="51" t="s">
        <v>490</v>
      </c>
      <c r="K2077" s="73" t="s">
        <v>2306</v>
      </c>
      <c r="L2077" s="77" t="s">
        <v>1070</v>
      </c>
      <c r="M2077" s="41" t="s">
        <v>491</v>
      </c>
    </row>
    <row r="2078" spans="1:13" x14ac:dyDescent="0.2">
      <c r="A2078" s="118">
        <v>42214</v>
      </c>
      <c r="B2078" s="79" t="s">
        <v>2272</v>
      </c>
      <c r="C2078" s="110" t="s">
        <v>116</v>
      </c>
      <c r="D2078" s="78" t="s">
        <v>8</v>
      </c>
      <c r="E2078" s="102">
        <v>1200</v>
      </c>
      <c r="F2078" s="47">
        <f t="shared" si="72"/>
        <v>1.8293882068489247</v>
      </c>
      <c r="G2078" s="46">
        <f t="shared" si="73"/>
        <v>2.0692716267337476</v>
      </c>
      <c r="H2078" s="74">
        <v>579.91420000000005</v>
      </c>
      <c r="I2078" s="97" t="s">
        <v>58</v>
      </c>
      <c r="J2078" s="51" t="s">
        <v>490</v>
      </c>
      <c r="K2078" s="73" t="s">
        <v>2306</v>
      </c>
      <c r="L2078" s="77" t="s">
        <v>1070</v>
      </c>
      <c r="M2078" s="41" t="s">
        <v>491</v>
      </c>
    </row>
    <row r="2079" spans="1:13" x14ac:dyDescent="0.2">
      <c r="A2079" s="118">
        <v>42214</v>
      </c>
      <c r="B2079" s="79" t="s">
        <v>2307</v>
      </c>
      <c r="C2079" s="110" t="s">
        <v>116</v>
      </c>
      <c r="D2079" s="78" t="s">
        <v>15</v>
      </c>
      <c r="E2079" s="102">
        <v>850</v>
      </c>
      <c r="F2079" s="47">
        <f t="shared" si="72"/>
        <v>1.2958166465179883</v>
      </c>
      <c r="G2079" s="46">
        <f t="shared" si="73"/>
        <v>1.4657340689364047</v>
      </c>
      <c r="H2079" s="74">
        <v>579.91420000000005</v>
      </c>
      <c r="I2079" s="97" t="s">
        <v>16</v>
      </c>
      <c r="J2079" s="51" t="s">
        <v>490</v>
      </c>
      <c r="K2079" s="73" t="s">
        <v>2308</v>
      </c>
      <c r="L2079" s="77" t="s">
        <v>1070</v>
      </c>
      <c r="M2079" s="41" t="s">
        <v>491</v>
      </c>
    </row>
    <row r="2080" spans="1:13" x14ac:dyDescent="0.2">
      <c r="A2080" s="118">
        <v>42214</v>
      </c>
      <c r="B2080" s="79" t="s">
        <v>2309</v>
      </c>
      <c r="C2080" s="110" t="s">
        <v>116</v>
      </c>
      <c r="D2080" s="78" t="s">
        <v>15</v>
      </c>
      <c r="E2080" s="102">
        <v>1200</v>
      </c>
      <c r="F2080" s="47">
        <f t="shared" si="72"/>
        <v>1.8293882068489247</v>
      </c>
      <c r="G2080" s="46">
        <f t="shared" si="73"/>
        <v>2.0692716267337476</v>
      </c>
      <c r="H2080" s="74">
        <v>579.91420000000005</v>
      </c>
      <c r="I2080" s="97" t="s">
        <v>16</v>
      </c>
      <c r="J2080" s="51" t="s">
        <v>490</v>
      </c>
      <c r="K2080" s="73" t="s">
        <v>2308</v>
      </c>
      <c r="L2080" s="77" t="s">
        <v>1070</v>
      </c>
      <c r="M2080" s="41" t="s">
        <v>491</v>
      </c>
    </row>
    <row r="2081" spans="1:13" x14ac:dyDescent="0.2">
      <c r="A2081" s="118">
        <v>42214</v>
      </c>
      <c r="B2081" s="79" t="s">
        <v>2310</v>
      </c>
      <c r="C2081" s="110" t="s">
        <v>116</v>
      </c>
      <c r="D2081" s="78" t="s">
        <v>15</v>
      </c>
      <c r="E2081" s="102">
        <v>300</v>
      </c>
      <c r="F2081" s="47">
        <f t="shared" si="72"/>
        <v>0.45734705171223117</v>
      </c>
      <c r="G2081" s="46">
        <f t="shared" si="73"/>
        <v>0.51731790668343691</v>
      </c>
      <c r="H2081" s="74">
        <v>579.91420000000005</v>
      </c>
      <c r="I2081" s="97" t="s">
        <v>16</v>
      </c>
      <c r="J2081" s="51" t="s">
        <v>490</v>
      </c>
      <c r="K2081" s="73" t="s">
        <v>2308</v>
      </c>
      <c r="L2081" s="77" t="s">
        <v>1070</v>
      </c>
      <c r="M2081" s="41" t="s">
        <v>491</v>
      </c>
    </row>
    <row r="2082" spans="1:13" x14ac:dyDescent="0.2">
      <c r="A2082" s="118">
        <v>42214</v>
      </c>
      <c r="B2082" s="79" t="s">
        <v>2049</v>
      </c>
      <c r="C2082" s="110" t="s">
        <v>116</v>
      </c>
      <c r="D2082" s="78" t="s">
        <v>15</v>
      </c>
      <c r="E2082" s="102">
        <v>800</v>
      </c>
      <c r="F2082" s="47">
        <f t="shared" si="72"/>
        <v>1.2195921378992831</v>
      </c>
      <c r="G2082" s="46">
        <f t="shared" si="73"/>
        <v>1.3795144178224985</v>
      </c>
      <c r="H2082" s="74">
        <v>579.91420000000005</v>
      </c>
      <c r="I2082" s="97" t="s">
        <v>16</v>
      </c>
      <c r="J2082" s="51" t="s">
        <v>490</v>
      </c>
      <c r="K2082" s="73" t="s">
        <v>2308</v>
      </c>
      <c r="L2082" s="77" t="s">
        <v>1070</v>
      </c>
      <c r="M2082" s="41" t="s">
        <v>491</v>
      </c>
    </row>
    <row r="2083" spans="1:13" x14ac:dyDescent="0.2">
      <c r="A2083" s="118">
        <v>42214</v>
      </c>
      <c r="B2083" s="79" t="s">
        <v>2311</v>
      </c>
      <c r="C2083" s="110" t="s">
        <v>116</v>
      </c>
      <c r="D2083" s="78" t="s">
        <v>15</v>
      </c>
      <c r="E2083" s="102">
        <v>800</v>
      </c>
      <c r="F2083" s="47">
        <f t="shared" si="72"/>
        <v>1.2195921378992831</v>
      </c>
      <c r="G2083" s="46">
        <f t="shared" si="73"/>
        <v>1.3795144178224985</v>
      </c>
      <c r="H2083" s="74">
        <v>579.91420000000005</v>
      </c>
      <c r="I2083" s="97" t="s">
        <v>16</v>
      </c>
      <c r="J2083" s="51" t="s">
        <v>490</v>
      </c>
      <c r="K2083" s="73" t="s">
        <v>2308</v>
      </c>
      <c r="L2083" s="77" t="s">
        <v>1070</v>
      </c>
      <c r="M2083" s="41" t="s">
        <v>491</v>
      </c>
    </row>
    <row r="2084" spans="1:13" x14ac:dyDescent="0.2">
      <c r="A2084" s="118">
        <v>42214</v>
      </c>
      <c r="B2084" s="79" t="s">
        <v>2312</v>
      </c>
      <c r="C2084" s="110" t="s">
        <v>116</v>
      </c>
      <c r="D2084" s="78" t="s">
        <v>15</v>
      </c>
      <c r="E2084" s="102">
        <v>1200</v>
      </c>
      <c r="F2084" s="47">
        <f t="shared" si="72"/>
        <v>1.8293882068489247</v>
      </c>
      <c r="G2084" s="46">
        <f t="shared" si="73"/>
        <v>2.0692716267337476</v>
      </c>
      <c r="H2084" s="74">
        <v>579.91420000000005</v>
      </c>
      <c r="I2084" s="97" t="s">
        <v>16</v>
      </c>
      <c r="J2084" s="51" t="s">
        <v>490</v>
      </c>
      <c r="K2084" s="73" t="s">
        <v>2308</v>
      </c>
      <c r="L2084" s="77" t="s">
        <v>1070</v>
      </c>
      <c r="M2084" s="41" t="s">
        <v>491</v>
      </c>
    </row>
    <row r="2085" spans="1:13" x14ac:dyDescent="0.2">
      <c r="A2085" s="118">
        <v>42214</v>
      </c>
      <c r="B2085" s="79" t="s">
        <v>2313</v>
      </c>
      <c r="C2085" s="39" t="s">
        <v>157</v>
      </c>
      <c r="D2085" s="40" t="s">
        <v>10</v>
      </c>
      <c r="E2085" s="102">
        <v>194470</v>
      </c>
      <c r="F2085" s="47">
        <f t="shared" si="72"/>
        <v>296.46760382159198</v>
      </c>
      <c r="G2085" s="46">
        <f t="shared" si="73"/>
        <v>335.34271104242657</v>
      </c>
      <c r="H2085" s="74">
        <v>579.91420000000005</v>
      </c>
      <c r="I2085" s="97" t="s">
        <v>1904</v>
      </c>
      <c r="J2085" s="51" t="s">
        <v>490</v>
      </c>
      <c r="K2085" s="73" t="s">
        <v>2314</v>
      </c>
      <c r="L2085" s="77" t="s">
        <v>1070</v>
      </c>
      <c r="M2085" s="41" t="s">
        <v>491</v>
      </c>
    </row>
    <row r="2086" spans="1:13" x14ac:dyDescent="0.2">
      <c r="A2086" s="118">
        <v>42215</v>
      </c>
      <c r="B2086" s="79" t="s">
        <v>2315</v>
      </c>
      <c r="C2086" s="110" t="s">
        <v>116</v>
      </c>
      <c r="D2086" s="78" t="s">
        <v>11</v>
      </c>
      <c r="E2086" s="102">
        <v>500</v>
      </c>
      <c r="F2086" s="47">
        <f t="shared" si="72"/>
        <v>0.76224508618705189</v>
      </c>
      <c r="G2086" s="46">
        <f t="shared" si="73"/>
        <v>0.86219651113906148</v>
      </c>
      <c r="H2086" s="74">
        <v>579.91420000000005</v>
      </c>
      <c r="I2086" s="97" t="s">
        <v>60</v>
      </c>
      <c r="J2086" s="51" t="s">
        <v>490</v>
      </c>
      <c r="K2086" s="73" t="s">
        <v>2316</v>
      </c>
      <c r="L2086" s="77" t="s">
        <v>1070</v>
      </c>
      <c r="M2086" s="41" t="s">
        <v>491</v>
      </c>
    </row>
    <row r="2087" spans="1:13" x14ac:dyDescent="0.2">
      <c r="A2087" s="118">
        <v>42215</v>
      </c>
      <c r="B2087" s="79" t="s">
        <v>2317</v>
      </c>
      <c r="C2087" s="110" t="s">
        <v>116</v>
      </c>
      <c r="D2087" s="78" t="s">
        <v>11</v>
      </c>
      <c r="E2087" s="102">
        <v>500</v>
      </c>
      <c r="F2087" s="47">
        <f t="shared" si="72"/>
        <v>0.76224508618705189</v>
      </c>
      <c r="G2087" s="46">
        <f t="shared" si="73"/>
        <v>0.86219651113906148</v>
      </c>
      <c r="H2087" s="74">
        <v>579.91420000000005</v>
      </c>
      <c r="I2087" s="97" t="s">
        <v>60</v>
      </c>
      <c r="J2087" s="51" t="s">
        <v>490</v>
      </c>
      <c r="K2087" s="73" t="s">
        <v>2316</v>
      </c>
      <c r="L2087" s="77" t="s">
        <v>1070</v>
      </c>
      <c r="M2087" s="41" t="s">
        <v>491</v>
      </c>
    </row>
    <row r="2088" spans="1:13" x14ac:dyDescent="0.2">
      <c r="A2088" s="118">
        <v>42215</v>
      </c>
      <c r="B2088" s="79" t="s">
        <v>2318</v>
      </c>
      <c r="C2088" s="110" t="s">
        <v>116</v>
      </c>
      <c r="D2088" s="78" t="s">
        <v>11</v>
      </c>
      <c r="E2088" s="102">
        <v>300</v>
      </c>
      <c r="F2088" s="47">
        <f t="shared" si="72"/>
        <v>0.45734705171223117</v>
      </c>
      <c r="G2088" s="46">
        <f t="shared" si="73"/>
        <v>0.51731790668343691</v>
      </c>
      <c r="H2088" s="74">
        <v>579.91420000000005</v>
      </c>
      <c r="I2088" s="97" t="s">
        <v>60</v>
      </c>
      <c r="J2088" s="51" t="s">
        <v>490</v>
      </c>
      <c r="K2088" s="73" t="s">
        <v>2316</v>
      </c>
      <c r="L2088" s="77" t="s">
        <v>1070</v>
      </c>
      <c r="M2088" s="41" t="s">
        <v>491</v>
      </c>
    </row>
    <row r="2089" spans="1:13" x14ac:dyDescent="0.2">
      <c r="A2089" s="118">
        <v>42215</v>
      </c>
      <c r="B2089" s="79" t="s">
        <v>2319</v>
      </c>
      <c r="C2089" s="110" t="s">
        <v>116</v>
      </c>
      <c r="D2089" s="78" t="s">
        <v>11</v>
      </c>
      <c r="E2089" s="102">
        <v>600</v>
      </c>
      <c r="F2089" s="47">
        <f t="shared" si="72"/>
        <v>0.91469410342446233</v>
      </c>
      <c r="G2089" s="46">
        <f t="shared" si="73"/>
        <v>1.0346358133668738</v>
      </c>
      <c r="H2089" s="74">
        <v>579.91420000000005</v>
      </c>
      <c r="I2089" s="97" t="s">
        <v>60</v>
      </c>
      <c r="J2089" s="51" t="s">
        <v>490</v>
      </c>
      <c r="K2089" s="73" t="s">
        <v>2316</v>
      </c>
      <c r="L2089" s="77" t="s">
        <v>1070</v>
      </c>
      <c r="M2089" s="41" t="s">
        <v>491</v>
      </c>
    </row>
    <row r="2090" spans="1:13" x14ac:dyDescent="0.2">
      <c r="A2090" s="118">
        <v>42215</v>
      </c>
      <c r="B2090" s="79" t="s">
        <v>2302</v>
      </c>
      <c r="C2090" s="110" t="s">
        <v>116</v>
      </c>
      <c r="D2090" s="78" t="s">
        <v>11</v>
      </c>
      <c r="E2090" s="102">
        <v>800</v>
      </c>
      <c r="F2090" s="47">
        <f t="shared" si="72"/>
        <v>1.2195921378992831</v>
      </c>
      <c r="G2090" s="46">
        <f t="shared" si="73"/>
        <v>1.3795144178224985</v>
      </c>
      <c r="H2090" s="74">
        <v>579.91420000000005</v>
      </c>
      <c r="I2090" s="97" t="s">
        <v>60</v>
      </c>
      <c r="J2090" s="51" t="s">
        <v>490</v>
      </c>
      <c r="K2090" s="73" t="s">
        <v>2316</v>
      </c>
      <c r="L2090" s="77" t="s">
        <v>1070</v>
      </c>
      <c r="M2090" s="41" t="s">
        <v>491</v>
      </c>
    </row>
    <row r="2091" spans="1:13" x14ac:dyDescent="0.2">
      <c r="A2091" s="118">
        <v>42215</v>
      </c>
      <c r="B2091" s="79" t="s">
        <v>2320</v>
      </c>
      <c r="C2091" s="110" t="s">
        <v>116</v>
      </c>
      <c r="D2091" s="78" t="s">
        <v>11</v>
      </c>
      <c r="E2091" s="102">
        <v>500</v>
      </c>
      <c r="F2091" s="47">
        <f t="shared" si="72"/>
        <v>0.76224508618705189</v>
      </c>
      <c r="G2091" s="46">
        <f t="shared" si="73"/>
        <v>0.86219651113906148</v>
      </c>
      <c r="H2091" s="74">
        <v>579.91420000000005</v>
      </c>
      <c r="I2091" s="97" t="s">
        <v>60</v>
      </c>
      <c r="J2091" s="51" t="s">
        <v>490</v>
      </c>
      <c r="K2091" s="73" t="s">
        <v>2321</v>
      </c>
      <c r="L2091" s="77" t="s">
        <v>1070</v>
      </c>
      <c r="M2091" s="41" t="s">
        <v>491</v>
      </c>
    </row>
    <row r="2092" spans="1:13" x14ac:dyDescent="0.2">
      <c r="A2092" s="118">
        <v>42215</v>
      </c>
      <c r="B2092" s="79" t="s">
        <v>1906</v>
      </c>
      <c r="C2092" s="110" t="s">
        <v>116</v>
      </c>
      <c r="D2092" s="78" t="s">
        <v>11</v>
      </c>
      <c r="E2092" s="102">
        <v>400</v>
      </c>
      <c r="F2092" s="47">
        <f t="shared" si="72"/>
        <v>0.60979606894964156</v>
      </c>
      <c r="G2092" s="46">
        <f t="shared" si="73"/>
        <v>0.68975720891124925</v>
      </c>
      <c r="H2092" s="74">
        <v>579.91420000000005</v>
      </c>
      <c r="I2092" s="97" t="s">
        <v>60</v>
      </c>
      <c r="J2092" s="51" t="s">
        <v>490</v>
      </c>
      <c r="K2092" s="73" t="s">
        <v>2321</v>
      </c>
      <c r="L2092" s="77" t="s">
        <v>1070</v>
      </c>
      <c r="M2092" s="41" t="s">
        <v>491</v>
      </c>
    </row>
    <row r="2093" spans="1:13" x14ac:dyDescent="0.2">
      <c r="A2093" s="118">
        <v>42215</v>
      </c>
      <c r="B2093" s="79" t="s">
        <v>2322</v>
      </c>
      <c r="C2093" s="110" t="s">
        <v>116</v>
      </c>
      <c r="D2093" s="78" t="s">
        <v>11</v>
      </c>
      <c r="E2093" s="102">
        <v>850</v>
      </c>
      <c r="F2093" s="47">
        <f t="shared" si="72"/>
        <v>1.2958166465179883</v>
      </c>
      <c r="G2093" s="46">
        <f t="shared" si="73"/>
        <v>1.4657340689364047</v>
      </c>
      <c r="H2093" s="74">
        <v>579.91420000000005</v>
      </c>
      <c r="I2093" s="97" t="s">
        <v>60</v>
      </c>
      <c r="J2093" s="51" t="s">
        <v>490</v>
      </c>
      <c r="K2093" s="73" t="s">
        <v>2323</v>
      </c>
      <c r="L2093" s="77" t="s">
        <v>1070</v>
      </c>
      <c r="M2093" s="41" t="s">
        <v>491</v>
      </c>
    </row>
    <row r="2094" spans="1:13" x14ac:dyDescent="0.2">
      <c r="A2094" s="118">
        <v>42215</v>
      </c>
      <c r="B2094" s="79" t="s">
        <v>1809</v>
      </c>
      <c r="C2094" s="110" t="s">
        <v>116</v>
      </c>
      <c r="D2094" s="78" t="s">
        <v>11</v>
      </c>
      <c r="E2094" s="102">
        <v>850</v>
      </c>
      <c r="F2094" s="47">
        <f t="shared" si="72"/>
        <v>1.2958166465179883</v>
      </c>
      <c r="G2094" s="46">
        <f t="shared" si="73"/>
        <v>1.4657340689364047</v>
      </c>
      <c r="H2094" s="74">
        <v>579.91420000000005</v>
      </c>
      <c r="I2094" s="97" t="s">
        <v>60</v>
      </c>
      <c r="J2094" s="51" t="s">
        <v>490</v>
      </c>
      <c r="K2094" s="73" t="s">
        <v>2323</v>
      </c>
      <c r="L2094" s="77" t="s">
        <v>1070</v>
      </c>
      <c r="M2094" s="41" t="s">
        <v>491</v>
      </c>
    </row>
    <row r="2095" spans="1:13" x14ac:dyDescent="0.2">
      <c r="A2095" s="118">
        <v>42215</v>
      </c>
      <c r="B2095" s="79" t="s">
        <v>2324</v>
      </c>
      <c r="C2095" s="110" t="s">
        <v>116</v>
      </c>
      <c r="D2095" s="78" t="s">
        <v>15</v>
      </c>
      <c r="E2095" s="102">
        <v>800</v>
      </c>
      <c r="F2095" s="47">
        <f t="shared" si="72"/>
        <v>1.2195921378992831</v>
      </c>
      <c r="G2095" s="46">
        <f t="shared" si="73"/>
        <v>1.3795144178224985</v>
      </c>
      <c r="H2095" s="74">
        <v>579.91420000000005</v>
      </c>
      <c r="I2095" s="97" t="s">
        <v>16</v>
      </c>
      <c r="J2095" s="51" t="s">
        <v>490</v>
      </c>
      <c r="K2095" s="73" t="s">
        <v>2325</v>
      </c>
      <c r="L2095" s="77" t="s">
        <v>1070</v>
      </c>
      <c r="M2095" s="41" t="s">
        <v>491</v>
      </c>
    </row>
    <row r="2096" spans="1:13" x14ac:dyDescent="0.2">
      <c r="A2096" s="118">
        <v>42215</v>
      </c>
      <c r="B2096" s="79" t="s">
        <v>2326</v>
      </c>
      <c r="C2096" s="110" t="s">
        <v>116</v>
      </c>
      <c r="D2096" s="78" t="s">
        <v>15</v>
      </c>
      <c r="E2096" s="102">
        <v>300</v>
      </c>
      <c r="F2096" s="47">
        <f t="shared" si="72"/>
        <v>0.45734705171223117</v>
      </c>
      <c r="G2096" s="46">
        <f t="shared" si="73"/>
        <v>0.51731790668343691</v>
      </c>
      <c r="H2096" s="74">
        <v>579.91420000000005</v>
      </c>
      <c r="I2096" s="97" t="s">
        <v>16</v>
      </c>
      <c r="J2096" s="51" t="s">
        <v>490</v>
      </c>
      <c r="K2096" s="73" t="s">
        <v>2325</v>
      </c>
      <c r="L2096" s="77" t="s">
        <v>1070</v>
      </c>
      <c r="M2096" s="41" t="s">
        <v>491</v>
      </c>
    </row>
    <row r="2097" spans="1:13" x14ac:dyDescent="0.2">
      <c r="A2097" s="118">
        <v>42215</v>
      </c>
      <c r="B2097" s="79" t="s">
        <v>2049</v>
      </c>
      <c r="C2097" s="110" t="s">
        <v>116</v>
      </c>
      <c r="D2097" s="78" t="s">
        <v>15</v>
      </c>
      <c r="E2097" s="102">
        <v>900</v>
      </c>
      <c r="F2097" s="47">
        <f t="shared" si="72"/>
        <v>1.3720411551366933</v>
      </c>
      <c r="G2097" s="46">
        <f t="shared" si="73"/>
        <v>1.5519537200503108</v>
      </c>
      <c r="H2097" s="74">
        <v>579.91420000000005</v>
      </c>
      <c r="I2097" s="97" t="s">
        <v>16</v>
      </c>
      <c r="J2097" s="51" t="s">
        <v>490</v>
      </c>
      <c r="K2097" s="73" t="s">
        <v>2325</v>
      </c>
      <c r="L2097" s="77" t="s">
        <v>1070</v>
      </c>
      <c r="M2097" s="41" t="s">
        <v>491</v>
      </c>
    </row>
    <row r="2098" spans="1:13" x14ac:dyDescent="0.2">
      <c r="A2098" s="118">
        <v>42215</v>
      </c>
      <c r="B2098" s="79" t="s">
        <v>2327</v>
      </c>
      <c r="C2098" s="110" t="s">
        <v>116</v>
      </c>
      <c r="D2098" s="78" t="s">
        <v>15</v>
      </c>
      <c r="E2098" s="102">
        <v>800</v>
      </c>
      <c r="F2098" s="47">
        <f t="shared" si="72"/>
        <v>1.2195921378992831</v>
      </c>
      <c r="G2098" s="46">
        <f t="shared" si="73"/>
        <v>1.3795144178224985</v>
      </c>
      <c r="H2098" s="74">
        <v>579.91420000000005</v>
      </c>
      <c r="I2098" s="97" t="s">
        <v>16</v>
      </c>
      <c r="J2098" s="51" t="s">
        <v>490</v>
      </c>
      <c r="K2098" s="73" t="s">
        <v>2325</v>
      </c>
      <c r="L2098" s="77" t="s">
        <v>1070</v>
      </c>
      <c r="M2098" s="41" t="s">
        <v>491</v>
      </c>
    </row>
    <row r="2099" spans="1:13" x14ac:dyDescent="0.2">
      <c r="A2099" s="118">
        <v>42215</v>
      </c>
      <c r="B2099" s="79" t="s">
        <v>2328</v>
      </c>
      <c r="C2099" s="110" t="s">
        <v>116</v>
      </c>
      <c r="D2099" s="78" t="s">
        <v>15</v>
      </c>
      <c r="E2099" s="102">
        <v>800</v>
      </c>
      <c r="F2099" s="47">
        <f t="shared" si="72"/>
        <v>1.2195921378992831</v>
      </c>
      <c r="G2099" s="46">
        <f t="shared" si="73"/>
        <v>1.3795144178224985</v>
      </c>
      <c r="H2099" s="74">
        <v>579.91420000000005</v>
      </c>
      <c r="I2099" s="97" t="s">
        <v>16</v>
      </c>
      <c r="J2099" s="51" t="s">
        <v>490</v>
      </c>
      <c r="K2099" s="73" t="s">
        <v>2325</v>
      </c>
      <c r="L2099" s="77" t="s">
        <v>1070</v>
      </c>
      <c r="M2099" s="41" t="s">
        <v>491</v>
      </c>
    </row>
    <row r="2100" spans="1:13" x14ac:dyDescent="0.2">
      <c r="A2100" s="118">
        <v>42215</v>
      </c>
      <c r="B2100" s="79" t="s">
        <v>2085</v>
      </c>
      <c r="C2100" s="110" t="s">
        <v>225</v>
      </c>
      <c r="D2100" s="78" t="s">
        <v>15</v>
      </c>
      <c r="E2100" s="102">
        <v>10000</v>
      </c>
      <c r="F2100" s="47">
        <f t="shared" si="72"/>
        <v>15.244901723741037</v>
      </c>
      <c r="G2100" s="46">
        <f t="shared" si="73"/>
        <v>17.243930222781231</v>
      </c>
      <c r="H2100" s="74">
        <v>579.91420000000005</v>
      </c>
      <c r="I2100" s="97" t="s">
        <v>16</v>
      </c>
      <c r="J2100" s="51" t="s">
        <v>490</v>
      </c>
      <c r="K2100" s="73" t="s">
        <v>2329</v>
      </c>
      <c r="L2100" s="77" t="s">
        <v>1070</v>
      </c>
      <c r="M2100" s="41" t="s">
        <v>491</v>
      </c>
    </row>
    <row r="2101" spans="1:13" x14ac:dyDescent="0.2">
      <c r="A2101" s="118">
        <v>42215</v>
      </c>
      <c r="B2101" s="79" t="s">
        <v>1615</v>
      </c>
      <c r="C2101" s="110" t="s">
        <v>225</v>
      </c>
      <c r="D2101" s="78" t="s">
        <v>15</v>
      </c>
      <c r="E2101" s="102">
        <v>10000</v>
      </c>
      <c r="F2101" s="47">
        <f t="shared" si="72"/>
        <v>15.244901723741037</v>
      </c>
      <c r="G2101" s="46">
        <f t="shared" si="73"/>
        <v>17.243930222781231</v>
      </c>
      <c r="H2101" s="74">
        <v>579.91420000000005</v>
      </c>
      <c r="I2101" s="97" t="s">
        <v>16</v>
      </c>
      <c r="J2101" s="51" t="s">
        <v>490</v>
      </c>
      <c r="K2101" s="73" t="s">
        <v>2329</v>
      </c>
      <c r="L2101" s="77" t="s">
        <v>1070</v>
      </c>
      <c r="M2101" s="41" t="s">
        <v>491</v>
      </c>
    </row>
    <row r="2102" spans="1:13" x14ac:dyDescent="0.2">
      <c r="A2102" s="118">
        <v>42215</v>
      </c>
      <c r="B2102" s="79" t="s">
        <v>1622</v>
      </c>
      <c r="C2102" s="110" t="s">
        <v>225</v>
      </c>
      <c r="D2102" s="78" t="s">
        <v>15</v>
      </c>
      <c r="E2102" s="102">
        <v>10000</v>
      </c>
      <c r="F2102" s="47">
        <f t="shared" si="72"/>
        <v>15.244901723741037</v>
      </c>
      <c r="G2102" s="46">
        <f t="shared" si="73"/>
        <v>17.243930222781231</v>
      </c>
      <c r="H2102" s="74">
        <v>579.91420000000005</v>
      </c>
      <c r="I2102" s="97" t="s">
        <v>16</v>
      </c>
      <c r="J2102" s="51" t="s">
        <v>490</v>
      </c>
      <c r="K2102" s="73" t="s">
        <v>2329</v>
      </c>
      <c r="L2102" s="77" t="s">
        <v>1070</v>
      </c>
      <c r="M2102" s="41" t="s">
        <v>491</v>
      </c>
    </row>
    <row r="2103" spans="1:13" x14ac:dyDescent="0.2">
      <c r="A2103" s="118">
        <v>42215</v>
      </c>
      <c r="B2103" s="79" t="s">
        <v>1411</v>
      </c>
      <c r="C2103" s="99" t="s">
        <v>225</v>
      </c>
      <c r="D2103" s="78" t="s">
        <v>15</v>
      </c>
      <c r="E2103" s="102">
        <v>10000</v>
      </c>
      <c r="F2103" s="47">
        <f t="shared" si="72"/>
        <v>15.244901723741037</v>
      </c>
      <c r="G2103" s="46">
        <f t="shared" si="73"/>
        <v>17.243930222781231</v>
      </c>
      <c r="H2103" s="74">
        <v>579.91420000000005</v>
      </c>
      <c r="I2103" s="170" t="s">
        <v>16</v>
      </c>
      <c r="J2103" s="51" t="s">
        <v>490</v>
      </c>
      <c r="K2103" s="73" t="s">
        <v>2329</v>
      </c>
      <c r="L2103" s="77" t="s">
        <v>1070</v>
      </c>
      <c r="M2103" s="41" t="s">
        <v>491</v>
      </c>
    </row>
    <row r="2104" spans="1:13" x14ac:dyDescent="0.2">
      <c r="A2104" s="118">
        <v>42215</v>
      </c>
      <c r="B2104" s="79" t="s">
        <v>1823</v>
      </c>
      <c r="C2104" s="99" t="s">
        <v>225</v>
      </c>
      <c r="D2104" s="78" t="s">
        <v>15</v>
      </c>
      <c r="E2104" s="102">
        <v>10000</v>
      </c>
      <c r="F2104" s="47">
        <f t="shared" si="72"/>
        <v>15.244901723741037</v>
      </c>
      <c r="G2104" s="46">
        <f t="shared" si="73"/>
        <v>17.243930222781231</v>
      </c>
      <c r="H2104" s="74">
        <v>579.91420000000005</v>
      </c>
      <c r="I2104" s="97" t="s">
        <v>16</v>
      </c>
      <c r="J2104" s="51" t="s">
        <v>490</v>
      </c>
      <c r="K2104" s="73" t="s">
        <v>2329</v>
      </c>
      <c r="L2104" s="77" t="s">
        <v>1070</v>
      </c>
      <c r="M2104" s="41" t="s">
        <v>491</v>
      </c>
    </row>
    <row r="2105" spans="1:13" x14ac:dyDescent="0.2">
      <c r="A2105" s="118">
        <v>42215</v>
      </c>
      <c r="B2105" s="79" t="s">
        <v>1627</v>
      </c>
      <c r="C2105" s="99" t="s">
        <v>225</v>
      </c>
      <c r="D2105" s="78" t="s">
        <v>15</v>
      </c>
      <c r="E2105" s="102">
        <v>10000</v>
      </c>
      <c r="F2105" s="47">
        <f t="shared" si="72"/>
        <v>15.244901723741037</v>
      </c>
      <c r="G2105" s="46">
        <f t="shared" si="73"/>
        <v>17.243930222781231</v>
      </c>
      <c r="H2105" s="74">
        <v>579.91420000000005</v>
      </c>
      <c r="I2105" s="97" t="s">
        <v>16</v>
      </c>
      <c r="J2105" s="51" t="s">
        <v>490</v>
      </c>
      <c r="K2105" s="73" t="s">
        <v>2329</v>
      </c>
      <c r="L2105" s="77" t="s">
        <v>1070</v>
      </c>
      <c r="M2105" s="41" t="s">
        <v>491</v>
      </c>
    </row>
    <row r="2106" spans="1:13" x14ac:dyDescent="0.2">
      <c r="A2106" s="118">
        <v>42215</v>
      </c>
      <c r="B2106" s="79" t="s">
        <v>1824</v>
      </c>
      <c r="C2106" s="99" t="s">
        <v>225</v>
      </c>
      <c r="D2106" s="78" t="s">
        <v>15</v>
      </c>
      <c r="E2106" s="102">
        <v>10000</v>
      </c>
      <c r="F2106" s="47">
        <f t="shared" si="72"/>
        <v>15.244901723741037</v>
      </c>
      <c r="G2106" s="46">
        <f t="shared" si="73"/>
        <v>17.243930222781231</v>
      </c>
      <c r="H2106" s="74">
        <v>579.91420000000005</v>
      </c>
      <c r="I2106" s="97" t="s">
        <v>16</v>
      </c>
      <c r="J2106" s="51" t="s">
        <v>490</v>
      </c>
      <c r="K2106" s="73" t="s">
        <v>2329</v>
      </c>
      <c r="L2106" s="77" t="s">
        <v>1070</v>
      </c>
      <c r="M2106" s="41" t="s">
        <v>491</v>
      </c>
    </row>
    <row r="2107" spans="1:13" x14ac:dyDescent="0.2">
      <c r="A2107" s="118">
        <v>42215</v>
      </c>
      <c r="B2107" s="79" t="s">
        <v>1614</v>
      </c>
      <c r="C2107" s="99" t="s">
        <v>225</v>
      </c>
      <c r="D2107" s="78" t="s">
        <v>15</v>
      </c>
      <c r="E2107" s="102">
        <v>10000</v>
      </c>
      <c r="F2107" s="47">
        <f t="shared" si="72"/>
        <v>15.244901723741037</v>
      </c>
      <c r="G2107" s="46">
        <f t="shared" si="73"/>
        <v>17.243930222781231</v>
      </c>
      <c r="H2107" s="74">
        <v>579.91420000000005</v>
      </c>
      <c r="I2107" s="97" t="s">
        <v>16</v>
      </c>
      <c r="J2107" s="51" t="s">
        <v>490</v>
      </c>
      <c r="K2107" s="73" t="s">
        <v>2329</v>
      </c>
      <c r="L2107" s="77" t="s">
        <v>1070</v>
      </c>
      <c r="M2107" s="41" t="s">
        <v>491</v>
      </c>
    </row>
    <row r="2108" spans="1:13" x14ac:dyDescent="0.2">
      <c r="A2108" s="118">
        <v>42215</v>
      </c>
      <c r="B2108" s="79" t="s">
        <v>2084</v>
      </c>
      <c r="C2108" s="99" t="s">
        <v>225</v>
      </c>
      <c r="D2108" s="78" t="s">
        <v>15</v>
      </c>
      <c r="E2108" s="102">
        <v>10000</v>
      </c>
      <c r="F2108" s="47">
        <f t="shared" si="72"/>
        <v>15.244901723741037</v>
      </c>
      <c r="G2108" s="46">
        <f t="shared" si="73"/>
        <v>17.243930222781231</v>
      </c>
      <c r="H2108" s="74">
        <v>579.91420000000005</v>
      </c>
      <c r="I2108" s="97" t="s">
        <v>16</v>
      </c>
      <c r="J2108" s="51" t="s">
        <v>490</v>
      </c>
      <c r="K2108" s="73" t="s">
        <v>2329</v>
      </c>
      <c r="L2108" s="77" t="s">
        <v>1070</v>
      </c>
      <c r="M2108" s="41" t="s">
        <v>491</v>
      </c>
    </row>
    <row r="2109" spans="1:13" x14ac:dyDescent="0.2">
      <c r="A2109" s="118">
        <v>42215</v>
      </c>
      <c r="B2109" s="79" t="s">
        <v>2083</v>
      </c>
      <c r="C2109" s="99" t="s">
        <v>225</v>
      </c>
      <c r="D2109" s="78" t="s">
        <v>15</v>
      </c>
      <c r="E2109" s="102">
        <v>10000</v>
      </c>
      <c r="F2109" s="47">
        <f t="shared" si="72"/>
        <v>15.244901723741037</v>
      </c>
      <c r="G2109" s="46">
        <f t="shared" si="73"/>
        <v>17.243930222781231</v>
      </c>
      <c r="H2109" s="74">
        <v>579.91420000000005</v>
      </c>
      <c r="I2109" s="97" t="s">
        <v>16</v>
      </c>
      <c r="J2109" s="51" t="s">
        <v>490</v>
      </c>
      <c r="K2109" s="73" t="s">
        <v>2329</v>
      </c>
      <c r="L2109" s="77" t="s">
        <v>1070</v>
      </c>
      <c r="M2109" s="41" t="s">
        <v>491</v>
      </c>
    </row>
    <row r="2110" spans="1:13" x14ac:dyDescent="0.2">
      <c r="A2110" s="118">
        <v>42215</v>
      </c>
      <c r="B2110" s="79" t="s">
        <v>1620</v>
      </c>
      <c r="C2110" s="99" t="s">
        <v>225</v>
      </c>
      <c r="D2110" s="78" t="s">
        <v>15</v>
      </c>
      <c r="E2110" s="102">
        <v>15000</v>
      </c>
      <c r="F2110" s="47">
        <f t="shared" si="72"/>
        <v>22.867352585611556</v>
      </c>
      <c r="G2110" s="46">
        <f t="shared" si="73"/>
        <v>25.865895334171846</v>
      </c>
      <c r="H2110" s="74">
        <v>579.91420000000005</v>
      </c>
      <c r="I2110" s="97" t="s">
        <v>16</v>
      </c>
      <c r="J2110" s="51" t="s">
        <v>490</v>
      </c>
      <c r="K2110" s="73" t="s">
        <v>2330</v>
      </c>
      <c r="L2110" s="77" t="s">
        <v>1070</v>
      </c>
      <c r="M2110" s="41" t="s">
        <v>491</v>
      </c>
    </row>
    <row r="2111" spans="1:13" x14ac:dyDescent="0.2">
      <c r="A2111" s="118">
        <v>42215</v>
      </c>
      <c r="B2111" s="79" t="s">
        <v>2331</v>
      </c>
      <c r="C2111" s="99" t="s">
        <v>225</v>
      </c>
      <c r="D2111" s="78" t="s">
        <v>15</v>
      </c>
      <c r="E2111" s="102">
        <v>15000</v>
      </c>
      <c r="F2111" s="47">
        <f t="shared" si="72"/>
        <v>22.867352585611556</v>
      </c>
      <c r="G2111" s="46">
        <f t="shared" si="73"/>
        <v>25.865895334171846</v>
      </c>
      <c r="H2111" s="74">
        <v>579.91420000000005</v>
      </c>
      <c r="I2111" s="97" t="s">
        <v>16</v>
      </c>
      <c r="J2111" s="51" t="s">
        <v>490</v>
      </c>
      <c r="K2111" s="73" t="s">
        <v>2330</v>
      </c>
      <c r="L2111" s="77" t="s">
        <v>1070</v>
      </c>
      <c r="M2111" s="41" t="s">
        <v>491</v>
      </c>
    </row>
    <row r="2112" spans="1:13" x14ac:dyDescent="0.2">
      <c r="A2112" s="118">
        <v>42215</v>
      </c>
      <c r="B2112" s="79" t="s">
        <v>1820</v>
      </c>
      <c r="C2112" s="99" t="s">
        <v>225</v>
      </c>
      <c r="D2112" s="78" t="s">
        <v>15</v>
      </c>
      <c r="E2112" s="102">
        <v>15000</v>
      </c>
      <c r="F2112" s="47">
        <f t="shared" si="72"/>
        <v>22.867352585611556</v>
      </c>
      <c r="G2112" s="46">
        <f t="shared" si="73"/>
        <v>25.865895334171846</v>
      </c>
      <c r="H2112" s="74">
        <v>579.91420000000005</v>
      </c>
      <c r="I2112" s="97" t="s">
        <v>16</v>
      </c>
      <c r="J2112" s="51" t="s">
        <v>490</v>
      </c>
      <c r="K2112" s="73" t="s">
        <v>2330</v>
      </c>
      <c r="L2112" s="77" t="s">
        <v>1070</v>
      </c>
      <c r="M2112" s="41" t="s">
        <v>491</v>
      </c>
    </row>
    <row r="2113" spans="1:13" x14ac:dyDescent="0.2">
      <c r="A2113" s="118">
        <v>42215</v>
      </c>
      <c r="B2113" s="79" t="s">
        <v>2332</v>
      </c>
      <c r="C2113" s="99" t="s">
        <v>225</v>
      </c>
      <c r="D2113" s="78" t="s">
        <v>15</v>
      </c>
      <c r="E2113" s="102">
        <v>15000</v>
      </c>
      <c r="F2113" s="47">
        <f t="shared" si="72"/>
        <v>22.867352585611556</v>
      </c>
      <c r="G2113" s="46">
        <f t="shared" si="73"/>
        <v>25.865895334171846</v>
      </c>
      <c r="H2113" s="74">
        <v>579.91420000000005</v>
      </c>
      <c r="I2113" s="97" t="s">
        <v>16</v>
      </c>
      <c r="J2113" s="51" t="s">
        <v>490</v>
      </c>
      <c r="K2113" s="73" t="s">
        <v>2330</v>
      </c>
      <c r="L2113" s="77" t="s">
        <v>1070</v>
      </c>
      <c r="M2113" s="41" t="s">
        <v>491</v>
      </c>
    </row>
    <row r="2114" spans="1:13" x14ac:dyDescent="0.2">
      <c r="A2114" s="118">
        <v>42215</v>
      </c>
      <c r="B2114" s="79" t="s">
        <v>2333</v>
      </c>
      <c r="C2114" s="99" t="s">
        <v>144</v>
      </c>
      <c r="D2114" s="146" t="s">
        <v>9</v>
      </c>
      <c r="E2114" s="102">
        <v>35000</v>
      </c>
      <c r="F2114" s="47">
        <f t="shared" ref="F2114:F2177" si="74">E2114/655.957</f>
        <v>53.357156033093631</v>
      </c>
      <c r="G2114" s="46">
        <f t="shared" ref="G2114:G2177" si="75">E2114/H2114</f>
        <v>60.353755779734307</v>
      </c>
      <c r="H2114" s="74">
        <v>579.91420000000005</v>
      </c>
      <c r="I2114" s="97" t="s">
        <v>57</v>
      </c>
      <c r="J2114" s="51" t="s">
        <v>490</v>
      </c>
      <c r="K2114" s="73" t="s">
        <v>2334</v>
      </c>
      <c r="L2114" s="77" t="s">
        <v>1070</v>
      </c>
      <c r="M2114" s="41" t="s">
        <v>491</v>
      </c>
    </row>
    <row r="2115" spans="1:13" x14ac:dyDescent="0.2">
      <c r="A2115" s="118">
        <v>42215</v>
      </c>
      <c r="B2115" s="140" t="s">
        <v>2335</v>
      </c>
      <c r="C2115" s="171" t="s">
        <v>255</v>
      </c>
      <c r="D2115" s="147" t="s">
        <v>9</v>
      </c>
      <c r="E2115" s="102">
        <v>14300</v>
      </c>
      <c r="F2115" s="47">
        <f t="shared" si="74"/>
        <v>21.800209464949685</v>
      </c>
      <c r="G2115" s="46">
        <f t="shared" si="75"/>
        <v>24.658820218577159</v>
      </c>
      <c r="H2115" s="74">
        <v>579.91420000000005</v>
      </c>
      <c r="I2115" s="97" t="s">
        <v>1904</v>
      </c>
      <c r="J2115" s="51" t="s">
        <v>490</v>
      </c>
      <c r="K2115" s="73" t="s">
        <v>2336</v>
      </c>
      <c r="L2115" s="77" t="s">
        <v>1070</v>
      </c>
      <c r="M2115" s="41" t="s">
        <v>491</v>
      </c>
    </row>
    <row r="2116" spans="1:13" x14ac:dyDescent="0.2">
      <c r="A2116" s="118">
        <v>42215</v>
      </c>
      <c r="B2116" s="95" t="s">
        <v>2337</v>
      </c>
      <c r="C2116" s="39" t="s">
        <v>255</v>
      </c>
      <c r="D2116" s="40" t="s">
        <v>9</v>
      </c>
      <c r="E2116" s="96">
        <v>3300</v>
      </c>
      <c r="F2116" s="47">
        <f t="shared" si="74"/>
        <v>5.0308175688345429</v>
      </c>
      <c r="G2116" s="46">
        <f t="shared" si="75"/>
        <v>5.6904969735178064</v>
      </c>
      <c r="H2116" s="74">
        <v>579.91420000000005</v>
      </c>
      <c r="I2116" s="97" t="s">
        <v>17</v>
      </c>
      <c r="J2116" s="51" t="s">
        <v>490</v>
      </c>
      <c r="K2116" s="73" t="s">
        <v>2338</v>
      </c>
      <c r="L2116" s="77" t="s">
        <v>1070</v>
      </c>
      <c r="M2116" s="41" t="s">
        <v>491</v>
      </c>
    </row>
    <row r="2117" spans="1:13" s="70" customFormat="1" x14ac:dyDescent="0.2">
      <c r="A2117" s="118">
        <v>42216</v>
      </c>
      <c r="B2117" s="79" t="s">
        <v>1972</v>
      </c>
      <c r="C2117" s="99" t="s">
        <v>116</v>
      </c>
      <c r="D2117" s="78" t="s">
        <v>11</v>
      </c>
      <c r="E2117" s="102">
        <v>500</v>
      </c>
      <c r="F2117" s="47">
        <f t="shared" si="74"/>
        <v>0.76224508618705189</v>
      </c>
      <c r="G2117" s="46">
        <f t="shared" si="75"/>
        <v>0.86219651113906148</v>
      </c>
      <c r="H2117" s="74">
        <v>579.91420000000005</v>
      </c>
      <c r="I2117" s="126" t="s">
        <v>60</v>
      </c>
      <c r="J2117" s="51" t="s">
        <v>490</v>
      </c>
      <c r="K2117" s="73" t="s">
        <v>1973</v>
      </c>
      <c r="L2117" s="77" t="s">
        <v>1070</v>
      </c>
      <c r="M2117" s="41" t="s">
        <v>491</v>
      </c>
    </row>
    <row r="2118" spans="1:13" s="70" customFormat="1" x14ac:dyDescent="0.2">
      <c r="A2118" s="118">
        <v>42216</v>
      </c>
      <c r="B2118" s="79" t="s">
        <v>1906</v>
      </c>
      <c r="C2118" s="99" t="s">
        <v>116</v>
      </c>
      <c r="D2118" s="78" t="s">
        <v>11</v>
      </c>
      <c r="E2118" s="102">
        <v>400</v>
      </c>
      <c r="F2118" s="47">
        <f t="shared" si="74"/>
        <v>0.60979606894964156</v>
      </c>
      <c r="G2118" s="46">
        <f t="shared" si="75"/>
        <v>0.68975720891124925</v>
      </c>
      <c r="H2118" s="74">
        <v>579.91420000000005</v>
      </c>
      <c r="I2118" s="126" t="s">
        <v>60</v>
      </c>
      <c r="J2118" s="51" t="s">
        <v>490</v>
      </c>
      <c r="K2118" s="73" t="s">
        <v>1973</v>
      </c>
      <c r="L2118" s="77" t="s">
        <v>1070</v>
      </c>
      <c r="M2118" s="41" t="s">
        <v>491</v>
      </c>
    </row>
    <row r="2119" spans="1:13" s="70" customFormat="1" x14ac:dyDescent="0.2">
      <c r="A2119" s="118">
        <v>42216</v>
      </c>
      <c r="B2119" s="79" t="s">
        <v>1974</v>
      </c>
      <c r="C2119" s="99" t="s">
        <v>116</v>
      </c>
      <c r="D2119" s="78" t="s">
        <v>11</v>
      </c>
      <c r="E2119" s="102">
        <v>850</v>
      </c>
      <c r="F2119" s="47">
        <f t="shared" si="74"/>
        <v>1.2958166465179883</v>
      </c>
      <c r="G2119" s="46">
        <f t="shared" si="75"/>
        <v>1.4657340689364047</v>
      </c>
      <c r="H2119" s="74">
        <v>579.91420000000005</v>
      </c>
      <c r="I2119" s="126" t="s">
        <v>60</v>
      </c>
      <c r="J2119" s="51" t="s">
        <v>490</v>
      </c>
      <c r="K2119" s="73" t="s">
        <v>1910</v>
      </c>
      <c r="L2119" s="77" t="s">
        <v>1070</v>
      </c>
      <c r="M2119" s="41" t="s">
        <v>491</v>
      </c>
    </row>
    <row r="2120" spans="1:13" s="70" customFormat="1" x14ac:dyDescent="0.2">
      <c r="A2120" s="118">
        <v>42216</v>
      </c>
      <c r="B2120" s="79" t="s">
        <v>1809</v>
      </c>
      <c r="C2120" s="99" t="s">
        <v>116</v>
      </c>
      <c r="D2120" s="78" t="s">
        <v>11</v>
      </c>
      <c r="E2120" s="102">
        <v>850</v>
      </c>
      <c r="F2120" s="47">
        <f t="shared" si="74"/>
        <v>1.2958166465179883</v>
      </c>
      <c r="G2120" s="46">
        <f t="shared" si="75"/>
        <v>1.4657340689364047</v>
      </c>
      <c r="H2120" s="74">
        <v>579.91420000000005</v>
      </c>
      <c r="I2120" s="126" t="s">
        <v>60</v>
      </c>
      <c r="J2120" s="51" t="s">
        <v>490</v>
      </c>
      <c r="K2120" s="73" t="s">
        <v>1910</v>
      </c>
      <c r="L2120" s="77" t="s">
        <v>1070</v>
      </c>
      <c r="M2120" s="41" t="s">
        <v>491</v>
      </c>
    </row>
    <row r="2121" spans="1:13" s="70" customFormat="1" x14ac:dyDescent="0.2">
      <c r="A2121" s="118">
        <v>42217</v>
      </c>
      <c r="B2121" s="79" t="s">
        <v>1975</v>
      </c>
      <c r="C2121" s="99" t="s">
        <v>116</v>
      </c>
      <c r="D2121" s="78" t="s">
        <v>11</v>
      </c>
      <c r="E2121" s="102">
        <v>300</v>
      </c>
      <c r="F2121" s="47">
        <f t="shared" si="74"/>
        <v>0.45734705171223117</v>
      </c>
      <c r="G2121" s="46">
        <f t="shared" si="75"/>
        <v>0.51731790668343691</v>
      </c>
      <c r="H2121" s="74">
        <v>579.91420000000005</v>
      </c>
      <c r="I2121" s="126" t="s">
        <v>60</v>
      </c>
      <c r="J2121" s="51" t="s">
        <v>490</v>
      </c>
      <c r="K2121" s="73" t="s">
        <v>1913</v>
      </c>
      <c r="L2121" s="77" t="s">
        <v>1070</v>
      </c>
      <c r="M2121" s="41" t="s">
        <v>491</v>
      </c>
    </row>
    <row r="2122" spans="1:13" s="70" customFormat="1" x14ac:dyDescent="0.2">
      <c r="A2122" s="118">
        <v>42217</v>
      </c>
      <c r="B2122" s="79" t="s">
        <v>1976</v>
      </c>
      <c r="C2122" s="99" t="s">
        <v>116</v>
      </c>
      <c r="D2122" s="78" t="s">
        <v>11</v>
      </c>
      <c r="E2122" s="102">
        <v>300</v>
      </c>
      <c r="F2122" s="47">
        <f t="shared" si="74"/>
        <v>0.45734705171223117</v>
      </c>
      <c r="G2122" s="46">
        <f t="shared" si="75"/>
        <v>0.51731790668343691</v>
      </c>
      <c r="H2122" s="74">
        <v>579.91420000000005</v>
      </c>
      <c r="I2122" s="126" t="s">
        <v>60</v>
      </c>
      <c r="J2122" s="51" t="s">
        <v>490</v>
      </c>
      <c r="K2122" s="73" t="s">
        <v>1913</v>
      </c>
      <c r="L2122" s="77" t="s">
        <v>1070</v>
      </c>
      <c r="M2122" s="41" t="s">
        <v>491</v>
      </c>
    </row>
    <row r="2123" spans="1:13" s="70" customFormat="1" x14ac:dyDescent="0.2">
      <c r="A2123" s="118">
        <v>42217</v>
      </c>
      <c r="B2123" s="79" t="s">
        <v>1977</v>
      </c>
      <c r="C2123" s="99" t="s">
        <v>116</v>
      </c>
      <c r="D2123" s="78" t="s">
        <v>11</v>
      </c>
      <c r="E2123" s="102">
        <v>600</v>
      </c>
      <c r="F2123" s="47">
        <f t="shared" si="74"/>
        <v>0.91469410342446233</v>
      </c>
      <c r="G2123" s="46">
        <f t="shared" si="75"/>
        <v>1.0346358133668738</v>
      </c>
      <c r="H2123" s="74">
        <v>579.91420000000005</v>
      </c>
      <c r="I2123" s="126" t="s">
        <v>60</v>
      </c>
      <c r="J2123" s="51" t="s">
        <v>490</v>
      </c>
      <c r="K2123" s="73" t="s">
        <v>1915</v>
      </c>
      <c r="L2123" s="77" t="s">
        <v>1070</v>
      </c>
      <c r="M2123" s="41" t="s">
        <v>491</v>
      </c>
    </row>
    <row r="2124" spans="1:13" s="70" customFormat="1" x14ac:dyDescent="0.2">
      <c r="A2124" s="118">
        <v>42217</v>
      </c>
      <c r="B2124" s="79" t="s">
        <v>1978</v>
      </c>
      <c r="C2124" s="99" t="s">
        <v>116</v>
      </c>
      <c r="D2124" s="78" t="s">
        <v>11</v>
      </c>
      <c r="E2124" s="102">
        <v>200</v>
      </c>
      <c r="F2124" s="47">
        <f t="shared" si="74"/>
        <v>0.30489803447482078</v>
      </c>
      <c r="G2124" s="46">
        <f t="shared" si="75"/>
        <v>0.34487860445562463</v>
      </c>
      <c r="H2124" s="74">
        <v>579.91420000000005</v>
      </c>
      <c r="I2124" s="126" t="s">
        <v>60</v>
      </c>
      <c r="J2124" s="51" t="s">
        <v>490</v>
      </c>
      <c r="K2124" s="73" t="s">
        <v>1915</v>
      </c>
      <c r="L2124" s="77" t="s">
        <v>1070</v>
      </c>
      <c r="M2124" s="41" t="s">
        <v>491</v>
      </c>
    </row>
    <row r="2125" spans="1:13" s="70" customFormat="1" x14ac:dyDescent="0.2">
      <c r="A2125" s="118">
        <v>42217</v>
      </c>
      <c r="B2125" s="79" t="s">
        <v>2014</v>
      </c>
      <c r="C2125" s="111" t="s">
        <v>116</v>
      </c>
      <c r="D2125" s="78" t="s">
        <v>8</v>
      </c>
      <c r="E2125" s="102">
        <v>600</v>
      </c>
      <c r="F2125" s="47">
        <f t="shared" si="74"/>
        <v>0.91469410342446233</v>
      </c>
      <c r="G2125" s="46">
        <f t="shared" si="75"/>
        <v>1.0346358133668738</v>
      </c>
      <c r="H2125" s="74">
        <v>579.91420000000005</v>
      </c>
      <c r="I2125" s="126" t="s">
        <v>12</v>
      </c>
      <c r="J2125" s="51" t="s">
        <v>490</v>
      </c>
      <c r="K2125" s="97" t="s">
        <v>1911</v>
      </c>
      <c r="L2125" s="77" t="s">
        <v>1070</v>
      </c>
      <c r="M2125" s="41" t="s">
        <v>491</v>
      </c>
    </row>
    <row r="2126" spans="1:13" s="70" customFormat="1" x14ac:dyDescent="0.2">
      <c r="A2126" s="118">
        <v>42217</v>
      </c>
      <c r="B2126" s="79" t="s">
        <v>2015</v>
      </c>
      <c r="C2126" s="111" t="s">
        <v>116</v>
      </c>
      <c r="D2126" s="78" t="s">
        <v>8</v>
      </c>
      <c r="E2126" s="102">
        <v>600</v>
      </c>
      <c r="F2126" s="47">
        <f t="shared" si="74"/>
        <v>0.91469410342446233</v>
      </c>
      <c r="G2126" s="46">
        <f t="shared" si="75"/>
        <v>1.0346358133668738</v>
      </c>
      <c r="H2126" s="74">
        <v>579.91420000000005</v>
      </c>
      <c r="I2126" s="126" t="s">
        <v>12</v>
      </c>
      <c r="J2126" s="51" t="s">
        <v>490</v>
      </c>
      <c r="K2126" s="97" t="s">
        <v>1911</v>
      </c>
      <c r="L2126" s="77" t="s">
        <v>1070</v>
      </c>
      <c r="M2126" s="41" t="s">
        <v>491</v>
      </c>
    </row>
    <row r="2127" spans="1:13" s="70" customFormat="1" x14ac:dyDescent="0.2">
      <c r="A2127" s="118">
        <v>42217</v>
      </c>
      <c r="B2127" s="79" t="s">
        <v>2016</v>
      </c>
      <c r="C2127" s="100" t="s">
        <v>116</v>
      </c>
      <c r="D2127" s="78" t="s">
        <v>8</v>
      </c>
      <c r="E2127" s="102">
        <v>800</v>
      </c>
      <c r="F2127" s="47">
        <f t="shared" si="74"/>
        <v>1.2195921378992831</v>
      </c>
      <c r="G2127" s="46">
        <f t="shared" si="75"/>
        <v>1.3795144178224985</v>
      </c>
      <c r="H2127" s="74">
        <v>579.91420000000005</v>
      </c>
      <c r="I2127" s="126" t="s">
        <v>12</v>
      </c>
      <c r="J2127" s="51" t="s">
        <v>490</v>
      </c>
      <c r="K2127" s="97" t="s">
        <v>1911</v>
      </c>
      <c r="L2127" s="77" t="s">
        <v>1070</v>
      </c>
      <c r="M2127" s="41" t="s">
        <v>491</v>
      </c>
    </row>
    <row r="2128" spans="1:13" s="70" customFormat="1" x14ac:dyDescent="0.2">
      <c r="A2128" s="118">
        <v>42217</v>
      </c>
      <c r="B2128" s="79" t="s">
        <v>2017</v>
      </c>
      <c r="C2128" s="100" t="s">
        <v>116</v>
      </c>
      <c r="D2128" s="78" t="s">
        <v>8</v>
      </c>
      <c r="E2128" s="102">
        <v>800</v>
      </c>
      <c r="F2128" s="47">
        <f t="shared" si="74"/>
        <v>1.2195921378992831</v>
      </c>
      <c r="G2128" s="46">
        <f t="shared" si="75"/>
        <v>1.3795144178224985</v>
      </c>
      <c r="H2128" s="74">
        <v>579.91420000000005</v>
      </c>
      <c r="I2128" s="126" t="s">
        <v>12</v>
      </c>
      <c r="J2128" s="51" t="s">
        <v>490</v>
      </c>
      <c r="K2128" s="97" t="s">
        <v>1911</v>
      </c>
      <c r="L2128" s="77" t="s">
        <v>1070</v>
      </c>
      <c r="M2128" s="41" t="s">
        <v>491</v>
      </c>
    </row>
    <row r="2129" spans="1:13" s="70" customFormat="1" x14ac:dyDescent="0.2">
      <c r="A2129" s="118">
        <v>42217</v>
      </c>
      <c r="B2129" s="79" t="s">
        <v>2048</v>
      </c>
      <c r="C2129" s="99" t="s">
        <v>116</v>
      </c>
      <c r="D2129" s="78" t="s">
        <v>15</v>
      </c>
      <c r="E2129" s="102">
        <v>800</v>
      </c>
      <c r="F2129" s="47">
        <f t="shared" si="74"/>
        <v>1.2195921378992831</v>
      </c>
      <c r="G2129" s="46">
        <f t="shared" si="75"/>
        <v>1.3795144178224985</v>
      </c>
      <c r="H2129" s="74">
        <v>579.91420000000005</v>
      </c>
      <c r="I2129" s="131" t="s">
        <v>16</v>
      </c>
      <c r="J2129" s="51" t="s">
        <v>490</v>
      </c>
      <c r="K2129" s="73" t="s">
        <v>1912</v>
      </c>
      <c r="L2129" s="77" t="s">
        <v>1070</v>
      </c>
      <c r="M2129" s="41" t="s">
        <v>491</v>
      </c>
    </row>
    <row r="2130" spans="1:13" s="70" customFormat="1" x14ac:dyDescent="0.2">
      <c r="A2130" s="118">
        <v>42217</v>
      </c>
      <c r="B2130" s="79" t="s">
        <v>2049</v>
      </c>
      <c r="C2130" s="99" t="s">
        <v>116</v>
      </c>
      <c r="D2130" s="78" t="s">
        <v>15</v>
      </c>
      <c r="E2130" s="102">
        <v>800</v>
      </c>
      <c r="F2130" s="47">
        <f t="shared" si="74"/>
        <v>1.2195921378992831</v>
      </c>
      <c r="G2130" s="46">
        <f t="shared" si="75"/>
        <v>1.3795144178224985</v>
      </c>
      <c r="H2130" s="74">
        <v>579.91420000000005</v>
      </c>
      <c r="I2130" s="131" t="s">
        <v>16</v>
      </c>
      <c r="J2130" s="51" t="s">
        <v>490</v>
      </c>
      <c r="K2130" s="73" t="s">
        <v>1912</v>
      </c>
      <c r="L2130" s="77" t="s">
        <v>1070</v>
      </c>
      <c r="M2130" s="41" t="s">
        <v>491</v>
      </c>
    </row>
    <row r="2131" spans="1:13" s="70" customFormat="1" x14ac:dyDescent="0.2">
      <c r="A2131" s="118">
        <v>42217</v>
      </c>
      <c r="B2131" s="79" t="s">
        <v>2044</v>
      </c>
      <c r="C2131" s="111" t="s">
        <v>135</v>
      </c>
      <c r="D2131" s="40" t="s">
        <v>9</v>
      </c>
      <c r="E2131" s="102">
        <v>61165</v>
      </c>
      <c r="F2131" s="47">
        <f t="shared" si="74"/>
        <v>93.245441393262055</v>
      </c>
      <c r="G2131" s="46" t="s">
        <v>2355</v>
      </c>
      <c r="H2131" s="74">
        <v>579.91420000000005</v>
      </c>
      <c r="I2131" s="126" t="s">
        <v>1904</v>
      </c>
      <c r="J2131" s="51" t="s">
        <v>490</v>
      </c>
      <c r="K2131" s="73" t="s">
        <v>2096</v>
      </c>
      <c r="L2131" s="77" t="s">
        <v>1070</v>
      </c>
      <c r="M2131" s="41" t="s">
        <v>491</v>
      </c>
    </row>
    <row r="2132" spans="1:13" s="70" customFormat="1" x14ac:dyDescent="0.2">
      <c r="A2132" s="118">
        <v>42217</v>
      </c>
      <c r="B2132" s="79" t="s">
        <v>2101</v>
      </c>
      <c r="C2132" s="99" t="s">
        <v>144</v>
      </c>
      <c r="D2132" s="78" t="s">
        <v>9</v>
      </c>
      <c r="E2132" s="102">
        <v>20000</v>
      </c>
      <c r="F2132" s="47">
        <f t="shared" si="74"/>
        <v>30.489803447482075</v>
      </c>
      <c r="G2132" s="46">
        <f t="shared" si="75"/>
        <v>34.487860445562461</v>
      </c>
      <c r="H2132" s="74">
        <v>579.91420000000005</v>
      </c>
      <c r="I2132" s="126" t="s">
        <v>57</v>
      </c>
      <c r="J2132" s="51" t="s">
        <v>490</v>
      </c>
      <c r="K2132" s="73" t="s">
        <v>1914</v>
      </c>
      <c r="L2132" s="77" t="s">
        <v>1070</v>
      </c>
      <c r="M2132" s="41" t="s">
        <v>491</v>
      </c>
    </row>
    <row r="2133" spans="1:13" s="70" customFormat="1" x14ac:dyDescent="0.2">
      <c r="A2133" s="118">
        <v>42217</v>
      </c>
      <c r="B2133" s="79" t="s">
        <v>2102</v>
      </c>
      <c r="C2133" s="99" t="s">
        <v>157</v>
      </c>
      <c r="D2133" s="78" t="s">
        <v>158</v>
      </c>
      <c r="E2133" s="102">
        <v>187900</v>
      </c>
      <c r="F2133" s="47">
        <f t="shared" si="74"/>
        <v>286.45170338909412</v>
      </c>
      <c r="G2133" s="46">
        <f t="shared" si="75"/>
        <v>324.01344888605934</v>
      </c>
      <c r="H2133" s="74">
        <v>579.91420000000005</v>
      </c>
      <c r="I2133" s="126" t="s">
        <v>57</v>
      </c>
      <c r="J2133" s="51" t="s">
        <v>490</v>
      </c>
      <c r="K2133" s="73" t="s">
        <v>1916</v>
      </c>
      <c r="L2133" s="77" t="s">
        <v>1070</v>
      </c>
      <c r="M2133" s="41" t="s">
        <v>491</v>
      </c>
    </row>
    <row r="2134" spans="1:13" s="70" customFormat="1" x14ac:dyDescent="0.2">
      <c r="A2134" s="118">
        <v>42220</v>
      </c>
      <c r="B2134" s="79" t="s">
        <v>1979</v>
      </c>
      <c r="C2134" s="99" t="s">
        <v>116</v>
      </c>
      <c r="D2134" s="78" t="s">
        <v>11</v>
      </c>
      <c r="E2134" s="102">
        <v>500</v>
      </c>
      <c r="F2134" s="47">
        <f t="shared" si="74"/>
        <v>0.76224508618705189</v>
      </c>
      <c r="G2134" s="46">
        <f t="shared" si="75"/>
        <v>0.86219651113906148</v>
      </c>
      <c r="H2134" s="74">
        <v>579.91420000000005</v>
      </c>
      <c r="I2134" s="126" t="s">
        <v>60</v>
      </c>
      <c r="J2134" s="51" t="s">
        <v>490</v>
      </c>
      <c r="K2134" s="73" t="s">
        <v>1917</v>
      </c>
      <c r="L2134" s="77" t="s">
        <v>1070</v>
      </c>
      <c r="M2134" s="41" t="s">
        <v>491</v>
      </c>
    </row>
    <row r="2135" spans="1:13" s="70" customFormat="1" x14ac:dyDescent="0.2">
      <c r="A2135" s="118">
        <v>42220</v>
      </c>
      <c r="B2135" s="79" t="s">
        <v>1980</v>
      </c>
      <c r="C2135" s="99" t="s">
        <v>116</v>
      </c>
      <c r="D2135" s="78" t="s">
        <v>11</v>
      </c>
      <c r="E2135" s="102">
        <v>700</v>
      </c>
      <c r="F2135" s="47">
        <f t="shared" si="74"/>
        <v>1.0671431206618727</v>
      </c>
      <c r="G2135" s="46">
        <f t="shared" si="75"/>
        <v>1.2070751155946862</v>
      </c>
      <c r="H2135" s="74">
        <v>579.91420000000005</v>
      </c>
      <c r="I2135" s="126" t="s">
        <v>60</v>
      </c>
      <c r="J2135" s="51" t="s">
        <v>490</v>
      </c>
      <c r="K2135" s="73" t="s">
        <v>1917</v>
      </c>
      <c r="L2135" s="77" t="s">
        <v>1070</v>
      </c>
      <c r="M2135" s="41" t="s">
        <v>491</v>
      </c>
    </row>
    <row r="2136" spans="1:13" s="70" customFormat="1" x14ac:dyDescent="0.2">
      <c r="A2136" s="118">
        <v>42220</v>
      </c>
      <c r="B2136" s="79" t="s">
        <v>1981</v>
      </c>
      <c r="C2136" s="168" t="s">
        <v>116</v>
      </c>
      <c r="D2136" s="78" t="s">
        <v>11</v>
      </c>
      <c r="E2136" s="102">
        <v>800</v>
      </c>
      <c r="F2136" s="47">
        <f t="shared" si="74"/>
        <v>1.2195921378992831</v>
      </c>
      <c r="G2136" s="46">
        <f t="shared" si="75"/>
        <v>1.3795144178224985</v>
      </c>
      <c r="H2136" s="74">
        <v>579.91420000000005</v>
      </c>
      <c r="I2136" s="126" t="s">
        <v>60</v>
      </c>
      <c r="J2136" s="51" t="s">
        <v>490</v>
      </c>
      <c r="K2136" s="73" t="s">
        <v>1918</v>
      </c>
      <c r="L2136" s="77" t="s">
        <v>1070</v>
      </c>
      <c r="M2136" s="41" t="s">
        <v>491</v>
      </c>
    </row>
    <row r="2137" spans="1:13" s="70" customFormat="1" x14ac:dyDescent="0.2">
      <c r="A2137" s="118">
        <v>42220</v>
      </c>
      <c r="B2137" s="79" t="s">
        <v>1982</v>
      </c>
      <c r="C2137" s="99" t="s">
        <v>116</v>
      </c>
      <c r="D2137" s="78" t="s">
        <v>11</v>
      </c>
      <c r="E2137" s="102">
        <v>800</v>
      </c>
      <c r="F2137" s="47">
        <f t="shared" si="74"/>
        <v>1.2195921378992831</v>
      </c>
      <c r="G2137" s="46">
        <f t="shared" si="75"/>
        <v>1.3795144178224985</v>
      </c>
      <c r="H2137" s="74">
        <v>579.91420000000005</v>
      </c>
      <c r="I2137" s="126" t="s">
        <v>60</v>
      </c>
      <c r="J2137" s="51" t="s">
        <v>490</v>
      </c>
      <c r="K2137" s="73" t="s">
        <v>1918</v>
      </c>
      <c r="L2137" s="77" t="s">
        <v>1070</v>
      </c>
      <c r="M2137" s="41" t="s">
        <v>491</v>
      </c>
    </row>
    <row r="2138" spans="1:13" s="70" customFormat="1" x14ac:dyDescent="0.2">
      <c r="A2138" s="118">
        <v>42220</v>
      </c>
      <c r="B2138" s="79" t="s">
        <v>2018</v>
      </c>
      <c r="C2138" s="143" t="s">
        <v>116</v>
      </c>
      <c r="D2138" s="78" t="s">
        <v>8</v>
      </c>
      <c r="E2138" s="102">
        <v>800</v>
      </c>
      <c r="F2138" s="47">
        <f t="shared" si="74"/>
        <v>1.2195921378992831</v>
      </c>
      <c r="G2138" s="46">
        <f t="shared" si="75"/>
        <v>1.3795144178224985</v>
      </c>
      <c r="H2138" s="74">
        <v>579.91420000000005</v>
      </c>
      <c r="I2138" s="126" t="s">
        <v>12</v>
      </c>
      <c r="J2138" s="51" t="s">
        <v>490</v>
      </c>
      <c r="K2138" s="97" t="s">
        <v>1919</v>
      </c>
      <c r="L2138" s="77" t="s">
        <v>1070</v>
      </c>
      <c r="M2138" s="41" t="s">
        <v>491</v>
      </c>
    </row>
    <row r="2139" spans="1:13" s="70" customFormat="1" x14ac:dyDescent="0.2">
      <c r="A2139" s="118">
        <v>42220</v>
      </c>
      <c r="B2139" s="79" t="s">
        <v>2019</v>
      </c>
      <c r="C2139" s="143" t="s">
        <v>116</v>
      </c>
      <c r="D2139" s="78" t="s">
        <v>8</v>
      </c>
      <c r="E2139" s="102">
        <v>800</v>
      </c>
      <c r="F2139" s="47">
        <f t="shared" si="74"/>
        <v>1.2195921378992831</v>
      </c>
      <c r="G2139" s="46">
        <f t="shared" si="75"/>
        <v>1.3795144178224985</v>
      </c>
      <c r="H2139" s="74">
        <v>579.91420000000005</v>
      </c>
      <c r="I2139" s="126" t="s">
        <v>12</v>
      </c>
      <c r="J2139" s="51" t="s">
        <v>490</v>
      </c>
      <c r="K2139" s="97" t="s">
        <v>1919</v>
      </c>
      <c r="L2139" s="77" t="s">
        <v>1070</v>
      </c>
      <c r="M2139" s="41" t="s">
        <v>491</v>
      </c>
    </row>
    <row r="2140" spans="1:13" s="70" customFormat="1" x14ac:dyDescent="0.2">
      <c r="A2140" s="118">
        <v>42221</v>
      </c>
      <c r="B2140" s="79" t="s">
        <v>1983</v>
      </c>
      <c r="C2140" s="99" t="s">
        <v>116</v>
      </c>
      <c r="D2140" s="78" t="s">
        <v>11</v>
      </c>
      <c r="E2140" s="102">
        <v>800</v>
      </c>
      <c r="F2140" s="47">
        <f t="shared" si="74"/>
        <v>1.2195921378992831</v>
      </c>
      <c r="G2140" s="46">
        <f t="shared" si="75"/>
        <v>1.3795144178224985</v>
      </c>
      <c r="H2140" s="74">
        <v>579.91420000000005</v>
      </c>
      <c r="I2140" s="126" t="s">
        <v>60</v>
      </c>
      <c r="J2140" s="51" t="s">
        <v>490</v>
      </c>
      <c r="K2140" s="73" t="s">
        <v>1920</v>
      </c>
      <c r="L2140" s="77" t="s">
        <v>1070</v>
      </c>
      <c r="M2140" s="41" t="s">
        <v>491</v>
      </c>
    </row>
    <row r="2141" spans="1:13" s="70" customFormat="1" x14ac:dyDescent="0.2">
      <c r="A2141" s="118">
        <v>42221</v>
      </c>
      <c r="B2141" s="79" t="s">
        <v>1982</v>
      </c>
      <c r="C2141" s="99" t="s">
        <v>116</v>
      </c>
      <c r="D2141" s="78" t="s">
        <v>11</v>
      </c>
      <c r="E2141" s="102">
        <v>800</v>
      </c>
      <c r="F2141" s="47">
        <f t="shared" si="74"/>
        <v>1.2195921378992831</v>
      </c>
      <c r="G2141" s="46">
        <f t="shared" si="75"/>
        <v>1.3795144178224985</v>
      </c>
      <c r="H2141" s="74">
        <v>579.91420000000005</v>
      </c>
      <c r="I2141" s="126" t="s">
        <v>60</v>
      </c>
      <c r="J2141" s="51" t="s">
        <v>490</v>
      </c>
      <c r="K2141" s="73" t="s">
        <v>1920</v>
      </c>
      <c r="L2141" s="77" t="s">
        <v>1070</v>
      </c>
      <c r="M2141" s="41" t="s">
        <v>491</v>
      </c>
    </row>
    <row r="2142" spans="1:13" s="70" customFormat="1" x14ac:dyDescent="0.2">
      <c r="A2142" s="118">
        <v>42221</v>
      </c>
      <c r="B2142" s="79" t="s">
        <v>1984</v>
      </c>
      <c r="C2142" s="120" t="s">
        <v>116</v>
      </c>
      <c r="D2142" s="78" t="s">
        <v>11</v>
      </c>
      <c r="E2142" s="102">
        <v>600</v>
      </c>
      <c r="F2142" s="47">
        <f t="shared" si="74"/>
        <v>0.91469410342446233</v>
      </c>
      <c r="G2142" s="46">
        <f t="shared" si="75"/>
        <v>1.0346358133668738</v>
      </c>
      <c r="H2142" s="74">
        <v>579.91420000000005</v>
      </c>
      <c r="I2142" s="126" t="s">
        <v>60</v>
      </c>
      <c r="J2142" s="51" t="s">
        <v>490</v>
      </c>
      <c r="K2142" s="73" t="s">
        <v>1922</v>
      </c>
      <c r="L2142" s="77" t="s">
        <v>1070</v>
      </c>
      <c r="M2142" s="41" t="s">
        <v>491</v>
      </c>
    </row>
    <row r="2143" spans="1:13" s="70" customFormat="1" x14ac:dyDescent="0.2">
      <c r="A2143" s="118">
        <v>42221</v>
      </c>
      <c r="B2143" s="79" t="s">
        <v>1985</v>
      </c>
      <c r="C2143" s="139" t="s">
        <v>116</v>
      </c>
      <c r="D2143" s="78" t="s">
        <v>11</v>
      </c>
      <c r="E2143" s="102">
        <v>600</v>
      </c>
      <c r="F2143" s="47">
        <f t="shared" si="74"/>
        <v>0.91469410342446233</v>
      </c>
      <c r="G2143" s="46">
        <f t="shared" si="75"/>
        <v>1.0346358133668738</v>
      </c>
      <c r="H2143" s="74">
        <v>579.91420000000005</v>
      </c>
      <c r="I2143" s="126" t="s">
        <v>60</v>
      </c>
      <c r="J2143" s="51" t="s">
        <v>490</v>
      </c>
      <c r="K2143" s="73" t="s">
        <v>1922</v>
      </c>
      <c r="L2143" s="77" t="s">
        <v>1070</v>
      </c>
      <c r="M2143" s="41" t="s">
        <v>491</v>
      </c>
    </row>
    <row r="2144" spans="1:13" s="70" customFormat="1" x14ac:dyDescent="0.2">
      <c r="A2144" s="118">
        <v>42221</v>
      </c>
      <c r="B2144" s="79" t="s">
        <v>2020</v>
      </c>
      <c r="C2144" s="143" t="s">
        <v>116</v>
      </c>
      <c r="D2144" s="78" t="s">
        <v>8</v>
      </c>
      <c r="E2144" s="102">
        <v>1500</v>
      </c>
      <c r="F2144" s="47">
        <f t="shared" si="74"/>
        <v>2.2867352585611558</v>
      </c>
      <c r="G2144" s="46">
        <f t="shared" si="75"/>
        <v>2.5865895334171847</v>
      </c>
      <c r="H2144" s="74">
        <v>579.91420000000005</v>
      </c>
      <c r="I2144" s="126" t="s">
        <v>12</v>
      </c>
      <c r="J2144" s="51" t="s">
        <v>490</v>
      </c>
      <c r="K2144" s="97" t="s">
        <v>1921</v>
      </c>
      <c r="L2144" s="77" t="s">
        <v>1070</v>
      </c>
      <c r="M2144" s="41" t="s">
        <v>491</v>
      </c>
    </row>
    <row r="2145" spans="1:13" s="70" customFormat="1" x14ac:dyDescent="0.2">
      <c r="A2145" s="118">
        <v>42221</v>
      </c>
      <c r="B2145" s="79" t="s">
        <v>2021</v>
      </c>
      <c r="C2145" s="143" t="s">
        <v>116</v>
      </c>
      <c r="D2145" s="78" t="s">
        <v>8</v>
      </c>
      <c r="E2145" s="102">
        <v>1500</v>
      </c>
      <c r="F2145" s="47">
        <f t="shared" si="74"/>
        <v>2.2867352585611558</v>
      </c>
      <c r="G2145" s="46">
        <f t="shared" si="75"/>
        <v>2.5865895334171847</v>
      </c>
      <c r="H2145" s="74">
        <v>579.91420000000005</v>
      </c>
      <c r="I2145" s="126" t="s">
        <v>12</v>
      </c>
      <c r="J2145" s="51" t="s">
        <v>490</v>
      </c>
      <c r="K2145" s="97" t="s">
        <v>1922</v>
      </c>
      <c r="L2145" s="77" t="s">
        <v>1070</v>
      </c>
      <c r="M2145" s="41" t="s">
        <v>491</v>
      </c>
    </row>
    <row r="2146" spans="1:13" s="70" customFormat="1" x14ac:dyDescent="0.2">
      <c r="A2146" s="118">
        <v>42221</v>
      </c>
      <c r="B2146" s="79" t="s">
        <v>262</v>
      </c>
      <c r="C2146" s="139" t="s">
        <v>236</v>
      </c>
      <c r="D2146" s="78" t="s">
        <v>8</v>
      </c>
      <c r="E2146" s="102">
        <v>1400</v>
      </c>
      <c r="F2146" s="47">
        <f t="shared" si="74"/>
        <v>2.1342862413237453</v>
      </c>
      <c r="G2146" s="46">
        <f t="shared" si="75"/>
        <v>2.4141502311893723</v>
      </c>
      <c r="H2146" s="74">
        <v>579.91420000000005</v>
      </c>
      <c r="I2146" s="126" t="s">
        <v>12</v>
      </c>
      <c r="J2146" s="51" t="s">
        <v>490</v>
      </c>
      <c r="K2146" s="97" t="s">
        <v>1923</v>
      </c>
      <c r="L2146" s="77" t="s">
        <v>1070</v>
      </c>
      <c r="M2146" s="41" t="s">
        <v>491</v>
      </c>
    </row>
    <row r="2147" spans="1:13" s="70" customFormat="1" x14ac:dyDescent="0.2">
      <c r="A2147" s="118">
        <v>42222</v>
      </c>
      <c r="B2147" s="79" t="s">
        <v>1986</v>
      </c>
      <c r="C2147" s="139" t="s">
        <v>116</v>
      </c>
      <c r="D2147" s="78" t="s">
        <v>11</v>
      </c>
      <c r="E2147" s="102">
        <v>850</v>
      </c>
      <c r="F2147" s="47">
        <f t="shared" si="74"/>
        <v>1.2958166465179883</v>
      </c>
      <c r="G2147" s="46">
        <f t="shared" si="75"/>
        <v>1.4657340689364047</v>
      </c>
      <c r="H2147" s="74">
        <v>579.91420000000005</v>
      </c>
      <c r="I2147" s="126" t="s">
        <v>60</v>
      </c>
      <c r="J2147" s="51" t="s">
        <v>490</v>
      </c>
      <c r="K2147" s="73" t="s">
        <v>1926</v>
      </c>
      <c r="L2147" s="77" t="s">
        <v>1070</v>
      </c>
      <c r="M2147" s="41" t="s">
        <v>491</v>
      </c>
    </row>
    <row r="2148" spans="1:13" s="70" customFormat="1" x14ac:dyDescent="0.2">
      <c r="A2148" s="118">
        <v>42222</v>
      </c>
      <c r="B2148" s="79" t="s">
        <v>1982</v>
      </c>
      <c r="C2148" s="99" t="s">
        <v>116</v>
      </c>
      <c r="D2148" s="78" t="s">
        <v>11</v>
      </c>
      <c r="E2148" s="102">
        <v>850</v>
      </c>
      <c r="F2148" s="47">
        <f t="shared" si="74"/>
        <v>1.2958166465179883</v>
      </c>
      <c r="G2148" s="46">
        <f t="shared" si="75"/>
        <v>1.4657340689364047</v>
      </c>
      <c r="H2148" s="74">
        <v>579.91420000000005</v>
      </c>
      <c r="I2148" s="126" t="s">
        <v>60</v>
      </c>
      <c r="J2148" s="51" t="s">
        <v>490</v>
      </c>
      <c r="K2148" s="73" t="s">
        <v>1926</v>
      </c>
      <c r="L2148" s="77" t="s">
        <v>1070</v>
      </c>
      <c r="M2148" s="41" t="s">
        <v>491</v>
      </c>
    </row>
    <row r="2149" spans="1:13" s="70" customFormat="1" x14ac:dyDescent="0.2">
      <c r="A2149" s="118">
        <v>42222</v>
      </c>
      <c r="B2149" s="79" t="s">
        <v>2022</v>
      </c>
      <c r="C2149" s="139" t="s">
        <v>116</v>
      </c>
      <c r="D2149" s="78" t="s">
        <v>8</v>
      </c>
      <c r="E2149" s="102">
        <v>1600</v>
      </c>
      <c r="F2149" s="47">
        <f t="shared" si="74"/>
        <v>2.4391842757985662</v>
      </c>
      <c r="G2149" s="46">
        <f t="shared" si="75"/>
        <v>2.759028835644997</v>
      </c>
      <c r="H2149" s="74">
        <v>579.91420000000005</v>
      </c>
      <c r="I2149" s="126" t="s">
        <v>12</v>
      </c>
      <c r="J2149" s="51" t="s">
        <v>490</v>
      </c>
      <c r="K2149" s="97" t="s">
        <v>1924</v>
      </c>
      <c r="L2149" s="77" t="s">
        <v>1070</v>
      </c>
      <c r="M2149" s="41" t="s">
        <v>491</v>
      </c>
    </row>
    <row r="2150" spans="1:13" s="70" customFormat="1" x14ac:dyDescent="0.2">
      <c r="A2150" s="118">
        <v>42222</v>
      </c>
      <c r="B2150" s="79" t="s">
        <v>268</v>
      </c>
      <c r="C2150" s="139" t="s">
        <v>116</v>
      </c>
      <c r="D2150" s="78" t="s">
        <v>8</v>
      </c>
      <c r="E2150" s="102">
        <v>900</v>
      </c>
      <c r="F2150" s="47">
        <f t="shared" si="74"/>
        <v>1.3720411551366933</v>
      </c>
      <c r="G2150" s="46">
        <f t="shared" si="75"/>
        <v>1.5519537200503108</v>
      </c>
      <c r="H2150" s="74">
        <v>579.91420000000005</v>
      </c>
      <c r="I2150" s="126" t="s">
        <v>12</v>
      </c>
      <c r="J2150" s="51" t="s">
        <v>490</v>
      </c>
      <c r="K2150" s="97" t="s">
        <v>1924</v>
      </c>
      <c r="L2150" s="77" t="s">
        <v>1070</v>
      </c>
      <c r="M2150" s="41" t="s">
        <v>491</v>
      </c>
    </row>
    <row r="2151" spans="1:13" s="70" customFormat="1" x14ac:dyDescent="0.2">
      <c r="A2151" s="118">
        <v>42222</v>
      </c>
      <c r="B2151" s="79" t="s">
        <v>2023</v>
      </c>
      <c r="C2151" s="139" t="s">
        <v>116</v>
      </c>
      <c r="D2151" s="78" t="s">
        <v>8</v>
      </c>
      <c r="E2151" s="102">
        <v>1600</v>
      </c>
      <c r="F2151" s="47">
        <f t="shared" si="74"/>
        <v>2.4391842757985662</v>
      </c>
      <c r="G2151" s="46">
        <f t="shared" si="75"/>
        <v>2.759028835644997</v>
      </c>
      <c r="H2151" s="74">
        <v>579.91420000000005</v>
      </c>
      <c r="I2151" s="126" t="s">
        <v>12</v>
      </c>
      <c r="J2151" s="51" t="s">
        <v>490</v>
      </c>
      <c r="K2151" s="97" t="s">
        <v>1924</v>
      </c>
      <c r="L2151" s="77" t="s">
        <v>1070</v>
      </c>
      <c r="M2151" s="41" t="s">
        <v>491</v>
      </c>
    </row>
    <row r="2152" spans="1:13" s="70" customFormat="1" x14ac:dyDescent="0.2">
      <c r="A2152" s="118">
        <v>42222</v>
      </c>
      <c r="B2152" s="79" t="s">
        <v>262</v>
      </c>
      <c r="C2152" s="139" t="s">
        <v>236</v>
      </c>
      <c r="D2152" s="78" t="s">
        <v>8</v>
      </c>
      <c r="E2152" s="102">
        <v>1400</v>
      </c>
      <c r="F2152" s="47">
        <f t="shared" si="74"/>
        <v>2.1342862413237453</v>
      </c>
      <c r="G2152" s="46">
        <f t="shared" si="75"/>
        <v>2.4141502311893723</v>
      </c>
      <c r="H2152" s="74">
        <v>579.91420000000005</v>
      </c>
      <c r="I2152" s="126" t="s">
        <v>12</v>
      </c>
      <c r="J2152" s="51" t="s">
        <v>490</v>
      </c>
      <c r="K2152" s="97" t="s">
        <v>1924</v>
      </c>
      <c r="L2152" s="77" t="s">
        <v>1070</v>
      </c>
      <c r="M2152" s="41" t="s">
        <v>491</v>
      </c>
    </row>
    <row r="2153" spans="1:13" s="70" customFormat="1" x14ac:dyDescent="0.2">
      <c r="A2153" s="118">
        <v>42222</v>
      </c>
      <c r="B2153" s="79" t="s">
        <v>2050</v>
      </c>
      <c r="C2153" s="142" t="s">
        <v>116</v>
      </c>
      <c r="D2153" s="78" t="s">
        <v>15</v>
      </c>
      <c r="E2153" s="102">
        <v>300</v>
      </c>
      <c r="F2153" s="47">
        <f t="shared" si="74"/>
        <v>0.45734705171223117</v>
      </c>
      <c r="G2153" s="46">
        <f t="shared" si="75"/>
        <v>0.51731790668343691</v>
      </c>
      <c r="H2153" s="74">
        <v>579.91420000000005</v>
      </c>
      <c r="I2153" s="131" t="s">
        <v>16</v>
      </c>
      <c r="J2153" s="51" t="s">
        <v>490</v>
      </c>
      <c r="K2153" s="73" t="s">
        <v>1923</v>
      </c>
      <c r="L2153" s="77" t="s">
        <v>1070</v>
      </c>
      <c r="M2153" s="41" t="s">
        <v>491</v>
      </c>
    </row>
    <row r="2154" spans="1:13" s="70" customFormat="1" x14ac:dyDescent="0.2">
      <c r="A2154" s="118">
        <v>42222</v>
      </c>
      <c r="B2154" s="79" t="s">
        <v>2051</v>
      </c>
      <c r="C2154" s="142" t="s">
        <v>116</v>
      </c>
      <c r="D2154" s="78" t="s">
        <v>15</v>
      </c>
      <c r="E2154" s="102">
        <v>300</v>
      </c>
      <c r="F2154" s="47">
        <f t="shared" si="74"/>
        <v>0.45734705171223117</v>
      </c>
      <c r="G2154" s="46">
        <f t="shared" si="75"/>
        <v>0.51731790668343691</v>
      </c>
      <c r="H2154" s="74">
        <v>579.91420000000005</v>
      </c>
      <c r="I2154" s="131" t="s">
        <v>16</v>
      </c>
      <c r="J2154" s="51" t="s">
        <v>490</v>
      </c>
      <c r="K2154" s="73" t="s">
        <v>1923</v>
      </c>
      <c r="L2154" s="77" t="s">
        <v>1070</v>
      </c>
      <c r="M2154" s="41" t="s">
        <v>491</v>
      </c>
    </row>
    <row r="2155" spans="1:13" s="70" customFormat="1" x14ac:dyDescent="0.2">
      <c r="A2155" s="118">
        <v>42222</v>
      </c>
      <c r="B2155" s="79" t="s">
        <v>2052</v>
      </c>
      <c r="C2155" s="142" t="s">
        <v>124</v>
      </c>
      <c r="D2155" s="78" t="s">
        <v>9</v>
      </c>
      <c r="E2155" s="102">
        <v>10000</v>
      </c>
      <c r="F2155" s="47">
        <f t="shared" si="74"/>
        <v>15.244901723741037</v>
      </c>
      <c r="G2155" s="46">
        <f t="shared" si="75"/>
        <v>17.243930222781231</v>
      </c>
      <c r="H2155" s="74">
        <v>579.91420000000005</v>
      </c>
      <c r="I2155" s="131" t="s">
        <v>16</v>
      </c>
      <c r="J2155" s="51" t="s">
        <v>490</v>
      </c>
      <c r="K2155" s="73" t="s">
        <v>1923</v>
      </c>
      <c r="L2155" s="77" t="s">
        <v>1070</v>
      </c>
      <c r="M2155" s="41" t="s">
        <v>491</v>
      </c>
    </row>
    <row r="2156" spans="1:13" s="70" customFormat="1" x14ac:dyDescent="0.2">
      <c r="A2156" s="118">
        <v>42223</v>
      </c>
      <c r="B2156" s="79" t="s">
        <v>1987</v>
      </c>
      <c r="C2156" s="142" t="s">
        <v>116</v>
      </c>
      <c r="D2156" s="78" t="s">
        <v>11</v>
      </c>
      <c r="E2156" s="102">
        <v>500</v>
      </c>
      <c r="F2156" s="47">
        <f t="shared" si="74"/>
        <v>0.76224508618705189</v>
      </c>
      <c r="G2156" s="46">
        <f t="shared" si="75"/>
        <v>0.86219651113906148</v>
      </c>
      <c r="H2156" s="74">
        <v>579.91420000000005</v>
      </c>
      <c r="I2156" s="126" t="s">
        <v>60</v>
      </c>
      <c r="J2156" s="51" t="s">
        <v>490</v>
      </c>
      <c r="K2156" s="73" t="s">
        <v>1927</v>
      </c>
      <c r="L2156" s="77" t="s">
        <v>1070</v>
      </c>
      <c r="M2156" s="41" t="s">
        <v>491</v>
      </c>
    </row>
    <row r="2157" spans="1:13" s="70" customFormat="1" x14ac:dyDescent="0.2">
      <c r="A2157" s="118">
        <v>42223</v>
      </c>
      <c r="B2157" s="79" t="s">
        <v>1906</v>
      </c>
      <c r="C2157" s="139" t="s">
        <v>116</v>
      </c>
      <c r="D2157" s="78" t="s">
        <v>11</v>
      </c>
      <c r="E2157" s="102">
        <v>400</v>
      </c>
      <c r="F2157" s="47">
        <f t="shared" si="74"/>
        <v>0.60979606894964156</v>
      </c>
      <c r="G2157" s="46">
        <f t="shared" si="75"/>
        <v>0.68975720891124925</v>
      </c>
      <c r="H2157" s="74">
        <v>579.91420000000005</v>
      </c>
      <c r="I2157" s="126" t="s">
        <v>60</v>
      </c>
      <c r="J2157" s="51" t="s">
        <v>490</v>
      </c>
      <c r="K2157" s="73" t="s">
        <v>1927</v>
      </c>
      <c r="L2157" s="77" t="s">
        <v>1070</v>
      </c>
      <c r="M2157" s="41" t="s">
        <v>491</v>
      </c>
    </row>
    <row r="2158" spans="1:13" s="70" customFormat="1" x14ac:dyDescent="0.2">
      <c r="A2158" s="118">
        <v>42223</v>
      </c>
      <c r="B2158" s="79" t="s">
        <v>2024</v>
      </c>
      <c r="C2158" s="139" t="s">
        <v>116</v>
      </c>
      <c r="D2158" s="78" t="s">
        <v>8</v>
      </c>
      <c r="E2158" s="102">
        <v>700</v>
      </c>
      <c r="F2158" s="47">
        <f t="shared" si="74"/>
        <v>1.0671431206618727</v>
      </c>
      <c r="G2158" s="46">
        <f t="shared" si="75"/>
        <v>1.2070751155946862</v>
      </c>
      <c r="H2158" s="74">
        <v>579.91420000000005</v>
      </c>
      <c r="I2158" s="126" t="s">
        <v>12</v>
      </c>
      <c r="J2158" s="51" t="s">
        <v>490</v>
      </c>
      <c r="K2158" s="97" t="s">
        <v>1928</v>
      </c>
      <c r="L2158" s="77" t="s">
        <v>1070</v>
      </c>
      <c r="M2158" s="41" t="s">
        <v>491</v>
      </c>
    </row>
    <row r="2159" spans="1:13" s="70" customFormat="1" x14ac:dyDescent="0.2">
      <c r="A2159" s="118">
        <v>42223</v>
      </c>
      <c r="B2159" s="79" t="s">
        <v>2025</v>
      </c>
      <c r="C2159" s="139" t="s">
        <v>116</v>
      </c>
      <c r="D2159" s="78" t="s">
        <v>8</v>
      </c>
      <c r="E2159" s="102">
        <v>700</v>
      </c>
      <c r="F2159" s="47">
        <f t="shared" si="74"/>
        <v>1.0671431206618727</v>
      </c>
      <c r="G2159" s="46">
        <f t="shared" si="75"/>
        <v>1.2070751155946862</v>
      </c>
      <c r="H2159" s="74">
        <v>579.91420000000005</v>
      </c>
      <c r="I2159" s="126" t="s">
        <v>12</v>
      </c>
      <c r="J2159" s="51" t="s">
        <v>490</v>
      </c>
      <c r="K2159" s="97" t="s">
        <v>1928</v>
      </c>
      <c r="L2159" s="77" t="s">
        <v>1070</v>
      </c>
      <c r="M2159" s="41" t="s">
        <v>491</v>
      </c>
    </row>
    <row r="2160" spans="1:13" s="70" customFormat="1" x14ac:dyDescent="0.2">
      <c r="A2160" s="118">
        <v>42223</v>
      </c>
      <c r="B2160" s="79" t="s">
        <v>262</v>
      </c>
      <c r="C2160" s="139" t="s">
        <v>236</v>
      </c>
      <c r="D2160" s="78" t="s">
        <v>8</v>
      </c>
      <c r="E2160" s="102">
        <v>1300</v>
      </c>
      <c r="F2160" s="47">
        <f t="shared" si="74"/>
        <v>1.9818372240863349</v>
      </c>
      <c r="G2160" s="46">
        <f t="shared" si="75"/>
        <v>2.24171092896156</v>
      </c>
      <c r="H2160" s="74">
        <v>579.91420000000005</v>
      </c>
      <c r="I2160" s="126" t="s">
        <v>12</v>
      </c>
      <c r="J2160" s="51" t="s">
        <v>490</v>
      </c>
      <c r="K2160" s="97" t="s">
        <v>1928</v>
      </c>
      <c r="L2160" s="77" t="s">
        <v>1070</v>
      </c>
      <c r="M2160" s="41" t="s">
        <v>491</v>
      </c>
    </row>
    <row r="2161" spans="1:13" s="70" customFormat="1" x14ac:dyDescent="0.2">
      <c r="A2161" s="118">
        <v>42223</v>
      </c>
      <c r="B2161" s="79" t="s">
        <v>2053</v>
      </c>
      <c r="C2161" s="142" t="s">
        <v>116</v>
      </c>
      <c r="D2161" s="78" t="s">
        <v>15</v>
      </c>
      <c r="E2161" s="102">
        <v>1200</v>
      </c>
      <c r="F2161" s="47">
        <f t="shared" si="74"/>
        <v>1.8293882068489247</v>
      </c>
      <c r="G2161" s="46">
        <f t="shared" si="75"/>
        <v>2.0692716267337476</v>
      </c>
      <c r="H2161" s="74">
        <v>579.91420000000005</v>
      </c>
      <c r="I2161" s="131" t="s">
        <v>16</v>
      </c>
      <c r="J2161" s="51" t="s">
        <v>490</v>
      </c>
      <c r="K2161" s="73" t="s">
        <v>1925</v>
      </c>
      <c r="L2161" s="77" t="s">
        <v>1070</v>
      </c>
      <c r="M2161" s="41" t="s">
        <v>491</v>
      </c>
    </row>
    <row r="2162" spans="1:13" s="70" customFormat="1" x14ac:dyDescent="0.2">
      <c r="A2162" s="118">
        <v>42223</v>
      </c>
      <c r="B2162" s="79" t="s">
        <v>1811</v>
      </c>
      <c r="C2162" s="139" t="s">
        <v>116</v>
      </c>
      <c r="D2162" s="78" t="s">
        <v>15</v>
      </c>
      <c r="E2162" s="102">
        <v>1000</v>
      </c>
      <c r="F2162" s="47">
        <f t="shared" si="74"/>
        <v>1.5244901723741038</v>
      </c>
      <c r="G2162" s="46">
        <f t="shared" si="75"/>
        <v>1.724393022278123</v>
      </c>
      <c r="H2162" s="74">
        <v>579.91420000000005</v>
      </c>
      <c r="I2162" s="131" t="s">
        <v>16</v>
      </c>
      <c r="J2162" s="51" t="s">
        <v>490</v>
      </c>
      <c r="K2162" s="73" t="s">
        <v>1925</v>
      </c>
      <c r="L2162" s="77" t="s">
        <v>1070</v>
      </c>
      <c r="M2162" s="41" t="s">
        <v>491</v>
      </c>
    </row>
    <row r="2163" spans="1:13" s="70" customFormat="1" x14ac:dyDescent="0.2">
      <c r="A2163" s="118">
        <v>42223</v>
      </c>
      <c r="B2163" s="79" t="s">
        <v>1587</v>
      </c>
      <c r="C2163" s="139" t="s">
        <v>116</v>
      </c>
      <c r="D2163" s="78" t="s">
        <v>15</v>
      </c>
      <c r="E2163" s="102">
        <v>300</v>
      </c>
      <c r="F2163" s="47">
        <f t="shared" si="74"/>
        <v>0.45734705171223117</v>
      </c>
      <c r="G2163" s="46">
        <f t="shared" si="75"/>
        <v>0.51731790668343691</v>
      </c>
      <c r="H2163" s="74">
        <v>579.91420000000005</v>
      </c>
      <c r="I2163" s="131" t="s">
        <v>16</v>
      </c>
      <c r="J2163" s="51" t="s">
        <v>490</v>
      </c>
      <c r="K2163" s="73" t="s">
        <v>1925</v>
      </c>
      <c r="L2163" s="77" t="s">
        <v>1070</v>
      </c>
      <c r="M2163" s="41" t="s">
        <v>491</v>
      </c>
    </row>
    <row r="2164" spans="1:13" s="70" customFormat="1" x14ac:dyDescent="0.2">
      <c r="A2164" s="118">
        <v>42223</v>
      </c>
      <c r="B2164" s="79" t="s">
        <v>2054</v>
      </c>
      <c r="C2164" s="139" t="s">
        <v>116</v>
      </c>
      <c r="D2164" s="78" t="s">
        <v>15</v>
      </c>
      <c r="E2164" s="102">
        <v>300</v>
      </c>
      <c r="F2164" s="47">
        <f t="shared" si="74"/>
        <v>0.45734705171223117</v>
      </c>
      <c r="G2164" s="46">
        <f t="shared" si="75"/>
        <v>0.51731790668343691</v>
      </c>
      <c r="H2164" s="74">
        <v>579.91420000000005</v>
      </c>
      <c r="I2164" s="131" t="s">
        <v>16</v>
      </c>
      <c r="J2164" s="51" t="s">
        <v>490</v>
      </c>
      <c r="K2164" s="73" t="s">
        <v>1925</v>
      </c>
      <c r="L2164" s="77" t="s">
        <v>1070</v>
      </c>
      <c r="M2164" s="41" t="s">
        <v>491</v>
      </c>
    </row>
    <row r="2165" spans="1:13" s="70" customFormat="1" x14ac:dyDescent="0.2">
      <c r="A2165" s="118">
        <v>42223</v>
      </c>
      <c r="B2165" s="79" t="s">
        <v>2055</v>
      </c>
      <c r="C2165" s="139" t="s">
        <v>116</v>
      </c>
      <c r="D2165" s="78" t="s">
        <v>15</v>
      </c>
      <c r="E2165" s="102">
        <v>1000</v>
      </c>
      <c r="F2165" s="47">
        <f t="shared" si="74"/>
        <v>1.5244901723741038</v>
      </c>
      <c r="G2165" s="46">
        <f t="shared" si="75"/>
        <v>1.724393022278123</v>
      </c>
      <c r="H2165" s="74">
        <v>579.91420000000005</v>
      </c>
      <c r="I2165" s="131" t="s">
        <v>16</v>
      </c>
      <c r="J2165" s="51" t="s">
        <v>490</v>
      </c>
      <c r="K2165" s="73" t="s">
        <v>1925</v>
      </c>
      <c r="L2165" s="77" t="s">
        <v>1070</v>
      </c>
      <c r="M2165" s="41" t="s">
        <v>491</v>
      </c>
    </row>
    <row r="2166" spans="1:13" s="70" customFormat="1" x14ac:dyDescent="0.2">
      <c r="A2166" s="118">
        <v>42223</v>
      </c>
      <c r="B2166" s="79" t="s">
        <v>1813</v>
      </c>
      <c r="C2166" s="139" t="s">
        <v>116</v>
      </c>
      <c r="D2166" s="78" t="s">
        <v>15</v>
      </c>
      <c r="E2166" s="102">
        <v>1200</v>
      </c>
      <c r="F2166" s="47">
        <f t="shared" si="74"/>
        <v>1.8293882068489247</v>
      </c>
      <c r="G2166" s="46">
        <f t="shared" si="75"/>
        <v>2.0692716267337476</v>
      </c>
      <c r="H2166" s="74">
        <v>579.91420000000005</v>
      </c>
      <c r="I2166" s="131" t="s">
        <v>16</v>
      </c>
      <c r="J2166" s="51" t="s">
        <v>490</v>
      </c>
      <c r="K2166" s="73" t="s">
        <v>1925</v>
      </c>
      <c r="L2166" s="77" t="s">
        <v>1070</v>
      </c>
      <c r="M2166" s="41" t="s">
        <v>491</v>
      </c>
    </row>
    <row r="2167" spans="1:13" s="70" customFormat="1" x14ac:dyDescent="0.2">
      <c r="A2167" s="118">
        <v>42223</v>
      </c>
      <c r="B2167" s="79" t="s">
        <v>784</v>
      </c>
      <c r="C2167" s="139" t="s">
        <v>788</v>
      </c>
      <c r="D2167" s="78" t="s">
        <v>11</v>
      </c>
      <c r="E2167" s="102">
        <v>1000</v>
      </c>
      <c r="F2167" s="47">
        <f t="shared" si="74"/>
        <v>1.5244901723741038</v>
      </c>
      <c r="G2167" s="46">
        <f t="shared" si="75"/>
        <v>1.724393022278123</v>
      </c>
      <c r="H2167" s="74">
        <v>579.91420000000005</v>
      </c>
      <c r="I2167" s="131" t="s">
        <v>16</v>
      </c>
      <c r="J2167" s="51" t="s">
        <v>490</v>
      </c>
      <c r="K2167" s="73" t="s">
        <v>1925</v>
      </c>
      <c r="L2167" s="77" t="s">
        <v>1070</v>
      </c>
      <c r="M2167" s="41" t="s">
        <v>491</v>
      </c>
    </row>
    <row r="2168" spans="1:13" s="70" customFormat="1" x14ac:dyDescent="0.2">
      <c r="A2168" s="118">
        <v>42223</v>
      </c>
      <c r="B2168" s="79" t="s">
        <v>1591</v>
      </c>
      <c r="C2168" s="139" t="s">
        <v>270</v>
      </c>
      <c r="D2168" s="78" t="s">
        <v>15</v>
      </c>
      <c r="E2168" s="102">
        <v>1000</v>
      </c>
      <c r="F2168" s="47">
        <f t="shared" si="74"/>
        <v>1.5244901723741038</v>
      </c>
      <c r="G2168" s="46">
        <f t="shared" si="75"/>
        <v>1.724393022278123</v>
      </c>
      <c r="H2168" s="74">
        <v>579.91420000000005</v>
      </c>
      <c r="I2168" s="131" t="s">
        <v>16</v>
      </c>
      <c r="J2168" s="51" t="s">
        <v>490</v>
      </c>
      <c r="K2168" s="73" t="s">
        <v>1925</v>
      </c>
      <c r="L2168" s="77" t="s">
        <v>1070</v>
      </c>
      <c r="M2168" s="41" t="s">
        <v>491</v>
      </c>
    </row>
    <row r="2169" spans="1:13" s="70" customFormat="1" x14ac:dyDescent="0.2">
      <c r="A2169" s="118">
        <v>42223</v>
      </c>
      <c r="B2169" s="79" t="s">
        <v>2056</v>
      </c>
      <c r="C2169" s="139" t="s">
        <v>788</v>
      </c>
      <c r="D2169" s="78" t="s">
        <v>11</v>
      </c>
      <c r="E2169" s="102">
        <v>2000</v>
      </c>
      <c r="F2169" s="47">
        <f t="shared" si="74"/>
        <v>3.0489803447482076</v>
      </c>
      <c r="G2169" s="46">
        <f t="shared" si="75"/>
        <v>3.4487860445562459</v>
      </c>
      <c r="H2169" s="74">
        <v>579.91420000000005</v>
      </c>
      <c r="I2169" s="104" t="s">
        <v>16</v>
      </c>
      <c r="J2169" s="51" t="s">
        <v>490</v>
      </c>
      <c r="K2169" s="73" t="s">
        <v>1925</v>
      </c>
      <c r="L2169" s="77" t="s">
        <v>1070</v>
      </c>
      <c r="M2169" s="41" t="s">
        <v>491</v>
      </c>
    </row>
    <row r="2170" spans="1:13" s="70" customFormat="1" x14ac:dyDescent="0.2">
      <c r="A2170" s="118">
        <v>42224</v>
      </c>
      <c r="B2170" s="79" t="s">
        <v>1988</v>
      </c>
      <c r="C2170" s="139" t="s">
        <v>116</v>
      </c>
      <c r="D2170" s="78" t="s">
        <v>11</v>
      </c>
      <c r="E2170" s="102">
        <v>500</v>
      </c>
      <c r="F2170" s="47">
        <f t="shared" si="74"/>
        <v>0.76224508618705189</v>
      </c>
      <c r="G2170" s="46">
        <f t="shared" si="75"/>
        <v>0.86219651113906148</v>
      </c>
      <c r="H2170" s="74">
        <v>579.91420000000005</v>
      </c>
      <c r="I2170" s="103" t="s">
        <v>60</v>
      </c>
      <c r="J2170" s="51" t="s">
        <v>490</v>
      </c>
      <c r="K2170" s="73" t="s">
        <v>1930</v>
      </c>
      <c r="L2170" s="77" t="s">
        <v>1070</v>
      </c>
      <c r="M2170" s="41" t="s">
        <v>491</v>
      </c>
    </row>
    <row r="2171" spans="1:13" s="70" customFormat="1" x14ac:dyDescent="0.2">
      <c r="A2171" s="118">
        <v>42224</v>
      </c>
      <c r="B2171" s="79" t="s">
        <v>1989</v>
      </c>
      <c r="C2171" s="139" t="s">
        <v>116</v>
      </c>
      <c r="D2171" s="78" t="s">
        <v>11</v>
      </c>
      <c r="E2171" s="102">
        <v>300</v>
      </c>
      <c r="F2171" s="47">
        <f t="shared" si="74"/>
        <v>0.45734705171223117</v>
      </c>
      <c r="G2171" s="46">
        <f t="shared" si="75"/>
        <v>0.51731790668343691</v>
      </c>
      <c r="H2171" s="74">
        <v>579.91420000000005</v>
      </c>
      <c r="I2171" s="103" t="s">
        <v>60</v>
      </c>
      <c r="J2171" s="51" t="s">
        <v>490</v>
      </c>
      <c r="K2171" s="73" t="s">
        <v>1930</v>
      </c>
      <c r="L2171" s="77" t="s">
        <v>1070</v>
      </c>
      <c r="M2171" s="41" t="s">
        <v>491</v>
      </c>
    </row>
    <row r="2172" spans="1:13" s="70" customFormat="1" x14ac:dyDescent="0.2">
      <c r="A2172" s="118">
        <v>42224</v>
      </c>
      <c r="B2172" s="79" t="s">
        <v>1906</v>
      </c>
      <c r="C2172" s="139" t="s">
        <v>116</v>
      </c>
      <c r="D2172" s="78" t="s">
        <v>11</v>
      </c>
      <c r="E2172" s="102">
        <v>400</v>
      </c>
      <c r="F2172" s="47">
        <f t="shared" si="74"/>
        <v>0.60979606894964156</v>
      </c>
      <c r="G2172" s="46">
        <f t="shared" si="75"/>
        <v>0.68975720891124925</v>
      </c>
      <c r="H2172" s="74">
        <v>579.91420000000005</v>
      </c>
      <c r="I2172" s="103" t="s">
        <v>60</v>
      </c>
      <c r="J2172" s="51" t="s">
        <v>490</v>
      </c>
      <c r="K2172" s="73" t="s">
        <v>1930</v>
      </c>
      <c r="L2172" s="77" t="s">
        <v>1070</v>
      </c>
      <c r="M2172" s="41" t="s">
        <v>491</v>
      </c>
    </row>
    <row r="2173" spans="1:13" s="70" customFormat="1" x14ac:dyDescent="0.2">
      <c r="A2173" s="118">
        <v>42224</v>
      </c>
      <c r="B2173" s="79" t="s">
        <v>1990</v>
      </c>
      <c r="C2173" s="139" t="s">
        <v>116</v>
      </c>
      <c r="D2173" s="78" t="s">
        <v>11</v>
      </c>
      <c r="E2173" s="102">
        <v>800</v>
      </c>
      <c r="F2173" s="47">
        <f t="shared" si="74"/>
        <v>1.2195921378992831</v>
      </c>
      <c r="G2173" s="46">
        <f t="shared" si="75"/>
        <v>1.3795144178224985</v>
      </c>
      <c r="H2173" s="74">
        <v>579.91420000000005</v>
      </c>
      <c r="I2173" s="103" t="s">
        <v>60</v>
      </c>
      <c r="J2173" s="51" t="s">
        <v>490</v>
      </c>
      <c r="K2173" s="73" t="s">
        <v>1931</v>
      </c>
      <c r="L2173" s="77" t="s">
        <v>1070</v>
      </c>
      <c r="M2173" s="41" t="s">
        <v>491</v>
      </c>
    </row>
    <row r="2174" spans="1:13" s="70" customFormat="1" x14ac:dyDescent="0.2">
      <c r="A2174" s="118">
        <v>42224</v>
      </c>
      <c r="B2174" s="79" t="s">
        <v>1991</v>
      </c>
      <c r="C2174" s="139" t="s">
        <v>116</v>
      </c>
      <c r="D2174" s="78" t="s">
        <v>11</v>
      </c>
      <c r="E2174" s="102">
        <v>500</v>
      </c>
      <c r="F2174" s="47">
        <f t="shared" si="74"/>
        <v>0.76224508618705189</v>
      </c>
      <c r="G2174" s="46">
        <f t="shared" si="75"/>
        <v>0.86219651113906148</v>
      </c>
      <c r="H2174" s="74">
        <v>579.91420000000005</v>
      </c>
      <c r="I2174" s="103" t="s">
        <v>60</v>
      </c>
      <c r="J2174" s="51" t="s">
        <v>490</v>
      </c>
      <c r="K2174" s="73" t="s">
        <v>1931</v>
      </c>
      <c r="L2174" s="77" t="s">
        <v>1070</v>
      </c>
      <c r="M2174" s="41" t="s">
        <v>491</v>
      </c>
    </row>
    <row r="2175" spans="1:13" s="70" customFormat="1" x14ac:dyDescent="0.2">
      <c r="A2175" s="118">
        <v>42224</v>
      </c>
      <c r="B2175" s="79" t="s">
        <v>1906</v>
      </c>
      <c r="C2175" s="139" t="s">
        <v>116</v>
      </c>
      <c r="D2175" s="78" t="s">
        <v>11</v>
      </c>
      <c r="E2175" s="102">
        <v>400</v>
      </c>
      <c r="F2175" s="47">
        <f t="shared" si="74"/>
        <v>0.60979606894964156</v>
      </c>
      <c r="G2175" s="46">
        <f t="shared" si="75"/>
        <v>0.68975720891124925</v>
      </c>
      <c r="H2175" s="74">
        <v>579.91420000000005</v>
      </c>
      <c r="I2175" s="103" t="s">
        <v>60</v>
      </c>
      <c r="J2175" s="51" t="s">
        <v>490</v>
      </c>
      <c r="K2175" s="73" t="s">
        <v>1931</v>
      </c>
      <c r="L2175" s="77" t="s">
        <v>1070</v>
      </c>
      <c r="M2175" s="41" t="s">
        <v>491</v>
      </c>
    </row>
    <row r="2176" spans="1:13" s="70" customFormat="1" x14ac:dyDescent="0.2">
      <c r="A2176" s="118">
        <v>42224</v>
      </c>
      <c r="B2176" s="79" t="s">
        <v>2020</v>
      </c>
      <c r="C2176" s="139" t="s">
        <v>116</v>
      </c>
      <c r="D2176" s="78" t="s">
        <v>8</v>
      </c>
      <c r="E2176" s="102">
        <v>1500</v>
      </c>
      <c r="F2176" s="47">
        <f t="shared" si="74"/>
        <v>2.2867352585611558</v>
      </c>
      <c r="G2176" s="46">
        <f t="shared" si="75"/>
        <v>2.5865895334171847</v>
      </c>
      <c r="H2176" s="74">
        <v>579.91420000000005</v>
      </c>
      <c r="I2176" s="103" t="s">
        <v>12</v>
      </c>
      <c r="J2176" s="51" t="s">
        <v>490</v>
      </c>
      <c r="K2176" s="97" t="s">
        <v>1929</v>
      </c>
      <c r="L2176" s="77" t="s">
        <v>1070</v>
      </c>
      <c r="M2176" s="41" t="s">
        <v>491</v>
      </c>
    </row>
    <row r="2177" spans="1:13" s="70" customFormat="1" x14ac:dyDescent="0.2">
      <c r="A2177" s="118">
        <v>42224</v>
      </c>
      <c r="B2177" s="79" t="s">
        <v>2026</v>
      </c>
      <c r="C2177" s="139" t="s">
        <v>116</v>
      </c>
      <c r="D2177" s="78" t="s">
        <v>8</v>
      </c>
      <c r="E2177" s="102">
        <v>150</v>
      </c>
      <c r="F2177" s="47">
        <f t="shared" si="74"/>
        <v>0.22867352585611558</v>
      </c>
      <c r="G2177" s="46">
        <f t="shared" si="75"/>
        <v>0.25865895334171846</v>
      </c>
      <c r="H2177" s="74">
        <v>579.91420000000005</v>
      </c>
      <c r="I2177" s="103" t="s">
        <v>12</v>
      </c>
      <c r="J2177" s="51" t="s">
        <v>490</v>
      </c>
      <c r="K2177" s="97" t="s">
        <v>1929</v>
      </c>
      <c r="L2177" s="77" t="s">
        <v>1070</v>
      </c>
      <c r="M2177" s="41" t="s">
        <v>491</v>
      </c>
    </row>
    <row r="2178" spans="1:13" s="70" customFormat="1" x14ac:dyDescent="0.2">
      <c r="A2178" s="118">
        <v>42224</v>
      </c>
      <c r="B2178" s="79" t="s">
        <v>2027</v>
      </c>
      <c r="C2178" s="139" t="s">
        <v>116</v>
      </c>
      <c r="D2178" s="78" t="s">
        <v>8</v>
      </c>
      <c r="E2178" s="102">
        <v>150</v>
      </c>
      <c r="F2178" s="47">
        <f t="shared" ref="F2178:F2241" si="76">E2178/655.957</f>
        <v>0.22867352585611558</v>
      </c>
      <c r="G2178" s="46">
        <f t="shared" ref="G2178:G2241" si="77">E2178/H2178</f>
        <v>0.25865895334171846</v>
      </c>
      <c r="H2178" s="74">
        <v>579.91420000000005</v>
      </c>
      <c r="I2178" s="103" t="s">
        <v>12</v>
      </c>
      <c r="J2178" s="51" t="s">
        <v>490</v>
      </c>
      <c r="K2178" s="97" t="s">
        <v>1929</v>
      </c>
      <c r="L2178" s="77" t="s">
        <v>1070</v>
      </c>
      <c r="M2178" s="41" t="s">
        <v>491</v>
      </c>
    </row>
    <row r="2179" spans="1:13" s="70" customFormat="1" x14ac:dyDescent="0.2">
      <c r="A2179" s="118">
        <v>42224</v>
      </c>
      <c r="B2179" s="79" t="s">
        <v>2028</v>
      </c>
      <c r="C2179" s="139" t="s">
        <v>116</v>
      </c>
      <c r="D2179" s="78" t="s">
        <v>8</v>
      </c>
      <c r="E2179" s="102">
        <v>150</v>
      </c>
      <c r="F2179" s="47">
        <f t="shared" si="76"/>
        <v>0.22867352585611558</v>
      </c>
      <c r="G2179" s="46">
        <f t="shared" si="77"/>
        <v>0.25865895334171846</v>
      </c>
      <c r="H2179" s="74">
        <v>579.91420000000005</v>
      </c>
      <c r="I2179" s="103" t="s">
        <v>12</v>
      </c>
      <c r="J2179" s="51" t="s">
        <v>490</v>
      </c>
      <c r="K2179" s="97" t="s">
        <v>1929</v>
      </c>
      <c r="L2179" s="77" t="s">
        <v>1070</v>
      </c>
      <c r="M2179" s="41" t="s">
        <v>491</v>
      </c>
    </row>
    <row r="2180" spans="1:13" s="70" customFormat="1" x14ac:dyDescent="0.2">
      <c r="A2180" s="118">
        <v>42224</v>
      </c>
      <c r="B2180" s="79" t="s">
        <v>2029</v>
      </c>
      <c r="C2180" s="139" t="s">
        <v>116</v>
      </c>
      <c r="D2180" s="78" t="s">
        <v>8</v>
      </c>
      <c r="E2180" s="102">
        <v>1700</v>
      </c>
      <c r="F2180" s="47">
        <f t="shared" si="76"/>
        <v>2.5916332930359767</v>
      </c>
      <c r="G2180" s="46">
        <f t="shared" si="77"/>
        <v>2.9314681378728094</v>
      </c>
      <c r="H2180" s="74">
        <v>579.91420000000005</v>
      </c>
      <c r="I2180" s="103" t="s">
        <v>12</v>
      </c>
      <c r="J2180" s="51" t="s">
        <v>490</v>
      </c>
      <c r="K2180" s="103" t="s">
        <v>1929</v>
      </c>
      <c r="L2180" s="77" t="s">
        <v>1070</v>
      </c>
      <c r="M2180" s="41" t="s">
        <v>491</v>
      </c>
    </row>
    <row r="2181" spans="1:13" s="70" customFormat="1" x14ac:dyDescent="0.2">
      <c r="A2181" s="118">
        <v>42224</v>
      </c>
      <c r="B2181" s="79" t="s">
        <v>262</v>
      </c>
      <c r="C2181" s="139" t="s">
        <v>236</v>
      </c>
      <c r="D2181" s="78" t="s">
        <v>8</v>
      </c>
      <c r="E2181" s="102">
        <v>1300</v>
      </c>
      <c r="F2181" s="47">
        <f t="shared" si="76"/>
        <v>1.9818372240863349</v>
      </c>
      <c r="G2181" s="46">
        <f t="shared" si="77"/>
        <v>2.24171092896156</v>
      </c>
      <c r="H2181" s="74">
        <v>579.91420000000005</v>
      </c>
      <c r="I2181" s="103" t="s">
        <v>12</v>
      </c>
      <c r="J2181" s="51" t="s">
        <v>490</v>
      </c>
      <c r="K2181" s="103" t="s">
        <v>1929</v>
      </c>
      <c r="L2181" s="77" t="s">
        <v>1070</v>
      </c>
      <c r="M2181" s="41" t="s">
        <v>491</v>
      </c>
    </row>
    <row r="2182" spans="1:13" s="70" customFormat="1" x14ac:dyDescent="0.2">
      <c r="A2182" s="118">
        <v>42224</v>
      </c>
      <c r="B2182" s="79" t="s">
        <v>2057</v>
      </c>
      <c r="C2182" s="139" t="s">
        <v>116</v>
      </c>
      <c r="D2182" s="78" t="s">
        <v>15</v>
      </c>
      <c r="E2182" s="102">
        <v>1800</v>
      </c>
      <c r="F2182" s="47">
        <f t="shared" si="76"/>
        <v>2.7440823102733867</v>
      </c>
      <c r="G2182" s="46">
        <f t="shared" si="77"/>
        <v>3.1039074401006217</v>
      </c>
      <c r="H2182" s="74">
        <v>579.91420000000005</v>
      </c>
      <c r="I2182" s="104" t="s">
        <v>16</v>
      </c>
      <c r="J2182" s="51" t="s">
        <v>490</v>
      </c>
      <c r="K2182" s="104" t="s">
        <v>1932</v>
      </c>
      <c r="L2182" s="77" t="s">
        <v>1070</v>
      </c>
      <c r="M2182" s="41" t="s">
        <v>491</v>
      </c>
    </row>
    <row r="2183" spans="1:13" s="70" customFormat="1" x14ac:dyDescent="0.2">
      <c r="A2183" s="118">
        <v>42224</v>
      </c>
      <c r="B2183" s="79" t="s">
        <v>2058</v>
      </c>
      <c r="C2183" s="139" t="s">
        <v>116</v>
      </c>
      <c r="D2183" s="78" t="s">
        <v>15</v>
      </c>
      <c r="E2183" s="102">
        <v>1800</v>
      </c>
      <c r="F2183" s="47">
        <f t="shared" si="76"/>
        <v>2.7440823102733867</v>
      </c>
      <c r="G2183" s="46">
        <f t="shared" si="77"/>
        <v>3.1039074401006217</v>
      </c>
      <c r="H2183" s="74">
        <v>579.91420000000005</v>
      </c>
      <c r="I2183" s="104" t="s">
        <v>16</v>
      </c>
      <c r="J2183" s="51" t="s">
        <v>490</v>
      </c>
      <c r="K2183" s="104" t="s">
        <v>1932</v>
      </c>
      <c r="L2183" s="77" t="s">
        <v>1070</v>
      </c>
      <c r="M2183" s="41" t="s">
        <v>491</v>
      </c>
    </row>
    <row r="2184" spans="1:13" s="70" customFormat="1" x14ac:dyDescent="0.2">
      <c r="A2184" s="118">
        <v>42224</v>
      </c>
      <c r="B2184" s="79" t="s">
        <v>2045</v>
      </c>
      <c r="C2184" s="142" t="s">
        <v>157</v>
      </c>
      <c r="D2184" s="40" t="s">
        <v>9</v>
      </c>
      <c r="E2184" s="102">
        <v>313900</v>
      </c>
      <c r="F2184" s="47">
        <f t="shared" si="76"/>
        <v>478.53746510823117</v>
      </c>
      <c r="G2184" s="46">
        <f t="shared" si="77"/>
        <v>541.28696969310283</v>
      </c>
      <c r="H2184" s="74">
        <v>579.91420000000005</v>
      </c>
      <c r="I2184" s="103" t="s">
        <v>1904</v>
      </c>
      <c r="J2184" s="51" t="s">
        <v>490</v>
      </c>
      <c r="K2184" s="104" t="s">
        <v>2097</v>
      </c>
      <c r="L2184" s="77" t="s">
        <v>1070</v>
      </c>
      <c r="M2184" s="41" t="s">
        <v>491</v>
      </c>
    </row>
    <row r="2185" spans="1:13" s="70" customFormat="1" x14ac:dyDescent="0.2">
      <c r="A2185" s="118">
        <v>42227</v>
      </c>
      <c r="B2185" s="79" t="s">
        <v>1992</v>
      </c>
      <c r="C2185" s="172" t="s">
        <v>116</v>
      </c>
      <c r="D2185" s="78" t="s">
        <v>11</v>
      </c>
      <c r="E2185" s="102">
        <v>600</v>
      </c>
      <c r="F2185" s="47">
        <f t="shared" si="76"/>
        <v>0.91469410342446233</v>
      </c>
      <c r="G2185" s="46">
        <f t="shared" si="77"/>
        <v>1.0346358133668738</v>
      </c>
      <c r="H2185" s="74">
        <v>579.91420000000005</v>
      </c>
      <c r="I2185" s="103" t="s">
        <v>60</v>
      </c>
      <c r="J2185" s="51" t="s">
        <v>490</v>
      </c>
      <c r="K2185" s="173" t="s">
        <v>1935</v>
      </c>
      <c r="L2185" s="77" t="s">
        <v>1070</v>
      </c>
      <c r="M2185" s="41" t="s">
        <v>491</v>
      </c>
    </row>
    <row r="2186" spans="1:13" s="70" customFormat="1" x14ac:dyDescent="0.2">
      <c r="A2186" s="118">
        <v>42227</v>
      </c>
      <c r="B2186" s="79" t="s">
        <v>1985</v>
      </c>
      <c r="C2186" s="110" t="s">
        <v>116</v>
      </c>
      <c r="D2186" s="78" t="s">
        <v>11</v>
      </c>
      <c r="E2186" s="102">
        <v>600</v>
      </c>
      <c r="F2186" s="47">
        <f t="shared" si="76"/>
        <v>0.91469410342446233</v>
      </c>
      <c r="G2186" s="46">
        <f t="shared" si="77"/>
        <v>1.0346358133668738</v>
      </c>
      <c r="H2186" s="74">
        <v>579.91420000000005</v>
      </c>
      <c r="I2186" s="103" t="s">
        <v>60</v>
      </c>
      <c r="J2186" s="51" t="s">
        <v>490</v>
      </c>
      <c r="K2186" s="73" t="s">
        <v>1935</v>
      </c>
      <c r="L2186" s="77" t="s">
        <v>1070</v>
      </c>
      <c r="M2186" s="41" t="s">
        <v>491</v>
      </c>
    </row>
    <row r="2187" spans="1:13" s="70" customFormat="1" x14ac:dyDescent="0.2">
      <c r="A2187" s="118">
        <v>42227</v>
      </c>
      <c r="B2187" s="79" t="s">
        <v>2022</v>
      </c>
      <c r="C2187" s="110" t="s">
        <v>116</v>
      </c>
      <c r="D2187" s="78" t="s">
        <v>8</v>
      </c>
      <c r="E2187" s="102">
        <v>1700</v>
      </c>
      <c r="F2187" s="47">
        <f t="shared" si="76"/>
        <v>2.5916332930359767</v>
      </c>
      <c r="G2187" s="46">
        <f t="shared" si="77"/>
        <v>2.9314681378728094</v>
      </c>
      <c r="H2187" s="74">
        <v>579.91420000000005</v>
      </c>
      <c r="I2187" s="103" t="s">
        <v>12</v>
      </c>
      <c r="J2187" s="51" t="s">
        <v>490</v>
      </c>
      <c r="K2187" s="97" t="s">
        <v>1934</v>
      </c>
      <c r="L2187" s="77" t="s">
        <v>1070</v>
      </c>
      <c r="M2187" s="41" t="s">
        <v>491</v>
      </c>
    </row>
    <row r="2188" spans="1:13" s="70" customFormat="1" x14ac:dyDescent="0.2">
      <c r="A2188" s="118">
        <v>42227</v>
      </c>
      <c r="B2188" s="79" t="s">
        <v>2023</v>
      </c>
      <c r="C2188" s="110" t="s">
        <v>116</v>
      </c>
      <c r="D2188" s="78" t="s">
        <v>8</v>
      </c>
      <c r="E2188" s="102">
        <v>1700</v>
      </c>
      <c r="F2188" s="47">
        <f t="shared" si="76"/>
        <v>2.5916332930359767</v>
      </c>
      <c r="G2188" s="46">
        <f t="shared" si="77"/>
        <v>2.9314681378728094</v>
      </c>
      <c r="H2188" s="74">
        <v>579.91420000000005</v>
      </c>
      <c r="I2188" s="103" t="s">
        <v>12</v>
      </c>
      <c r="J2188" s="51" t="s">
        <v>490</v>
      </c>
      <c r="K2188" s="97" t="s">
        <v>1934</v>
      </c>
      <c r="L2188" s="77" t="s">
        <v>1070</v>
      </c>
      <c r="M2188" s="41" t="s">
        <v>491</v>
      </c>
    </row>
    <row r="2189" spans="1:13" s="70" customFormat="1" x14ac:dyDescent="0.2">
      <c r="A2189" s="118">
        <v>42227</v>
      </c>
      <c r="B2189" s="79" t="s">
        <v>262</v>
      </c>
      <c r="C2189" s="110" t="s">
        <v>236</v>
      </c>
      <c r="D2189" s="78" t="s">
        <v>8</v>
      </c>
      <c r="E2189" s="102">
        <v>1500</v>
      </c>
      <c r="F2189" s="47">
        <f t="shared" si="76"/>
        <v>2.2867352585611558</v>
      </c>
      <c r="G2189" s="46">
        <f t="shared" si="77"/>
        <v>2.5865895334171847</v>
      </c>
      <c r="H2189" s="74">
        <v>579.91420000000005</v>
      </c>
      <c r="I2189" s="103" t="s">
        <v>12</v>
      </c>
      <c r="J2189" s="51" t="s">
        <v>490</v>
      </c>
      <c r="K2189" s="97" t="s">
        <v>1934</v>
      </c>
      <c r="L2189" s="77" t="s">
        <v>1070</v>
      </c>
      <c r="M2189" s="41" t="s">
        <v>491</v>
      </c>
    </row>
    <row r="2190" spans="1:13" s="70" customFormat="1" x14ac:dyDescent="0.2">
      <c r="A2190" s="118">
        <v>42227</v>
      </c>
      <c r="B2190" s="79" t="s">
        <v>2059</v>
      </c>
      <c r="C2190" s="39" t="s">
        <v>116</v>
      </c>
      <c r="D2190" s="78" t="s">
        <v>15</v>
      </c>
      <c r="E2190" s="102">
        <v>800</v>
      </c>
      <c r="F2190" s="47">
        <f t="shared" si="76"/>
        <v>1.2195921378992831</v>
      </c>
      <c r="G2190" s="46">
        <f t="shared" si="77"/>
        <v>1.3795144178224985</v>
      </c>
      <c r="H2190" s="74">
        <v>579.91420000000005</v>
      </c>
      <c r="I2190" s="104" t="s">
        <v>16</v>
      </c>
      <c r="J2190" s="51" t="s">
        <v>490</v>
      </c>
      <c r="K2190" s="73" t="s">
        <v>1936</v>
      </c>
      <c r="L2190" s="77" t="s">
        <v>1070</v>
      </c>
      <c r="M2190" s="41" t="s">
        <v>491</v>
      </c>
    </row>
    <row r="2191" spans="1:13" s="70" customFormat="1" x14ac:dyDescent="0.2">
      <c r="A2191" s="118">
        <v>42227</v>
      </c>
      <c r="B2191" s="79" t="s">
        <v>2060</v>
      </c>
      <c r="C2191" s="39" t="s">
        <v>116</v>
      </c>
      <c r="D2191" s="78" t="s">
        <v>15</v>
      </c>
      <c r="E2191" s="102">
        <v>1200</v>
      </c>
      <c r="F2191" s="47">
        <f t="shared" si="76"/>
        <v>1.8293882068489247</v>
      </c>
      <c r="G2191" s="46">
        <f t="shared" si="77"/>
        <v>2.0692716267337476</v>
      </c>
      <c r="H2191" s="74">
        <v>579.91420000000005</v>
      </c>
      <c r="I2191" s="104" t="s">
        <v>16</v>
      </c>
      <c r="J2191" s="51" t="s">
        <v>490</v>
      </c>
      <c r="K2191" s="73" t="s">
        <v>1936</v>
      </c>
      <c r="L2191" s="77" t="s">
        <v>1070</v>
      </c>
      <c r="M2191" s="41" t="s">
        <v>491</v>
      </c>
    </row>
    <row r="2192" spans="1:13" s="70" customFormat="1" x14ac:dyDescent="0.2">
      <c r="A2192" s="118">
        <v>42227</v>
      </c>
      <c r="B2192" s="79" t="s">
        <v>1908</v>
      </c>
      <c r="C2192" s="110" t="s">
        <v>124</v>
      </c>
      <c r="D2192" s="78" t="s">
        <v>9</v>
      </c>
      <c r="E2192" s="102">
        <v>2000</v>
      </c>
      <c r="F2192" s="47">
        <f t="shared" si="76"/>
        <v>3.0489803447482076</v>
      </c>
      <c r="G2192" s="46">
        <f t="shared" si="77"/>
        <v>3.4487860445562459</v>
      </c>
      <c r="H2192" s="74">
        <v>579.91420000000005</v>
      </c>
      <c r="I2192" s="103" t="s">
        <v>57</v>
      </c>
      <c r="J2192" s="51" t="s">
        <v>490</v>
      </c>
      <c r="K2192" s="73" t="s">
        <v>1933</v>
      </c>
      <c r="L2192" s="77" t="s">
        <v>1070</v>
      </c>
      <c r="M2192" s="41" t="s">
        <v>491</v>
      </c>
    </row>
    <row r="2193" spans="1:13" s="70" customFormat="1" x14ac:dyDescent="0.2">
      <c r="A2193" s="118">
        <v>42228</v>
      </c>
      <c r="B2193" s="79" t="s">
        <v>2007</v>
      </c>
      <c r="C2193" s="110" t="s">
        <v>116</v>
      </c>
      <c r="D2193" s="78" t="s">
        <v>8</v>
      </c>
      <c r="E2193" s="102">
        <v>5000</v>
      </c>
      <c r="F2193" s="47">
        <f t="shared" si="76"/>
        <v>7.6224508618705187</v>
      </c>
      <c r="G2193" s="46">
        <f t="shared" si="77"/>
        <v>8.6219651113906153</v>
      </c>
      <c r="H2193" s="74">
        <v>579.91420000000005</v>
      </c>
      <c r="I2193" s="103" t="s">
        <v>58</v>
      </c>
      <c r="J2193" s="51" t="s">
        <v>490</v>
      </c>
      <c r="K2193" s="73" t="s">
        <v>1937</v>
      </c>
      <c r="L2193" s="77" t="s">
        <v>1070</v>
      </c>
      <c r="M2193" s="41" t="s">
        <v>491</v>
      </c>
    </row>
    <row r="2194" spans="1:13" s="70" customFormat="1" x14ac:dyDescent="0.2">
      <c r="A2194" s="118">
        <v>42228</v>
      </c>
      <c r="B2194" s="79" t="s">
        <v>2030</v>
      </c>
      <c r="C2194" s="110" t="s">
        <v>116</v>
      </c>
      <c r="D2194" s="78" t="s">
        <v>8</v>
      </c>
      <c r="E2194" s="102">
        <v>1500</v>
      </c>
      <c r="F2194" s="47">
        <f t="shared" si="76"/>
        <v>2.2867352585611558</v>
      </c>
      <c r="G2194" s="46">
        <f t="shared" si="77"/>
        <v>2.5865895334171847</v>
      </c>
      <c r="H2194" s="74">
        <v>579.91420000000005</v>
      </c>
      <c r="I2194" s="103" t="s">
        <v>12</v>
      </c>
      <c r="J2194" s="51" t="s">
        <v>490</v>
      </c>
      <c r="K2194" s="97" t="s">
        <v>1939</v>
      </c>
      <c r="L2194" s="77" t="s">
        <v>1070</v>
      </c>
      <c r="M2194" s="41" t="s">
        <v>491</v>
      </c>
    </row>
    <row r="2195" spans="1:13" s="70" customFormat="1" x14ac:dyDescent="0.2">
      <c r="A2195" s="118">
        <v>42228</v>
      </c>
      <c r="B2195" s="79" t="s">
        <v>268</v>
      </c>
      <c r="C2195" s="110" t="s">
        <v>116</v>
      </c>
      <c r="D2195" s="78" t="s">
        <v>8</v>
      </c>
      <c r="E2195" s="102">
        <v>1100</v>
      </c>
      <c r="F2195" s="47">
        <f t="shared" si="76"/>
        <v>1.6769391896115142</v>
      </c>
      <c r="G2195" s="46">
        <f t="shared" si="77"/>
        <v>1.8968323245059353</v>
      </c>
      <c r="H2195" s="74">
        <v>579.91420000000005</v>
      </c>
      <c r="I2195" s="103" t="s">
        <v>12</v>
      </c>
      <c r="J2195" s="51" t="s">
        <v>490</v>
      </c>
      <c r="K2195" s="97" t="s">
        <v>1939</v>
      </c>
      <c r="L2195" s="77" t="s">
        <v>1070</v>
      </c>
      <c r="M2195" s="41" t="s">
        <v>491</v>
      </c>
    </row>
    <row r="2196" spans="1:13" s="70" customFormat="1" x14ac:dyDescent="0.2">
      <c r="A2196" s="118">
        <v>42228</v>
      </c>
      <c r="B2196" s="79" t="s">
        <v>2031</v>
      </c>
      <c r="C2196" s="110" t="s">
        <v>116</v>
      </c>
      <c r="D2196" s="78" t="s">
        <v>8</v>
      </c>
      <c r="E2196" s="102">
        <v>1600</v>
      </c>
      <c r="F2196" s="47">
        <f t="shared" si="76"/>
        <v>2.4391842757985662</v>
      </c>
      <c r="G2196" s="46">
        <f t="shared" si="77"/>
        <v>2.759028835644997</v>
      </c>
      <c r="H2196" s="74">
        <v>579.91420000000005</v>
      </c>
      <c r="I2196" s="103" t="s">
        <v>12</v>
      </c>
      <c r="J2196" s="51" t="s">
        <v>490</v>
      </c>
      <c r="K2196" s="97" t="s">
        <v>1939</v>
      </c>
      <c r="L2196" s="77" t="s">
        <v>1070</v>
      </c>
      <c r="M2196" s="41" t="s">
        <v>491</v>
      </c>
    </row>
    <row r="2197" spans="1:13" s="70" customFormat="1" x14ac:dyDescent="0.2">
      <c r="A2197" s="118">
        <v>42228</v>
      </c>
      <c r="B2197" s="79" t="s">
        <v>262</v>
      </c>
      <c r="C2197" s="110" t="s">
        <v>236</v>
      </c>
      <c r="D2197" s="78" t="s">
        <v>8</v>
      </c>
      <c r="E2197" s="102">
        <v>1350</v>
      </c>
      <c r="F2197" s="47">
        <f t="shared" si="76"/>
        <v>2.0580617327050401</v>
      </c>
      <c r="G2197" s="46">
        <f t="shared" si="77"/>
        <v>2.3279305800754662</v>
      </c>
      <c r="H2197" s="74">
        <v>579.91420000000005</v>
      </c>
      <c r="I2197" s="103" t="s">
        <v>12</v>
      </c>
      <c r="J2197" s="51" t="s">
        <v>490</v>
      </c>
      <c r="K2197" s="97" t="s">
        <v>1939</v>
      </c>
      <c r="L2197" s="77" t="s">
        <v>1070</v>
      </c>
      <c r="M2197" s="41" t="s">
        <v>491</v>
      </c>
    </row>
    <row r="2198" spans="1:13" s="70" customFormat="1" x14ac:dyDescent="0.2">
      <c r="A2198" s="118">
        <v>42228</v>
      </c>
      <c r="B2198" s="79" t="s">
        <v>2103</v>
      </c>
      <c r="C2198" s="110" t="s">
        <v>139</v>
      </c>
      <c r="D2198" s="78" t="s">
        <v>9</v>
      </c>
      <c r="E2198" s="102">
        <v>6670</v>
      </c>
      <c r="F2198" s="47">
        <f t="shared" si="76"/>
        <v>10.168349449735272</v>
      </c>
      <c r="G2198" s="46">
        <f t="shared" si="77"/>
        <v>11.501701458595081</v>
      </c>
      <c r="H2198" s="74">
        <v>579.91420000000005</v>
      </c>
      <c r="I2198" s="103" t="s">
        <v>57</v>
      </c>
      <c r="J2198" s="51" t="s">
        <v>490</v>
      </c>
      <c r="K2198" s="73" t="s">
        <v>1938</v>
      </c>
      <c r="L2198" s="77" t="s">
        <v>1070</v>
      </c>
      <c r="M2198" s="41" t="s">
        <v>491</v>
      </c>
    </row>
    <row r="2199" spans="1:13" s="70" customFormat="1" x14ac:dyDescent="0.2">
      <c r="A2199" s="118">
        <v>42229</v>
      </c>
      <c r="B2199" s="79" t="s">
        <v>1993</v>
      </c>
      <c r="C2199" s="110" t="s">
        <v>116</v>
      </c>
      <c r="D2199" s="78" t="s">
        <v>11</v>
      </c>
      <c r="E2199" s="102">
        <v>800</v>
      </c>
      <c r="F2199" s="47">
        <f t="shared" si="76"/>
        <v>1.2195921378992831</v>
      </c>
      <c r="G2199" s="46">
        <f t="shared" si="77"/>
        <v>1.3795144178224985</v>
      </c>
      <c r="H2199" s="74">
        <v>579.91420000000005</v>
      </c>
      <c r="I2199" s="103" t="s">
        <v>60</v>
      </c>
      <c r="J2199" s="51" t="s">
        <v>490</v>
      </c>
      <c r="K2199" s="73" t="s">
        <v>1940</v>
      </c>
      <c r="L2199" s="77" t="s">
        <v>1070</v>
      </c>
      <c r="M2199" s="41" t="s">
        <v>491</v>
      </c>
    </row>
    <row r="2200" spans="1:13" s="70" customFormat="1" x14ac:dyDescent="0.2">
      <c r="A2200" s="118">
        <v>42229</v>
      </c>
      <c r="B2200" s="79" t="s">
        <v>1994</v>
      </c>
      <c r="C2200" s="110" t="s">
        <v>788</v>
      </c>
      <c r="D2200" s="78" t="s">
        <v>11</v>
      </c>
      <c r="E2200" s="102">
        <v>4000</v>
      </c>
      <c r="F2200" s="47">
        <f t="shared" si="76"/>
        <v>6.0979606894964151</v>
      </c>
      <c r="G2200" s="46">
        <f t="shared" si="77"/>
        <v>6.8975720891124919</v>
      </c>
      <c r="H2200" s="74">
        <v>579.91420000000005</v>
      </c>
      <c r="I2200" s="103" t="s">
        <v>60</v>
      </c>
      <c r="J2200" s="51" t="s">
        <v>490</v>
      </c>
      <c r="K2200" s="73" t="s">
        <v>1940</v>
      </c>
      <c r="L2200" s="77" t="s">
        <v>1070</v>
      </c>
      <c r="M2200" s="41" t="s">
        <v>491</v>
      </c>
    </row>
    <row r="2201" spans="1:13" s="70" customFormat="1" x14ac:dyDescent="0.2">
      <c r="A2201" s="118">
        <v>42229</v>
      </c>
      <c r="B2201" s="79" t="s">
        <v>1995</v>
      </c>
      <c r="C2201" s="110" t="s">
        <v>788</v>
      </c>
      <c r="D2201" s="78" t="s">
        <v>11</v>
      </c>
      <c r="E2201" s="102">
        <v>1000</v>
      </c>
      <c r="F2201" s="47">
        <f t="shared" si="76"/>
        <v>1.5244901723741038</v>
      </c>
      <c r="G2201" s="46">
        <f t="shared" si="77"/>
        <v>1.724393022278123</v>
      </c>
      <c r="H2201" s="74">
        <v>579.91420000000005</v>
      </c>
      <c r="I2201" s="103" t="s">
        <v>60</v>
      </c>
      <c r="J2201" s="51" t="s">
        <v>490</v>
      </c>
      <c r="K2201" s="73" t="s">
        <v>1940</v>
      </c>
      <c r="L2201" s="77" t="s">
        <v>1070</v>
      </c>
      <c r="M2201" s="41" t="s">
        <v>491</v>
      </c>
    </row>
    <row r="2202" spans="1:13" s="70" customFormat="1" x14ac:dyDescent="0.2">
      <c r="A2202" s="118">
        <v>42229</v>
      </c>
      <c r="B2202" s="79" t="s">
        <v>631</v>
      </c>
      <c r="C2202" s="110" t="s">
        <v>116</v>
      </c>
      <c r="D2202" s="78" t="s">
        <v>11</v>
      </c>
      <c r="E2202" s="102">
        <v>600</v>
      </c>
      <c r="F2202" s="47">
        <f t="shared" si="76"/>
        <v>0.91469410342446233</v>
      </c>
      <c r="G2202" s="46">
        <f t="shared" si="77"/>
        <v>1.0346358133668738</v>
      </c>
      <c r="H2202" s="74">
        <v>579.91420000000005</v>
      </c>
      <c r="I2202" s="103" t="s">
        <v>60</v>
      </c>
      <c r="J2202" s="51" t="s">
        <v>490</v>
      </c>
      <c r="K2202" s="73" t="s">
        <v>1940</v>
      </c>
      <c r="L2202" s="77" t="s">
        <v>1070</v>
      </c>
      <c r="M2202" s="41" t="s">
        <v>491</v>
      </c>
    </row>
    <row r="2203" spans="1:13" s="70" customFormat="1" x14ac:dyDescent="0.2">
      <c r="A2203" s="118">
        <v>42229</v>
      </c>
      <c r="B2203" s="79" t="s">
        <v>2008</v>
      </c>
      <c r="C2203" s="73" t="s">
        <v>116</v>
      </c>
      <c r="D2203" s="78" t="s">
        <v>8</v>
      </c>
      <c r="E2203" s="102">
        <v>2000</v>
      </c>
      <c r="F2203" s="47">
        <f t="shared" si="76"/>
        <v>3.0489803447482076</v>
      </c>
      <c r="G2203" s="46">
        <f t="shared" si="77"/>
        <v>3.4487860445562459</v>
      </c>
      <c r="H2203" s="74">
        <v>579.91420000000005</v>
      </c>
      <c r="I2203" s="103" t="s">
        <v>58</v>
      </c>
      <c r="J2203" s="51" t="s">
        <v>490</v>
      </c>
      <c r="K2203" s="73" t="s">
        <v>1941</v>
      </c>
      <c r="L2203" s="77" t="s">
        <v>1070</v>
      </c>
      <c r="M2203" s="41" t="s">
        <v>491</v>
      </c>
    </row>
    <row r="2204" spans="1:13" s="70" customFormat="1" x14ac:dyDescent="0.2">
      <c r="A2204" s="118">
        <v>42229</v>
      </c>
      <c r="B2204" s="79" t="s">
        <v>2009</v>
      </c>
      <c r="C2204" s="110" t="s">
        <v>116</v>
      </c>
      <c r="D2204" s="78" t="s">
        <v>8</v>
      </c>
      <c r="E2204" s="102">
        <v>2000</v>
      </c>
      <c r="F2204" s="47">
        <f t="shared" si="76"/>
        <v>3.0489803447482076</v>
      </c>
      <c r="G2204" s="46">
        <f t="shared" si="77"/>
        <v>3.4487860445562459</v>
      </c>
      <c r="H2204" s="74">
        <v>579.91420000000005</v>
      </c>
      <c r="I2204" s="103" t="s">
        <v>58</v>
      </c>
      <c r="J2204" s="51" t="s">
        <v>490</v>
      </c>
      <c r="K2204" s="73" t="s">
        <v>1941</v>
      </c>
      <c r="L2204" s="77" t="s">
        <v>1070</v>
      </c>
      <c r="M2204" s="41" t="s">
        <v>491</v>
      </c>
    </row>
    <row r="2205" spans="1:13" s="70" customFormat="1" x14ac:dyDescent="0.2">
      <c r="A2205" s="118">
        <v>42229</v>
      </c>
      <c r="B2205" s="79" t="s">
        <v>2032</v>
      </c>
      <c r="C2205" s="110" t="s">
        <v>116</v>
      </c>
      <c r="D2205" s="78" t="s">
        <v>8</v>
      </c>
      <c r="E2205" s="102">
        <v>1800</v>
      </c>
      <c r="F2205" s="47">
        <f t="shared" si="76"/>
        <v>2.7440823102733867</v>
      </c>
      <c r="G2205" s="46">
        <f t="shared" si="77"/>
        <v>3.1039074401006217</v>
      </c>
      <c r="H2205" s="74">
        <v>579.91420000000005</v>
      </c>
      <c r="I2205" s="103" t="s">
        <v>12</v>
      </c>
      <c r="J2205" s="51" t="s">
        <v>490</v>
      </c>
      <c r="K2205" s="97" t="s">
        <v>1942</v>
      </c>
      <c r="L2205" s="77" t="s">
        <v>1070</v>
      </c>
      <c r="M2205" s="41" t="s">
        <v>491</v>
      </c>
    </row>
    <row r="2206" spans="1:13" s="70" customFormat="1" x14ac:dyDescent="0.2">
      <c r="A2206" s="118">
        <v>42229</v>
      </c>
      <c r="B2206" s="79" t="s">
        <v>268</v>
      </c>
      <c r="C2206" s="110" t="s">
        <v>116</v>
      </c>
      <c r="D2206" s="78" t="s">
        <v>8</v>
      </c>
      <c r="E2206" s="102">
        <v>1100</v>
      </c>
      <c r="F2206" s="47">
        <f t="shared" si="76"/>
        <v>1.6769391896115142</v>
      </c>
      <c r="G2206" s="46">
        <f t="shared" si="77"/>
        <v>1.8968323245059353</v>
      </c>
      <c r="H2206" s="74">
        <v>579.91420000000005</v>
      </c>
      <c r="I2206" s="103" t="s">
        <v>12</v>
      </c>
      <c r="J2206" s="51" t="s">
        <v>490</v>
      </c>
      <c r="K2206" s="97" t="s">
        <v>1942</v>
      </c>
      <c r="L2206" s="77" t="s">
        <v>1070</v>
      </c>
      <c r="M2206" s="41" t="s">
        <v>491</v>
      </c>
    </row>
    <row r="2207" spans="1:13" s="70" customFormat="1" x14ac:dyDescent="0.2">
      <c r="A2207" s="118">
        <v>42229</v>
      </c>
      <c r="B2207" s="79" t="s">
        <v>2033</v>
      </c>
      <c r="C2207" s="39" t="s">
        <v>116</v>
      </c>
      <c r="D2207" s="78" t="s">
        <v>8</v>
      </c>
      <c r="E2207" s="102">
        <v>1800</v>
      </c>
      <c r="F2207" s="47">
        <f t="shared" si="76"/>
        <v>2.7440823102733867</v>
      </c>
      <c r="G2207" s="46">
        <f t="shared" si="77"/>
        <v>3.1039074401006217</v>
      </c>
      <c r="H2207" s="74">
        <v>579.91420000000005</v>
      </c>
      <c r="I2207" s="103" t="s">
        <v>12</v>
      </c>
      <c r="J2207" s="51" t="s">
        <v>490</v>
      </c>
      <c r="K2207" s="97" t="s">
        <v>1942</v>
      </c>
      <c r="L2207" s="77" t="s">
        <v>1070</v>
      </c>
      <c r="M2207" s="41" t="s">
        <v>491</v>
      </c>
    </row>
    <row r="2208" spans="1:13" s="70" customFormat="1" x14ac:dyDescent="0.2">
      <c r="A2208" s="118">
        <v>42229</v>
      </c>
      <c r="B2208" s="79" t="s">
        <v>262</v>
      </c>
      <c r="C2208" s="39" t="s">
        <v>236</v>
      </c>
      <c r="D2208" s="78" t="s">
        <v>8</v>
      </c>
      <c r="E2208" s="102">
        <v>1450</v>
      </c>
      <c r="F2208" s="47">
        <f t="shared" si="76"/>
        <v>2.2105107499424506</v>
      </c>
      <c r="G2208" s="46">
        <f t="shared" si="77"/>
        <v>2.5003698823032785</v>
      </c>
      <c r="H2208" s="74">
        <v>579.91420000000005</v>
      </c>
      <c r="I2208" s="103" t="s">
        <v>12</v>
      </c>
      <c r="J2208" s="51" t="s">
        <v>490</v>
      </c>
      <c r="K2208" s="97" t="s">
        <v>1942</v>
      </c>
      <c r="L2208" s="77" t="s">
        <v>1070</v>
      </c>
      <c r="M2208" s="41" t="s">
        <v>491</v>
      </c>
    </row>
    <row r="2209" spans="1:13" s="70" customFormat="1" x14ac:dyDescent="0.2">
      <c r="A2209" s="118">
        <v>42231</v>
      </c>
      <c r="B2209" s="79" t="s">
        <v>2008</v>
      </c>
      <c r="C2209" s="39" t="s">
        <v>116</v>
      </c>
      <c r="D2209" s="78" t="s">
        <v>8</v>
      </c>
      <c r="E2209" s="102">
        <v>2000</v>
      </c>
      <c r="F2209" s="47">
        <f t="shared" si="76"/>
        <v>3.0489803447482076</v>
      </c>
      <c r="G2209" s="46">
        <f t="shared" si="77"/>
        <v>3.4487860445562459</v>
      </c>
      <c r="H2209" s="74">
        <v>579.91420000000005</v>
      </c>
      <c r="I2209" s="103" t="s">
        <v>58</v>
      </c>
      <c r="J2209" s="51" t="s">
        <v>490</v>
      </c>
      <c r="K2209" s="73" t="s">
        <v>1971</v>
      </c>
      <c r="L2209" s="77" t="s">
        <v>1070</v>
      </c>
      <c r="M2209" s="41" t="s">
        <v>491</v>
      </c>
    </row>
    <row r="2210" spans="1:13" s="70" customFormat="1" x14ac:dyDescent="0.2">
      <c r="A2210" s="118">
        <v>42231</v>
      </c>
      <c r="B2210" s="79" t="s">
        <v>2010</v>
      </c>
      <c r="C2210" s="110" t="s">
        <v>116</v>
      </c>
      <c r="D2210" s="78" t="s">
        <v>8</v>
      </c>
      <c r="E2210" s="102">
        <v>2500</v>
      </c>
      <c r="F2210" s="47">
        <f t="shared" si="76"/>
        <v>3.8112254309352593</v>
      </c>
      <c r="G2210" s="46">
        <f t="shared" si="77"/>
        <v>4.3109825556953076</v>
      </c>
      <c r="H2210" s="74">
        <v>579.91420000000005</v>
      </c>
      <c r="I2210" s="103" t="s">
        <v>58</v>
      </c>
      <c r="J2210" s="51" t="s">
        <v>490</v>
      </c>
      <c r="K2210" s="73" t="s">
        <v>1971</v>
      </c>
      <c r="L2210" s="77" t="s">
        <v>1070</v>
      </c>
      <c r="M2210" s="41" t="s">
        <v>491</v>
      </c>
    </row>
    <row r="2211" spans="1:13" s="70" customFormat="1" x14ac:dyDescent="0.2">
      <c r="A2211" s="118">
        <v>42231</v>
      </c>
      <c r="B2211" s="79" t="s">
        <v>1907</v>
      </c>
      <c r="C2211" s="110" t="s">
        <v>116</v>
      </c>
      <c r="D2211" s="78" t="s">
        <v>8</v>
      </c>
      <c r="E2211" s="102">
        <v>1800</v>
      </c>
      <c r="F2211" s="47">
        <f t="shared" si="76"/>
        <v>2.7440823102733867</v>
      </c>
      <c r="G2211" s="46">
        <f t="shared" si="77"/>
        <v>3.1039074401006217</v>
      </c>
      <c r="H2211" s="74">
        <v>579.91420000000005</v>
      </c>
      <c r="I2211" s="103" t="s">
        <v>58</v>
      </c>
      <c r="J2211" s="51" t="s">
        <v>490</v>
      </c>
      <c r="K2211" s="73" t="s">
        <v>1971</v>
      </c>
      <c r="L2211" s="77" t="s">
        <v>1070</v>
      </c>
      <c r="M2211" s="41" t="s">
        <v>491</v>
      </c>
    </row>
    <row r="2212" spans="1:13" s="70" customFormat="1" x14ac:dyDescent="0.2">
      <c r="A2212" s="118">
        <v>42231</v>
      </c>
      <c r="B2212" s="79" t="s">
        <v>2032</v>
      </c>
      <c r="C2212" s="110" t="s">
        <v>116</v>
      </c>
      <c r="D2212" s="78" t="s">
        <v>8</v>
      </c>
      <c r="E2212" s="102">
        <v>1800</v>
      </c>
      <c r="F2212" s="47">
        <f t="shared" si="76"/>
        <v>2.7440823102733867</v>
      </c>
      <c r="G2212" s="46">
        <f t="shared" si="77"/>
        <v>3.1039074401006217</v>
      </c>
      <c r="H2212" s="74">
        <v>579.91420000000005</v>
      </c>
      <c r="I2212" s="103" t="s">
        <v>12</v>
      </c>
      <c r="J2212" s="51" t="s">
        <v>490</v>
      </c>
      <c r="K2212" s="97" t="s">
        <v>1943</v>
      </c>
      <c r="L2212" s="77" t="s">
        <v>1070</v>
      </c>
      <c r="M2212" s="41" t="s">
        <v>491</v>
      </c>
    </row>
    <row r="2213" spans="1:13" s="70" customFormat="1" x14ac:dyDescent="0.2">
      <c r="A2213" s="118">
        <v>42231</v>
      </c>
      <c r="B2213" s="79" t="s">
        <v>268</v>
      </c>
      <c r="C2213" s="110" t="s">
        <v>116</v>
      </c>
      <c r="D2213" s="78" t="s">
        <v>8</v>
      </c>
      <c r="E2213" s="102">
        <v>1200</v>
      </c>
      <c r="F2213" s="47">
        <f t="shared" si="76"/>
        <v>1.8293882068489247</v>
      </c>
      <c r="G2213" s="46">
        <f t="shared" si="77"/>
        <v>2.0692716267337476</v>
      </c>
      <c r="H2213" s="74">
        <v>579.91420000000005</v>
      </c>
      <c r="I2213" s="103" t="s">
        <v>12</v>
      </c>
      <c r="J2213" s="51" t="s">
        <v>490</v>
      </c>
      <c r="K2213" s="97" t="s">
        <v>1943</v>
      </c>
      <c r="L2213" s="77" t="s">
        <v>1070</v>
      </c>
      <c r="M2213" s="41" t="s">
        <v>491</v>
      </c>
    </row>
    <row r="2214" spans="1:13" s="70" customFormat="1" x14ac:dyDescent="0.2">
      <c r="A2214" s="118">
        <v>42231</v>
      </c>
      <c r="B2214" s="79" t="s">
        <v>2033</v>
      </c>
      <c r="C2214" s="110" t="s">
        <v>116</v>
      </c>
      <c r="D2214" s="78" t="s">
        <v>8</v>
      </c>
      <c r="E2214" s="102">
        <v>1800</v>
      </c>
      <c r="F2214" s="47">
        <f t="shared" si="76"/>
        <v>2.7440823102733867</v>
      </c>
      <c r="G2214" s="46">
        <f t="shared" si="77"/>
        <v>3.1039074401006217</v>
      </c>
      <c r="H2214" s="74">
        <v>579.91420000000005</v>
      </c>
      <c r="I2214" s="103" t="s">
        <v>12</v>
      </c>
      <c r="J2214" s="51" t="s">
        <v>490</v>
      </c>
      <c r="K2214" s="97" t="s">
        <v>1943</v>
      </c>
      <c r="L2214" s="77" t="s">
        <v>1070</v>
      </c>
      <c r="M2214" s="41" t="s">
        <v>491</v>
      </c>
    </row>
    <row r="2215" spans="1:13" s="70" customFormat="1" x14ac:dyDescent="0.2">
      <c r="A2215" s="118">
        <v>42231</v>
      </c>
      <c r="B2215" s="79" t="s">
        <v>262</v>
      </c>
      <c r="C2215" s="110" t="s">
        <v>236</v>
      </c>
      <c r="D2215" s="78" t="s">
        <v>8</v>
      </c>
      <c r="E2215" s="102">
        <v>1300</v>
      </c>
      <c r="F2215" s="47">
        <f t="shared" si="76"/>
        <v>1.9818372240863349</v>
      </c>
      <c r="G2215" s="46">
        <f t="shared" si="77"/>
        <v>2.24171092896156</v>
      </c>
      <c r="H2215" s="74">
        <v>579.91420000000005</v>
      </c>
      <c r="I2215" s="103" t="s">
        <v>12</v>
      </c>
      <c r="J2215" s="51" t="s">
        <v>490</v>
      </c>
      <c r="K2215" s="97" t="s">
        <v>1943</v>
      </c>
      <c r="L2215" s="77" t="s">
        <v>1070</v>
      </c>
      <c r="M2215" s="41" t="s">
        <v>491</v>
      </c>
    </row>
    <row r="2216" spans="1:13" s="70" customFormat="1" x14ac:dyDescent="0.2">
      <c r="A2216" s="118">
        <v>42234</v>
      </c>
      <c r="B2216" s="79" t="s">
        <v>1996</v>
      </c>
      <c r="C2216" s="110" t="s">
        <v>116</v>
      </c>
      <c r="D2216" s="78" t="s">
        <v>11</v>
      </c>
      <c r="E2216" s="102">
        <v>900</v>
      </c>
      <c r="F2216" s="47">
        <f t="shared" si="76"/>
        <v>1.3720411551366933</v>
      </c>
      <c r="G2216" s="46">
        <f t="shared" si="77"/>
        <v>1.5519537200503108</v>
      </c>
      <c r="H2216" s="74">
        <v>579.91420000000005</v>
      </c>
      <c r="I2216" s="103" t="s">
        <v>60</v>
      </c>
      <c r="J2216" s="51" t="s">
        <v>490</v>
      </c>
      <c r="K2216" s="73" t="s">
        <v>1947</v>
      </c>
      <c r="L2216" s="77" t="s">
        <v>1070</v>
      </c>
      <c r="M2216" s="41" t="s">
        <v>491</v>
      </c>
    </row>
    <row r="2217" spans="1:13" s="70" customFormat="1" x14ac:dyDescent="0.2">
      <c r="A2217" s="118">
        <v>42234</v>
      </c>
      <c r="B2217" s="79" t="s">
        <v>1997</v>
      </c>
      <c r="C2217" s="110" t="s">
        <v>116</v>
      </c>
      <c r="D2217" s="78" t="s">
        <v>11</v>
      </c>
      <c r="E2217" s="102">
        <v>500</v>
      </c>
      <c r="F2217" s="47">
        <f t="shared" si="76"/>
        <v>0.76224508618705189</v>
      </c>
      <c r="G2217" s="46">
        <f t="shared" si="77"/>
        <v>0.86219651113906148</v>
      </c>
      <c r="H2217" s="74">
        <v>579.91420000000005</v>
      </c>
      <c r="I2217" s="103" t="s">
        <v>60</v>
      </c>
      <c r="J2217" s="51" t="s">
        <v>490</v>
      </c>
      <c r="K2217" s="73" t="s">
        <v>1947</v>
      </c>
      <c r="L2217" s="77" t="s">
        <v>1070</v>
      </c>
      <c r="M2217" s="41" t="s">
        <v>491</v>
      </c>
    </row>
    <row r="2218" spans="1:13" s="70" customFormat="1" x14ac:dyDescent="0.2">
      <c r="A2218" s="118">
        <v>42234</v>
      </c>
      <c r="B2218" s="79" t="s">
        <v>1906</v>
      </c>
      <c r="C2218" s="110" t="s">
        <v>116</v>
      </c>
      <c r="D2218" s="78" t="s">
        <v>11</v>
      </c>
      <c r="E2218" s="102">
        <v>400</v>
      </c>
      <c r="F2218" s="47">
        <f t="shared" si="76"/>
        <v>0.60979606894964156</v>
      </c>
      <c r="G2218" s="46">
        <f t="shared" si="77"/>
        <v>0.68975720891124925</v>
      </c>
      <c r="H2218" s="74">
        <v>579.91420000000005</v>
      </c>
      <c r="I2218" s="103" t="s">
        <v>60</v>
      </c>
      <c r="J2218" s="51" t="s">
        <v>490</v>
      </c>
      <c r="K2218" s="73" t="s">
        <v>1947</v>
      </c>
      <c r="L2218" s="77" t="s">
        <v>1070</v>
      </c>
      <c r="M2218" s="41" t="s">
        <v>491</v>
      </c>
    </row>
    <row r="2219" spans="1:13" s="70" customFormat="1" x14ac:dyDescent="0.2">
      <c r="A2219" s="118">
        <v>42234</v>
      </c>
      <c r="B2219" s="79" t="s">
        <v>2032</v>
      </c>
      <c r="C2219" s="110" t="s">
        <v>116</v>
      </c>
      <c r="D2219" s="78" t="s">
        <v>8</v>
      </c>
      <c r="E2219" s="102">
        <v>1800</v>
      </c>
      <c r="F2219" s="47">
        <f t="shared" si="76"/>
        <v>2.7440823102733867</v>
      </c>
      <c r="G2219" s="46">
        <f t="shared" si="77"/>
        <v>3.1039074401006217</v>
      </c>
      <c r="H2219" s="74">
        <v>579.91420000000005</v>
      </c>
      <c r="I2219" s="103" t="s">
        <v>12</v>
      </c>
      <c r="J2219" s="51" t="s">
        <v>490</v>
      </c>
      <c r="K2219" s="97" t="s">
        <v>1944</v>
      </c>
      <c r="L2219" s="77" t="s">
        <v>1070</v>
      </c>
      <c r="M2219" s="41" t="s">
        <v>491</v>
      </c>
    </row>
    <row r="2220" spans="1:13" s="70" customFormat="1" x14ac:dyDescent="0.2">
      <c r="A2220" s="118">
        <v>42234</v>
      </c>
      <c r="B2220" s="79" t="s">
        <v>2033</v>
      </c>
      <c r="C2220" s="110" t="s">
        <v>116</v>
      </c>
      <c r="D2220" s="78" t="s">
        <v>8</v>
      </c>
      <c r="E2220" s="102">
        <v>1800</v>
      </c>
      <c r="F2220" s="47">
        <f t="shared" si="76"/>
        <v>2.7440823102733867</v>
      </c>
      <c r="G2220" s="46">
        <f t="shared" si="77"/>
        <v>3.1039074401006217</v>
      </c>
      <c r="H2220" s="74">
        <v>579.91420000000005</v>
      </c>
      <c r="I2220" s="103" t="s">
        <v>12</v>
      </c>
      <c r="J2220" s="51" t="s">
        <v>490</v>
      </c>
      <c r="K2220" s="97" t="s">
        <v>1944</v>
      </c>
      <c r="L2220" s="77" t="s">
        <v>1070</v>
      </c>
      <c r="M2220" s="41" t="s">
        <v>491</v>
      </c>
    </row>
    <row r="2221" spans="1:13" s="70" customFormat="1" x14ac:dyDescent="0.2">
      <c r="A2221" s="118">
        <v>42234</v>
      </c>
      <c r="B2221" s="79" t="s">
        <v>262</v>
      </c>
      <c r="C2221" s="110" t="s">
        <v>236</v>
      </c>
      <c r="D2221" s="78" t="s">
        <v>8</v>
      </c>
      <c r="E2221" s="102">
        <v>1500</v>
      </c>
      <c r="F2221" s="47">
        <f t="shared" si="76"/>
        <v>2.2867352585611558</v>
      </c>
      <c r="G2221" s="46">
        <f t="shared" si="77"/>
        <v>2.5865895334171847</v>
      </c>
      <c r="H2221" s="74">
        <v>579.91420000000005</v>
      </c>
      <c r="I2221" s="103" t="s">
        <v>12</v>
      </c>
      <c r="J2221" s="51" t="s">
        <v>490</v>
      </c>
      <c r="K2221" s="97" t="s">
        <v>1944</v>
      </c>
      <c r="L2221" s="77" t="s">
        <v>1070</v>
      </c>
      <c r="M2221" s="41" t="s">
        <v>491</v>
      </c>
    </row>
    <row r="2222" spans="1:13" s="70" customFormat="1" x14ac:dyDescent="0.2">
      <c r="A2222" s="118">
        <v>42234</v>
      </c>
      <c r="B2222" s="79" t="s">
        <v>760</v>
      </c>
      <c r="C2222" s="39" t="s">
        <v>116</v>
      </c>
      <c r="D2222" s="40" t="s">
        <v>15</v>
      </c>
      <c r="E2222" s="102">
        <v>500</v>
      </c>
      <c r="F2222" s="47">
        <f t="shared" si="76"/>
        <v>0.76224508618705189</v>
      </c>
      <c r="G2222" s="46">
        <f t="shared" si="77"/>
        <v>0.86219651113906148</v>
      </c>
      <c r="H2222" s="74">
        <v>579.91420000000005</v>
      </c>
      <c r="I2222" s="104" t="s">
        <v>16</v>
      </c>
      <c r="J2222" s="51" t="s">
        <v>490</v>
      </c>
      <c r="K2222" s="73" t="s">
        <v>1945</v>
      </c>
      <c r="L2222" s="77" t="s">
        <v>1070</v>
      </c>
      <c r="M2222" s="41" t="s">
        <v>491</v>
      </c>
    </row>
    <row r="2223" spans="1:13" s="70" customFormat="1" x14ac:dyDescent="0.2">
      <c r="A2223" s="118">
        <v>42234</v>
      </c>
      <c r="B2223" s="79" t="s">
        <v>2061</v>
      </c>
      <c r="C2223" s="39" t="s">
        <v>116</v>
      </c>
      <c r="D2223" s="78" t="s">
        <v>15</v>
      </c>
      <c r="E2223" s="102">
        <v>800</v>
      </c>
      <c r="F2223" s="47">
        <f t="shared" si="76"/>
        <v>1.2195921378992831</v>
      </c>
      <c r="G2223" s="46">
        <f t="shared" si="77"/>
        <v>1.3795144178224985</v>
      </c>
      <c r="H2223" s="74">
        <v>579.91420000000005</v>
      </c>
      <c r="I2223" s="104" t="s">
        <v>16</v>
      </c>
      <c r="J2223" s="51" t="s">
        <v>490</v>
      </c>
      <c r="K2223" s="73" t="s">
        <v>1945</v>
      </c>
      <c r="L2223" s="77" t="s">
        <v>1070</v>
      </c>
      <c r="M2223" s="41" t="s">
        <v>491</v>
      </c>
    </row>
    <row r="2224" spans="1:13" s="70" customFormat="1" x14ac:dyDescent="0.2">
      <c r="A2224" s="118">
        <v>42234</v>
      </c>
      <c r="B2224" s="79" t="s">
        <v>2062</v>
      </c>
      <c r="C2224" s="39" t="s">
        <v>116</v>
      </c>
      <c r="D2224" s="78" t="s">
        <v>15</v>
      </c>
      <c r="E2224" s="102">
        <v>1200</v>
      </c>
      <c r="F2224" s="47">
        <f t="shared" si="76"/>
        <v>1.8293882068489247</v>
      </c>
      <c r="G2224" s="46">
        <f t="shared" si="77"/>
        <v>2.0692716267337476</v>
      </c>
      <c r="H2224" s="74">
        <v>579.91420000000005</v>
      </c>
      <c r="I2224" s="104" t="s">
        <v>16</v>
      </c>
      <c r="J2224" s="51" t="s">
        <v>490</v>
      </c>
      <c r="K2224" s="73" t="s">
        <v>1945</v>
      </c>
      <c r="L2224" s="77" t="s">
        <v>1070</v>
      </c>
      <c r="M2224" s="41" t="s">
        <v>491</v>
      </c>
    </row>
    <row r="2225" spans="1:13" s="70" customFormat="1" x14ac:dyDescent="0.2">
      <c r="A2225" s="118">
        <v>42234</v>
      </c>
      <c r="B2225" s="79" t="s">
        <v>2104</v>
      </c>
      <c r="C2225" s="110" t="s">
        <v>125</v>
      </c>
      <c r="D2225" s="78" t="s">
        <v>9</v>
      </c>
      <c r="E2225" s="102">
        <v>100000</v>
      </c>
      <c r="F2225" s="47">
        <f t="shared" si="76"/>
        <v>152.44901723741037</v>
      </c>
      <c r="G2225" s="46">
        <f t="shared" si="77"/>
        <v>172.43930222781231</v>
      </c>
      <c r="H2225" s="74">
        <v>579.91420000000005</v>
      </c>
      <c r="I2225" s="103" t="s">
        <v>57</v>
      </c>
      <c r="J2225" s="51" t="s">
        <v>490</v>
      </c>
      <c r="K2225" s="73" t="s">
        <v>1946</v>
      </c>
      <c r="L2225" s="77" t="s">
        <v>1070</v>
      </c>
      <c r="M2225" s="41" t="s">
        <v>491</v>
      </c>
    </row>
    <row r="2226" spans="1:13" s="70" customFormat="1" x14ac:dyDescent="0.2">
      <c r="A2226" s="118">
        <v>42234</v>
      </c>
      <c r="B2226" s="79" t="s">
        <v>1164</v>
      </c>
      <c r="C2226" s="110" t="s">
        <v>116</v>
      </c>
      <c r="D2226" s="78" t="s">
        <v>9</v>
      </c>
      <c r="E2226" s="102">
        <v>700</v>
      </c>
      <c r="F2226" s="47">
        <f t="shared" si="76"/>
        <v>1.0671431206618727</v>
      </c>
      <c r="G2226" s="46">
        <f t="shared" si="77"/>
        <v>1.2070751155946862</v>
      </c>
      <c r="H2226" s="74">
        <v>579.91420000000005</v>
      </c>
      <c r="I2226" s="103" t="s">
        <v>57</v>
      </c>
      <c r="J2226" s="51" t="s">
        <v>490</v>
      </c>
      <c r="K2226" s="73" t="s">
        <v>1946</v>
      </c>
      <c r="L2226" s="77" t="s">
        <v>1070</v>
      </c>
      <c r="M2226" s="41" t="s">
        <v>491</v>
      </c>
    </row>
    <row r="2227" spans="1:13" s="70" customFormat="1" x14ac:dyDescent="0.2">
      <c r="A2227" s="118">
        <v>42234</v>
      </c>
      <c r="B2227" s="79" t="s">
        <v>2105</v>
      </c>
      <c r="C2227" s="110" t="s">
        <v>116</v>
      </c>
      <c r="D2227" s="78" t="s">
        <v>9</v>
      </c>
      <c r="E2227" s="102">
        <v>700</v>
      </c>
      <c r="F2227" s="47">
        <f t="shared" si="76"/>
        <v>1.0671431206618727</v>
      </c>
      <c r="G2227" s="46">
        <f t="shared" si="77"/>
        <v>1.2070751155946862</v>
      </c>
      <c r="H2227" s="74">
        <v>579.91420000000005</v>
      </c>
      <c r="I2227" s="103" t="s">
        <v>57</v>
      </c>
      <c r="J2227" s="51" t="s">
        <v>490</v>
      </c>
      <c r="K2227" s="73" t="s">
        <v>1946</v>
      </c>
      <c r="L2227" s="77" t="s">
        <v>1070</v>
      </c>
      <c r="M2227" s="41" t="s">
        <v>491</v>
      </c>
    </row>
    <row r="2228" spans="1:13" s="70" customFormat="1" x14ac:dyDescent="0.2">
      <c r="A2228" s="118">
        <v>42234</v>
      </c>
      <c r="B2228" s="79" t="s">
        <v>2114</v>
      </c>
      <c r="C2228" s="110" t="s">
        <v>124</v>
      </c>
      <c r="D2228" s="78" t="s">
        <v>9</v>
      </c>
      <c r="E2228" s="102">
        <v>4100</v>
      </c>
      <c r="F2228" s="47">
        <f t="shared" si="76"/>
        <v>6.2504097067338256</v>
      </c>
      <c r="G2228" s="46">
        <f t="shared" si="77"/>
        <v>7.0700113913403042</v>
      </c>
      <c r="H2228" s="74">
        <v>579.91420000000005</v>
      </c>
      <c r="I2228" s="103" t="s">
        <v>57</v>
      </c>
      <c r="J2228" s="51" t="s">
        <v>490</v>
      </c>
      <c r="K2228" s="73" t="s">
        <v>1948</v>
      </c>
      <c r="L2228" s="77" t="s">
        <v>1070</v>
      </c>
      <c r="M2228" s="41" t="s">
        <v>491</v>
      </c>
    </row>
    <row r="2229" spans="1:13" s="70" customFormat="1" x14ac:dyDescent="0.2">
      <c r="A2229" s="118">
        <v>42234</v>
      </c>
      <c r="B2229" s="79" t="s">
        <v>2116</v>
      </c>
      <c r="C2229" s="110" t="s">
        <v>124</v>
      </c>
      <c r="D2229" s="78" t="s">
        <v>9</v>
      </c>
      <c r="E2229" s="102">
        <v>23325</v>
      </c>
      <c r="F2229" s="47">
        <f t="shared" si="76"/>
        <v>35.558733270625972</v>
      </c>
      <c r="G2229" s="46">
        <f t="shared" si="77"/>
        <v>40.221467244637218</v>
      </c>
      <c r="H2229" s="74">
        <v>579.91420000000005</v>
      </c>
      <c r="I2229" s="103" t="s">
        <v>57</v>
      </c>
      <c r="J2229" s="51" t="s">
        <v>490</v>
      </c>
      <c r="K2229" s="73" t="s">
        <v>1948</v>
      </c>
      <c r="L2229" s="77" t="s">
        <v>1070</v>
      </c>
      <c r="M2229" s="41" t="s">
        <v>491</v>
      </c>
    </row>
    <row r="2230" spans="1:13" s="70" customFormat="1" x14ac:dyDescent="0.2">
      <c r="A2230" s="118">
        <v>42234</v>
      </c>
      <c r="B2230" s="79" t="s">
        <v>2117</v>
      </c>
      <c r="C2230" s="110" t="s">
        <v>124</v>
      </c>
      <c r="D2230" s="78" t="s">
        <v>9</v>
      </c>
      <c r="E2230" s="102">
        <v>5600</v>
      </c>
      <c r="F2230" s="47">
        <f t="shared" si="76"/>
        <v>8.5371449652949813</v>
      </c>
      <c r="G2230" s="46">
        <f t="shared" si="77"/>
        <v>9.6566009247574893</v>
      </c>
      <c r="H2230" s="74">
        <v>579.91420000000005</v>
      </c>
      <c r="I2230" s="103" t="s">
        <v>57</v>
      </c>
      <c r="J2230" s="51" t="s">
        <v>490</v>
      </c>
      <c r="K2230" s="73" t="s">
        <v>1948</v>
      </c>
      <c r="L2230" s="77" t="s">
        <v>1070</v>
      </c>
      <c r="M2230" s="41" t="s">
        <v>491</v>
      </c>
    </row>
    <row r="2231" spans="1:13" s="70" customFormat="1" x14ac:dyDescent="0.2">
      <c r="A2231" s="118">
        <v>42234</v>
      </c>
      <c r="B2231" s="79" t="s">
        <v>2115</v>
      </c>
      <c r="C2231" s="110" t="s">
        <v>124</v>
      </c>
      <c r="D2231" s="78" t="s">
        <v>9</v>
      </c>
      <c r="E2231" s="102">
        <v>12600</v>
      </c>
      <c r="F2231" s="47">
        <f t="shared" si="76"/>
        <v>19.208576171913709</v>
      </c>
      <c r="G2231" s="46">
        <f t="shared" si="77"/>
        <v>21.72735208070435</v>
      </c>
      <c r="H2231" s="74">
        <v>579.91420000000005</v>
      </c>
      <c r="I2231" s="103" t="s">
        <v>57</v>
      </c>
      <c r="J2231" s="51" t="s">
        <v>490</v>
      </c>
      <c r="K2231" s="73" t="s">
        <v>1948</v>
      </c>
      <c r="L2231" s="77" t="s">
        <v>1070</v>
      </c>
      <c r="M2231" s="41" t="s">
        <v>491</v>
      </c>
    </row>
    <row r="2232" spans="1:13" s="70" customFormat="1" x14ac:dyDescent="0.2">
      <c r="A2232" s="118">
        <v>42234</v>
      </c>
      <c r="B2232" s="79" t="s">
        <v>2106</v>
      </c>
      <c r="C2232" s="110" t="s">
        <v>116</v>
      </c>
      <c r="D2232" s="78" t="s">
        <v>9</v>
      </c>
      <c r="E2232" s="102">
        <v>800</v>
      </c>
      <c r="F2232" s="47">
        <f t="shared" si="76"/>
        <v>1.2195921378992831</v>
      </c>
      <c r="G2232" s="46">
        <f t="shared" si="77"/>
        <v>1.3795144178224985</v>
      </c>
      <c r="H2232" s="74">
        <v>579.91420000000005</v>
      </c>
      <c r="I2232" s="103" t="s">
        <v>57</v>
      </c>
      <c r="J2232" s="51" t="s">
        <v>490</v>
      </c>
      <c r="K2232" s="73" t="s">
        <v>1948</v>
      </c>
      <c r="L2232" s="77" t="s">
        <v>1070</v>
      </c>
      <c r="M2232" s="41" t="s">
        <v>491</v>
      </c>
    </row>
    <row r="2233" spans="1:13" s="70" customFormat="1" x14ac:dyDescent="0.2">
      <c r="A2233" s="118">
        <v>42234</v>
      </c>
      <c r="B2233" s="79" t="s">
        <v>2107</v>
      </c>
      <c r="C2233" s="110" t="s">
        <v>135</v>
      </c>
      <c r="D2233" s="78" t="s">
        <v>9</v>
      </c>
      <c r="E2233" s="102">
        <v>2800</v>
      </c>
      <c r="F2233" s="47">
        <f t="shared" si="76"/>
        <v>4.2685724826474907</v>
      </c>
      <c r="G2233" s="46">
        <f t="shared" si="77"/>
        <v>4.8283004623787447</v>
      </c>
      <c r="H2233" s="74">
        <v>579.91420000000005</v>
      </c>
      <c r="I2233" s="103" t="s">
        <v>57</v>
      </c>
      <c r="J2233" s="51" t="s">
        <v>490</v>
      </c>
      <c r="K2233" s="73" t="s">
        <v>1949</v>
      </c>
      <c r="L2233" s="77" t="s">
        <v>1070</v>
      </c>
      <c r="M2233" s="41" t="s">
        <v>491</v>
      </c>
    </row>
    <row r="2234" spans="1:13" s="70" customFormat="1" x14ac:dyDescent="0.2">
      <c r="A2234" s="118">
        <v>42234</v>
      </c>
      <c r="B2234" s="79" t="s">
        <v>2108</v>
      </c>
      <c r="C2234" s="110" t="s">
        <v>116</v>
      </c>
      <c r="D2234" s="78" t="s">
        <v>9</v>
      </c>
      <c r="E2234" s="102">
        <v>200</v>
      </c>
      <c r="F2234" s="47">
        <f t="shared" si="76"/>
        <v>0.30489803447482078</v>
      </c>
      <c r="G2234" s="46">
        <f t="shared" si="77"/>
        <v>0.34487860445562463</v>
      </c>
      <c r="H2234" s="74">
        <v>579.91420000000005</v>
      </c>
      <c r="I2234" s="103" t="s">
        <v>57</v>
      </c>
      <c r="J2234" s="51" t="s">
        <v>490</v>
      </c>
      <c r="K2234" s="73" t="s">
        <v>1949</v>
      </c>
      <c r="L2234" s="77" t="s">
        <v>1070</v>
      </c>
      <c r="M2234" s="41" t="s">
        <v>491</v>
      </c>
    </row>
    <row r="2235" spans="1:13" s="70" customFormat="1" x14ac:dyDescent="0.2">
      <c r="A2235" s="118">
        <v>42234</v>
      </c>
      <c r="B2235" s="79" t="s">
        <v>2109</v>
      </c>
      <c r="C2235" s="110" t="s">
        <v>116</v>
      </c>
      <c r="D2235" s="78" t="s">
        <v>9</v>
      </c>
      <c r="E2235" s="102">
        <v>200</v>
      </c>
      <c r="F2235" s="47">
        <f t="shared" si="76"/>
        <v>0.30489803447482078</v>
      </c>
      <c r="G2235" s="46">
        <f t="shared" si="77"/>
        <v>0.34487860445562463</v>
      </c>
      <c r="H2235" s="74">
        <v>579.91420000000005</v>
      </c>
      <c r="I2235" s="103" t="s">
        <v>57</v>
      </c>
      <c r="J2235" s="51" t="s">
        <v>490</v>
      </c>
      <c r="K2235" s="73" t="s">
        <v>1949</v>
      </c>
      <c r="L2235" s="77" t="s">
        <v>1070</v>
      </c>
      <c r="M2235" s="41" t="s">
        <v>491</v>
      </c>
    </row>
    <row r="2236" spans="1:13" s="70" customFormat="1" x14ac:dyDescent="0.2">
      <c r="A2236" s="118">
        <v>42235</v>
      </c>
      <c r="B2236" s="79" t="s">
        <v>1998</v>
      </c>
      <c r="C2236" s="110" t="s">
        <v>116</v>
      </c>
      <c r="D2236" s="78" t="s">
        <v>11</v>
      </c>
      <c r="E2236" s="102">
        <v>500</v>
      </c>
      <c r="F2236" s="47">
        <f t="shared" si="76"/>
        <v>0.76224508618705189</v>
      </c>
      <c r="G2236" s="46">
        <f t="shared" si="77"/>
        <v>0.86219651113906148</v>
      </c>
      <c r="H2236" s="74">
        <v>579.91420000000005</v>
      </c>
      <c r="I2236" s="103" t="s">
        <v>60</v>
      </c>
      <c r="J2236" s="51" t="s">
        <v>490</v>
      </c>
      <c r="K2236" s="73" t="s">
        <v>1952</v>
      </c>
      <c r="L2236" s="77" t="s">
        <v>1070</v>
      </c>
      <c r="M2236" s="41" t="s">
        <v>491</v>
      </c>
    </row>
    <row r="2237" spans="1:13" s="70" customFormat="1" x14ac:dyDescent="0.2">
      <c r="A2237" s="118">
        <v>42235</v>
      </c>
      <c r="B2237" s="79" t="s">
        <v>1906</v>
      </c>
      <c r="C2237" s="110" t="s">
        <v>116</v>
      </c>
      <c r="D2237" s="78" t="s">
        <v>11</v>
      </c>
      <c r="E2237" s="102">
        <v>400</v>
      </c>
      <c r="F2237" s="47">
        <f t="shared" si="76"/>
        <v>0.60979606894964156</v>
      </c>
      <c r="G2237" s="46">
        <f t="shared" si="77"/>
        <v>0.68975720891124925</v>
      </c>
      <c r="H2237" s="74">
        <v>579.91420000000005</v>
      </c>
      <c r="I2237" s="103" t="s">
        <v>60</v>
      </c>
      <c r="J2237" s="51" t="s">
        <v>490</v>
      </c>
      <c r="K2237" s="73" t="s">
        <v>1952</v>
      </c>
      <c r="L2237" s="77" t="s">
        <v>1070</v>
      </c>
      <c r="M2237" s="41" t="s">
        <v>491</v>
      </c>
    </row>
    <row r="2238" spans="1:13" s="70" customFormat="1" x14ac:dyDescent="0.2">
      <c r="A2238" s="118">
        <v>42235</v>
      </c>
      <c r="B2238" s="79" t="s">
        <v>2034</v>
      </c>
      <c r="C2238" s="110" t="s">
        <v>116</v>
      </c>
      <c r="D2238" s="78" t="s">
        <v>8</v>
      </c>
      <c r="E2238" s="102">
        <v>1500</v>
      </c>
      <c r="F2238" s="47">
        <f t="shared" si="76"/>
        <v>2.2867352585611558</v>
      </c>
      <c r="G2238" s="46">
        <f t="shared" si="77"/>
        <v>2.5865895334171847</v>
      </c>
      <c r="H2238" s="74">
        <v>579.91420000000005</v>
      </c>
      <c r="I2238" s="103" t="s">
        <v>12</v>
      </c>
      <c r="J2238" s="51" t="s">
        <v>490</v>
      </c>
      <c r="K2238" s="97" t="s">
        <v>1950</v>
      </c>
      <c r="L2238" s="77" t="s">
        <v>1070</v>
      </c>
      <c r="M2238" s="41" t="s">
        <v>491</v>
      </c>
    </row>
    <row r="2239" spans="1:13" s="70" customFormat="1" x14ac:dyDescent="0.2">
      <c r="A2239" s="118">
        <v>42235</v>
      </c>
      <c r="B2239" s="79" t="s">
        <v>2031</v>
      </c>
      <c r="C2239" s="110" t="s">
        <v>116</v>
      </c>
      <c r="D2239" s="78" t="s">
        <v>8</v>
      </c>
      <c r="E2239" s="102">
        <v>1500</v>
      </c>
      <c r="F2239" s="47">
        <f t="shared" si="76"/>
        <v>2.2867352585611558</v>
      </c>
      <c r="G2239" s="46">
        <f t="shared" si="77"/>
        <v>2.5865895334171847</v>
      </c>
      <c r="H2239" s="74">
        <v>579.91420000000005</v>
      </c>
      <c r="I2239" s="103" t="s">
        <v>12</v>
      </c>
      <c r="J2239" s="51" t="s">
        <v>490</v>
      </c>
      <c r="K2239" s="97" t="s">
        <v>1950</v>
      </c>
      <c r="L2239" s="77" t="s">
        <v>1070</v>
      </c>
      <c r="M2239" s="41" t="s">
        <v>491</v>
      </c>
    </row>
    <row r="2240" spans="1:13" s="70" customFormat="1" x14ac:dyDescent="0.2">
      <c r="A2240" s="118">
        <v>42235</v>
      </c>
      <c r="B2240" s="79" t="s">
        <v>262</v>
      </c>
      <c r="C2240" s="110" t="s">
        <v>236</v>
      </c>
      <c r="D2240" s="78" t="s">
        <v>8</v>
      </c>
      <c r="E2240" s="102">
        <v>1450</v>
      </c>
      <c r="F2240" s="47">
        <f t="shared" si="76"/>
        <v>2.2105107499424506</v>
      </c>
      <c r="G2240" s="46">
        <f t="shared" si="77"/>
        <v>2.5003698823032785</v>
      </c>
      <c r="H2240" s="74">
        <v>579.91420000000005</v>
      </c>
      <c r="I2240" s="97" t="s">
        <v>12</v>
      </c>
      <c r="J2240" s="51" t="s">
        <v>490</v>
      </c>
      <c r="K2240" s="97" t="s">
        <v>1950</v>
      </c>
      <c r="L2240" s="77" t="s">
        <v>1070</v>
      </c>
      <c r="M2240" s="41" t="s">
        <v>491</v>
      </c>
    </row>
    <row r="2241" spans="1:13" s="70" customFormat="1" x14ac:dyDescent="0.2">
      <c r="A2241" s="118">
        <v>42235</v>
      </c>
      <c r="B2241" s="79" t="s">
        <v>2053</v>
      </c>
      <c r="C2241" s="39" t="s">
        <v>116</v>
      </c>
      <c r="D2241" s="78" t="s">
        <v>15</v>
      </c>
      <c r="E2241" s="102">
        <v>500</v>
      </c>
      <c r="F2241" s="47">
        <f t="shared" si="76"/>
        <v>0.76224508618705189</v>
      </c>
      <c r="G2241" s="46">
        <f t="shared" si="77"/>
        <v>0.86219651113906148</v>
      </c>
      <c r="H2241" s="74">
        <v>579.91420000000005</v>
      </c>
      <c r="I2241" s="73" t="s">
        <v>16</v>
      </c>
      <c r="J2241" s="51" t="s">
        <v>490</v>
      </c>
      <c r="K2241" s="73" t="s">
        <v>1951</v>
      </c>
      <c r="L2241" s="77" t="s">
        <v>1070</v>
      </c>
      <c r="M2241" s="41" t="s">
        <v>491</v>
      </c>
    </row>
    <row r="2242" spans="1:13" s="70" customFormat="1" x14ac:dyDescent="0.2">
      <c r="A2242" s="118">
        <v>42235</v>
      </c>
      <c r="B2242" s="79" t="s">
        <v>2063</v>
      </c>
      <c r="C2242" s="39" t="s">
        <v>116</v>
      </c>
      <c r="D2242" s="78" t="s">
        <v>15</v>
      </c>
      <c r="E2242" s="102">
        <v>2000</v>
      </c>
      <c r="F2242" s="47">
        <f t="shared" ref="F2242:F2305" si="78">E2242/655.957</f>
        <v>3.0489803447482076</v>
      </c>
      <c r="G2242" s="46">
        <f t="shared" ref="G2242:G2305" si="79">E2242/H2242</f>
        <v>3.4487860445562459</v>
      </c>
      <c r="H2242" s="74">
        <v>579.91420000000005</v>
      </c>
      <c r="I2242" s="73" t="s">
        <v>16</v>
      </c>
      <c r="J2242" s="51" t="s">
        <v>490</v>
      </c>
      <c r="K2242" s="73" t="s">
        <v>1951</v>
      </c>
      <c r="L2242" s="77" t="s">
        <v>1070</v>
      </c>
      <c r="M2242" s="41" t="s">
        <v>491</v>
      </c>
    </row>
    <row r="2243" spans="1:13" s="70" customFormat="1" x14ac:dyDescent="0.2">
      <c r="A2243" s="118">
        <v>42235</v>
      </c>
      <c r="B2243" s="79" t="s">
        <v>2064</v>
      </c>
      <c r="C2243" s="39" t="s">
        <v>116</v>
      </c>
      <c r="D2243" s="78" t="s">
        <v>15</v>
      </c>
      <c r="E2243" s="102">
        <v>1000</v>
      </c>
      <c r="F2243" s="47">
        <f t="shared" si="78"/>
        <v>1.5244901723741038</v>
      </c>
      <c r="G2243" s="46">
        <f t="shared" si="79"/>
        <v>1.724393022278123</v>
      </c>
      <c r="H2243" s="74">
        <v>579.91420000000005</v>
      </c>
      <c r="I2243" s="73" t="s">
        <v>16</v>
      </c>
      <c r="J2243" s="51" t="s">
        <v>490</v>
      </c>
      <c r="K2243" s="73" t="s">
        <v>1951</v>
      </c>
      <c r="L2243" s="77" t="s">
        <v>1070</v>
      </c>
      <c r="M2243" s="41" t="s">
        <v>491</v>
      </c>
    </row>
    <row r="2244" spans="1:13" s="70" customFormat="1" x14ac:dyDescent="0.2">
      <c r="A2244" s="118">
        <v>42235</v>
      </c>
      <c r="B2244" s="79" t="s">
        <v>2065</v>
      </c>
      <c r="C2244" s="39" t="s">
        <v>116</v>
      </c>
      <c r="D2244" s="78" t="s">
        <v>15</v>
      </c>
      <c r="E2244" s="102">
        <v>1000</v>
      </c>
      <c r="F2244" s="47">
        <f t="shared" si="78"/>
        <v>1.5244901723741038</v>
      </c>
      <c r="G2244" s="46">
        <f t="shared" si="79"/>
        <v>1.724393022278123</v>
      </c>
      <c r="H2244" s="74">
        <v>579.91420000000005</v>
      </c>
      <c r="I2244" s="73" t="s">
        <v>16</v>
      </c>
      <c r="J2244" s="51" t="s">
        <v>490</v>
      </c>
      <c r="K2244" s="73" t="s">
        <v>1951</v>
      </c>
      <c r="L2244" s="77" t="s">
        <v>1070</v>
      </c>
      <c r="M2244" s="41" t="s">
        <v>491</v>
      </c>
    </row>
    <row r="2245" spans="1:13" s="70" customFormat="1" x14ac:dyDescent="0.2">
      <c r="A2245" s="118">
        <v>42235</v>
      </c>
      <c r="B2245" s="79" t="s">
        <v>2066</v>
      </c>
      <c r="C2245" s="39" t="s">
        <v>116</v>
      </c>
      <c r="D2245" s="78" t="s">
        <v>15</v>
      </c>
      <c r="E2245" s="102">
        <v>2000</v>
      </c>
      <c r="F2245" s="47">
        <f t="shared" si="78"/>
        <v>3.0489803447482076</v>
      </c>
      <c r="G2245" s="46">
        <f t="shared" si="79"/>
        <v>3.4487860445562459</v>
      </c>
      <c r="H2245" s="74">
        <v>579.91420000000005</v>
      </c>
      <c r="I2245" s="73" t="s">
        <v>16</v>
      </c>
      <c r="J2245" s="51" t="s">
        <v>490</v>
      </c>
      <c r="K2245" s="73" t="s">
        <v>1951</v>
      </c>
      <c r="L2245" s="77" t="s">
        <v>1070</v>
      </c>
      <c r="M2245" s="41" t="s">
        <v>491</v>
      </c>
    </row>
    <row r="2246" spans="1:13" s="70" customFormat="1" x14ac:dyDescent="0.2">
      <c r="A2246" s="118">
        <v>42235</v>
      </c>
      <c r="B2246" s="79" t="s">
        <v>2067</v>
      </c>
      <c r="C2246" s="39" t="s">
        <v>116</v>
      </c>
      <c r="D2246" s="78" t="s">
        <v>15</v>
      </c>
      <c r="E2246" s="102">
        <v>800</v>
      </c>
      <c r="F2246" s="47">
        <f t="shared" si="78"/>
        <v>1.2195921378992831</v>
      </c>
      <c r="G2246" s="46">
        <f t="shared" si="79"/>
        <v>1.3795144178224985</v>
      </c>
      <c r="H2246" s="74">
        <v>579.91420000000005</v>
      </c>
      <c r="I2246" s="73" t="s">
        <v>16</v>
      </c>
      <c r="J2246" s="51" t="s">
        <v>490</v>
      </c>
      <c r="K2246" s="73" t="s">
        <v>1951</v>
      </c>
      <c r="L2246" s="77" t="s">
        <v>1070</v>
      </c>
      <c r="M2246" s="41" t="s">
        <v>491</v>
      </c>
    </row>
    <row r="2247" spans="1:13" s="70" customFormat="1" x14ac:dyDescent="0.2">
      <c r="A2247" s="118">
        <v>42235</v>
      </c>
      <c r="B2247" s="79" t="s">
        <v>1591</v>
      </c>
      <c r="C2247" s="39" t="s">
        <v>270</v>
      </c>
      <c r="D2247" s="78" t="s">
        <v>15</v>
      </c>
      <c r="E2247" s="102">
        <v>3000</v>
      </c>
      <c r="F2247" s="47">
        <f t="shared" si="78"/>
        <v>4.5734705171223116</v>
      </c>
      <c r="G2247" s="46">
        <f t="shared" si="79"/>
        <v>5.1731790668343693</v>
      </c>
      <c r="H2247" s="74">
        <v>579.91420000000005</v>
      </c>
      <c r="I2247" s="73" t="s">
        <v>16</v>
      </c>
      <c r="J2247" s="51" t="s">
        <v>490</v>
      </c>
      <c r="K2247" s="73" t="s">
        <v>1951</v>
      </c>
      <c r="L2247" s="77" t="s">
        <v>1070</v>
      </c>
      <c r="M2247" s="41" t="s">
        <v>491</v>
      </c>
    </row>
    <row r="2248" spans="1:13" s="70" customFormat="1" x14ac:dyDescent="0.2">
      <c r="A2248" s="118">
        <v>42236</v>
      </c>
      <c r="B2248" s="79" t="s">
        <v>627</v>
      </c>
      <c r="C2248" s="110" t="s">
        <v>116</v>
      </c>
      <c r="D2248" s="78" t="s">
        <v>11</v>
      </c>
      <c r="E2248" s="102">
        <v>750</v>
      </c>
      <c r="F2248" s="47">
        <f t="shared" si="78"/>
        <v>1.1433676292805779</v>
      </c>
      <c r="G2248" s="46">
        <f t="shared" si="79"/>
        <v>1.2932947667085923</v>
      </c>
      <c r="H2248" s="74">
        <v>579.91420000000005</v>
      </c>
      <c r="I2248" s="97" t="s">
        <v>60</v>
      </c>
      <c r="J2248" s="51" t="s">
        <v>490</v>
      </c>
      <c r="K2248" s="73" t="s">
        <v>1954</v>
      </c>
      <c r="L2248" s="77" t="s">
        <v>1070</v>
      </c>
      <c r="M2248" s="41" t="s">
        <v>491</v>
      </c>
    </row>
    <row r="2249" spans="1:13" s="70" customFormat="1" x14ac:dyDescent="0.2">
      <c r="A2249" s="118">
        <v>42236</v>
      </c>
      <c r="B2249" s="79" t="s">
        <v>1559</v>
      </c>
      <c r="C2249" s="110" t="s">
        <v>116</v>
      </c>
      <c r="D2249" s="78" t="s">
        <v>11</v>
      </c>
      <c r="E2249" s="102">
        <v>750</v>
      </c>
      <c r="F2249" s="47">
        <f t="shared" si="78"/>
        <v>1.1433676292805779</v>
      </c>
      <c r="G2249" s="46">
        <f t="shared" si="79"/>
        <v>1.2932947667085923</v>
      </c>
      <c r="H2249" s="74">
        <v>579.91420000000005</v>
      </c>
      <c r="I2249" s="97" t="s">
        <v>60</v>
      </c>
      <c r="J2249" s="51" t="s">
        <v>490</v>
      </c>
      <c r="K2249" s="73" t="s">
        <v>1954</v>
      </c>
      <c r="L2249" s="77" t="s">
        <v>1070</v>
      </c>
      <c r="M2249" s="41" t="s">
        <v>491</v>
      </c>
    </row>
    <row r="2250" spans="1:13" s="70" customFormat="1" x14ac:dyDescent="0.2">
      <c r="A2250" s="118">
        <v>42236</v>
      </c>
      <c r="B2250" s="79" t="s">
        <v>2035</v>
      </c>
      <c r="C2250" s="110" t="s">
        <v>116</v>
      </c>
      <c r="D2250" s="78" t="s">
        <v>8</v>
      </c>
      <c r="E2250" s="102">
        <v>1800</v>
      </c>
      <c r="F2250" s="47">
        <f t="shared" si="78"/>
        <v>2.7440823102733867</v>
      </c>
      <c r="G2250" s="46">
        <f t="shared" si="79"/>
        <v>3.1039074401006217</v>
      </c>
      <c r="H2250" s="74">
        <v>579.91420000000005</v>
      </c>
      <c r="I2250" s="97" t="s">
        <v>12</v>
      </c>
      <c r="J2250" s="51" t="s">
        <v>490</v>
      </c>
      <c r="K2250" s="97" t="s">
        <v>1953</v>
      </c>
      <c r="L2250" s="77" t="s">
        <v>1070</v>
      </c>
      <c r="M2250" s="41" t="s">
        <v>491</v>
      </c>
    </row>
    <row r="2251" spans="1:13" s="70" customFormat="1" x14ac:dyDescent="0.2">
      <c r="A2251" s="118">
        <v>42236</v>
      </c>
      <c r="B2251" s="79" t="s">
        <v>268</v>
      </c>
      <c r="C2251" s="110" t="s">
        <v>116</v>
      </c>
      <c r="D2251" s="78" t="s">
        <v>8</v>
      </c>
      <c r="E2251" s="102">
        <v>1200</v>
      </c>
      <c r="F2251" s="47">
        <f t="shared" si="78"/>
        <v>1.8293882068489247</v>
      </c>
      <c r="G2251" s="46">
        <f t="shared" si="79"/>
        <v>2.0692716267337476</v>
      </c>
      <c r="H2251" s="74">
        <v>579.91420000000005</v>
      </c>
      <c r="I2251" s="97" t="s">
        <v>12</v>
      </c>
      <c r="J2251" s="51" t="s">
        <v>490</v>
      </c>
      <c r="K2251" s="97" t="s">
        <v>1953</v>
      </c>
      <c r="L2251" s="77" t="s">
        <v>1070</v>
      </c>
      <c r="M2251" s="41" t="s">
        <v>491</v>
      </c>
    </row>
    <row r="2252" spans="1:13" s="70" customFormat="1" x14ac:dyDescent="0.2">
      <c r="A2252" s="118">
        <v>42236</v>
      </c>
      <c r="B2252" s="79" t="s">
        <v>2036</v>
      </c>
      <c r="C2252" s="110" t="s">
        <v>116</v>
      </c>
      <c r="D2252" s="78" t="s">
        <v>8</v>
      </c>
      <c r="E2252" s="102">
        <v>1800</v>
      </c>
      <c r="F2252" s="47">
        <f t="shared" si="78"/>
        <v>2.7440823102733867</v>
      </c>
      <c r="G2252" s="46">
        <f t="shared" si="79"/>
        <v>3.1039074401006217</v>
      </c>
      <c r="H2252" s="74">
        <v>579.91420000000005</v>
      </c>
      <c r="I2252" s="97" t="s">
        <v>12</v>
      </c>
      <c r="J2252" s="51" t="s">
        <v>490</v>
      </c>
      <c r="K2252" s="97" t="s">
        <v>1953</v>
      </c>
      <c r="L2252" s="77" t="s">
        <v>1070</v>
      </c>
      <c r="M2252" s="41" t="s">
        <v>491</v>
      </c>
    </row>
    <row r="2253" spans="1:13" s="70" customFormat="1" x14ac:dyDescent="0.2">
      <c r="A2253" s="118">
        <v>42236</v>
      </c>
      <c r="B2253" s="79" t="s">
        <v>262</v>
      </c>
      <c r="C2253" s="110" t="s">
        <v>236</v>
      </c>
      <c r="D2253" s="78" t="s">
        <v>8</v>
      </c>
      <c r="E2253" s="102">
        <v>1300</v>
      </c>
      <c r="F2253" s="47">
        <f t="shared" si="78"/>
        <v>1.9818372240863349</v>
      </c>
      <c r="G2253" s="46">
        <f t="shared" si="79"/>
        <v>2.24171092896156</v>
      </c>
      <c r="H2253" s="74">
        <v>579.91420000000005</v>
      </c>
      <c r="I2253" s="97" t="s">
        <v>12</v>
      </c>
      <c r="J2253" s="51" t="s">
        <v>490</v>
      </c>
      <c r="K2253" s="97" t="s">
        <v>1953</v>
      </c>
      <c r="L2253" s="77" t="s">
        <v>1070</v>
      </c>
      <c r="M2253" s="41" t="s">
        <v>491</v>
      </c>
    </row>
    <row r="2254" spans="1:13" s="70" customFormat="1" x14ac:dyDescent="0.2">
      <c r="A2254" s="118">
        <v>42237</v>
      </c>
      <c r="B2254" s="79" t="s">
        <v>1996</v>
      </c>
      <c r="C2254" s="110" t="s">
        <v>116</v>
      </c>
      <c r="D2254" s="78" t="s">
        <v>11</v>
      </c>
      <c r="E2254" s="102">
        <v>900</v>
      </c>
      <c r="F2254" s="47">
        <f t="shared" si="78"/>
        <v>1.3720411551366933</v>
      </c>
      <c r="G2254" s="46">
        <f t="shared" si="79"/>
        <v>1.5519537200503108</v>
      </c>
      <c r="H2254" s="74">
        <v>579.91420000000005</v>
      </c>
      <c r="I2254" s="97" t="s">
        <v>60</v>
      </c>
      <c r="J2254" s="51" t="s">
        <v>490</v>
      </c>
      <c r="K2254" s="73" t="s">
        <v>1957</v>
      </c>
      <c r="L2254" s="77" t="s">
        <v>1070</v>
      </c>
      <c r="M2254" s="41" t="s">
        <v>491</v>
      </c>
    </row>
    <row r="2255" spans="1:13" s="70" customFormat="1" x14ac:dyDescent="0.2">
      <c r="A2255" s="118">
        <v>42237</v>
      </c>
      <c r="B2255" s="79" t="s">
        <v>1999</v>
      </c>
      <c r="C2255" s="110" t="s">
        <v>116</v>
      </c>
      <c r="D2255" s="78" t="s">
        <v>11</v>
      </c>
      <c r="E2255" s="102">
        <v>400</v>
      </c>
      <c r="F2255" s="47">
        <f t="shared" si="78"/>
        <v>0.60979606894964156</v>
      </c>
      <c r="G2255" s="46">
        <f t="shared" si="79"/>
        <v>0.68975720891124925</v>
      </c>
      <c r="H2255" s="74">
        <v>579.91420000000005</v>
      </c>
      <c r="I2255" s="97" t="s">
        <v>60</v>
      </c>
      <c r="J2255" s="51" t="s">
        <v>490</v>
      </c>
      <c r="K2255" s="73" t="s">
        <v>1957</v>
      </c>
      <c r="L2255" s="77" t="s">
        <v>1070</v>
      </c>
      <c r="M2255" s="41" t="s">
        <v>491</v>
      </c>
    </row>
    <row r="2256" spans="1:13" s="70" customFormat="1" x14ac:dyDescent="0.2">
      <c r="A2256" s="118">
        <v>42237</v>
      </c>
      <c r="B2256" s="79" t="s">
        <v>2011</v>
      </c>
      <c r="C2256" s="110" t="s">
        <v>116</v>
      </c>
      <c r="D2256" s="78" t="s">
        <v>8</v>
      </c>
      <c r="E2256" s="102">
        <v>400</v>
      </c>
      <c r="F2256" s="47">
        <f t="shared" si="78"/>
        <v>0.60979606894964156</v>
      </c>
      <c r="G2256" s="46">
        <f t="shared" si="79"/>
        <v>0.68975720891124925</v>
      </c>
      <c r="H2256" s="74">
        <v>579.91420000000005</v>
      </c>
      <c r="I2256" s="97" t="s">
        <v>58</v>
      </c>
      <c r="J2256" s="51" t="s">
        <v>490</v>
      </c>
      <c r="K2256" s="73" t="s">
        <v>1952</v>
      </c>
      <c r="L2256" s="77" t="s">
        <v>1070</v>
      </c>
      <c r="M2256" s="41" t="s">
        <v>491</v>
      </c>
    </row>
    <row r="2257" spans="1:13" s="70" customFormat="1" x14ac:dyDescent="0.2">
      <c r="A2257" s="118">
        <v>42237</v>
      </c>
      <c r="B2257" s="79" t="s">
        <v>2012</v>
      </c>
      <c r="C2257" s="39" t="s">
        <v>116</v>
      </c>
      <c r="D2257" s="78" t="s">
        <v>8</v>
      </c>
      <c r="E2257" s="102">
        <v>400</v>
      </c>
      <c r="F2257" s="47">
        <f t="shared" si="78"/>
        <v>0.60979606894964156</v>
      </c>
      <c r="G2257" s="46">
        <f t="shared" si="79"/>
        <v>0.68975720891124925</v>
      </c>
      <c r="H2257" s="74">
        <v>579.91420000000005</v>
      </c>
      <c r="I2257" s="97" t="s">
        <v>58</v>
      </c>
      <c r="J2257" s="51" t="s">
        <v>490</v>
      </c>
      <c r="K2257" s="73" t="s">
        <v>1952</v>
      </c>
      <c r="L2257" s="77" t="s">
        <v>1070</v>
      </c>
      <c r="M2257" s="41" t="s">
        <v>491</v>
      </c>
    </row>
    <row r="2258" spans="1:13" s="70" customFormat="1" x14ac:dyDescent="0.2">
      <c r="A2258" s="118">
        <v>42237</v>
      </c>
      <c r="B2258" s="79" t="s">
        <v>2037</v>
      </c>
      <c r="C2258" s="110" t="s">
        <v>116</v>
      </c>
      <c r="D2258" s="78" t="s">
        <v>8</v>
      </c>
      <c r="E2258" s="102">
        <v>1700</v>
      </c>
      <c r="F2258" s="47">
        <f t="shared" si="78"/>
        <v>2.5916332930359767</v>
      </c>
      <c r="G2258" s="46">
        <f t="shared" si="79"/>
        <v>2.9314681378728094</v>
      </c>
      <c r="H2258" s="74">
        <v>579.91420000000005</v>
      </c>
      <c r="I2258" s="97" t="s">
        <v>12</v>
      </c>
      <c r="J2258" s="51" t="s">
        <v>490</v>
      </c>
      <c r="K2258" s="97" t="s">
        <v>1955</v>
      </c>
      <c r="L2258" s="77" t="s">
        <v>1070</v>
      </c>
      <c r="M2258" s="41" t="s">
        <v>491</v>
      </c>
    </row>
    <row r="2259" spans="1:13" s="70" customFormat="1" x14ac:dyDescent="0.2">
      <c r="A2259" s="118">
        <v>42237</v>
      </c>
      <c r="B2259" s="79" t="s">
        <v>268</v>
      </c>
      <c r="C2259" s="110" t="s">
        <v>116</v>
      </c>
      <c r="D2259" s="78" t="s">
        <v>8</v>
      </c>
      <c r="E2259" s="102">
        <v>1400</v>
      </c>
      <c r="F2259" s="47">
        <f t="shared" si="78"/>
        <v>2.1342862413237453</v>
      </c>
      <c r="G2259" s="46">
        <f t="shared" si="79"/>
        <v>2.4141502311893723</v>
      </c>
      <c r="H2259" s="74">
        <v>579.91420000000005</v>
      </c>
      <c r="I2259" s="97" t="s">
        <v>12</v>
      </c>
      <c r="J2259" s="51" t="s">
        <v>490</v>
      </c>
      <c r="K2259" s="97" t="s">
        <v>1955</v>
      </c>
      <c r="L2259" s="77" t="s">
        <v>1070</v>
      </c>
      <c r="M2259" s="41" t="s">
        <v>491</v>
      </c>
    </row>
    <row r="2260" spans="1:13" s="70" customFormat="1" x14ac:dyDescent="0.2">
      <c r="A2260" s="118">
        <v>42237</v>
      </c>
      <c r="B2260" s="79" t="s">
        <v>2038</v>
      </c>
      <c r="C2260" s="110" t="s">
        <v>116</v>
      </c>
      <c r="D2260" s="78" t="s">
        <v>8</v>
      </c>
      <c r="E2260" s="102">
        <v>1700</v>
      </c>
      <c r="F2260" s="47">
        <f t="shared" si="78"/>
        <v>2.5916332930359767</v>
      </c>
      <c r="G2260" s="46">
        <f t="shared" si="79"/>
        <v>2.9314681378728094</v>
      </c>
      <c r="H2260" s="74">
        <v>579.91420000000005</v>
      </c>
      <c r="I2260" s="97" t="s">
        <v>12</v>
      </c>
      <c r="J2260" s="51" t="s">
        <v>490</v>
      </c>
      <c r="K2260" s="97" t="s">
        <v>1955</v>
      </c>
      <c r="L2260" s="77" t="s">
        <v>1070</v>
      </c>
      <c r="M2260" s="41" t="s">
        <v>491</v>
      </c>
    </row>
    <row r="2261" spans="1:13" s="70" customFormat="1" x14ac:dyDescent="0.2">
      <c r="A2261" s="118">
        <v>42237</v>
      </c>
      <c r="B2261" s="79" t="s">
        <v>262</v>
      </c>
      <c r="C2261" s="110" t="s">
        <v>236</v>
      </c>
      <c r="D2261" s="78" t="s">
        <v>8</v>
      </c>
      <c r="E2261" s="102">
        <v>1200</v>
      </c>
      <c r="F2261" s="47">
        <f t="shared" si="78"/>
        <v>1.8293882068489247</v>
      </c>
      <c r="G2261" s="46">
        <f t="shared" si="79"/>
        <v>2.0692716267337476</v>
      </c>
      <c r="H2261" s="74">
        <v>579.91420000000005</v>
      </c>
      <c r="I2261" s="97" t="s">
        <v>12</v>
      </c>
      <c r="J2261" s="51" t="s">
        <v>490</v>
      </c>
      <c r="K2261" s="97" t="s">
        <v>1955</v>
      </c>
      <c r="L2261" s="77" t="s">
        <v>1070</v>
      </c>
      <c r="M2261" s="41" t="s">
        <v>491</v>
      </c>
    </row>
    <row r="2262" spans="1:13" s="70" customFormat="1" x14ac:dyDescent="0.2">
      <c r="A2262" s="118">
        <v>42237</v>
      </c>
      <c r="B2262" s="79" t="s">
        <v>1242</v>
      </c>
      <c r="C2262" s="39" t="s">
        <v>225</v>
      </c>
      <c r="D2262" s="39" t="s">
        <v>15</v>
      </c>
      <c r="E2262" s="102">
        <v>5000</v>
      </c>
      <c r="F2262" s="47">
        <f t="shared" si="78"/>
        <v>7.6224508618705187</v>
      </c>
      <c r="G2262" s="46">
        <f t="shared" si="79"/>
        <v>8.6219651113906153</v>
      </c>
      <c r="H2262" s="74">
        <v>579.91420000000005</v>
      </c>
      <c r="I2262" s="73" t="s">
        <v>16</v>
      </c>
      <c r="J2262" s="51" t="s">
        <v>490</v>
      </c>
      <c r="K2262" s="73" t="s">
        <v>1956</v>
      </c>
      <c r="L2262" s="77" t="s">
        <v>1070</v>
      </c>
      <c r="M2262" s="41" t="s">
        <v>491</v>
      </c>
    </row>
    <row r="2263" spans="1:13" s="70" customFormat="1" x14ac:dyDescent="0.2">
      <c r="A2263" s="118">
        <v>42237</v>
      </c>
      <c r="B2263" s="79" t="s">
        <v>1599</v>
      </c>
      <c r="C2263" s="39" t="s">
        <v>225</v>
      </c>
      <c r="D2263" s="40" t="s">
        <v>15</v>
      </c>
      <c r="E2263" s="102">
        <v>5000</v>
      </c>
      <c r="F2263" s="47">
        <f t="shared" si="78"/>
        <v>7.6224508618705187</v>
      </c>
      <c r="G2263" s="46">
        <f t="shared" si="79"/>
        <v>8.6219651113906153</v>
      </c>
      <c r="H2263" s="74">
        <v>579.91420000000005</v>
      </c>
      <c r="I2263" s="73" t="s">
        <v>16</v>
      </c>
      <c r="J2263" s="51" t="s">
        <v>490</v>
      </c>
      <c r="K2263" s="73" t="s">
        <v>1956</v>
      </c>
      <c r="L2263" s="77" t="s">
        <v>1070</v>
      </c>
      <c r="M2263" s="41" t="s">
        <v>491</v>
      </c>
    </row>
    <row r="2264" spans="1:13" s="70" customFormat="1" x14ac:dyDescent="0.2">
      <c r="A2264" s="118">
        <v>42237</v>
      </c>
      <c r="B2264" s="79" t="s">
        <v>755</v>
      </c>
      <c r="C2264" s="39" t="s">
        <v>225</v>
      </c>
      <c r="D2264" s="40" t="s">
        <v>15</v>
      </c>
      <c r="E2264" s="102">
        <v>5000</v>
      </c>
      <c r="F2264" s="47">
        <f t="shared" si="78"/>
        <v>7.6224508618705187</v>
      </c>
      <c r="G2264" s="46">
        <f t="shared" si="79"/>
        <v>8.6219651113906153</v>
      </c>
      <c r="H2264" s="74">
        <v>579.91420000000005</v>
      </c>
      <c r="I2264" s="73" t="s">
        <v>16</v>
      </c>
      <c r="J2264" s="51" t="s">
        <v>490</v>
      </c>
      <c r="K2264" s="73" t="s">
        <v>1956</v>
      </c>
      <c r="L2264" s="77" t="s">
        <v>1070</v>
      </c>
      <c r="M2264" s="41" t="s">
        <v>491</v>
      </c>
    </row>
    <row r="2265" spans="1:13" s="70" customFormat="1" x14ac:dyDescent="0.2">
      <c r="A2265" s="118">
        <v>42237</v>
      </c>
      <c r="B2265" s="79" t="s">
        <v>2068</v>
      </c>
      <c r="C2265" s="39" t="s">
        <v>225</v>
      </c>
      <c r="D2265" s="40" t="s">
        <v>15</v>
      </c>
      <c r="E2265" s="102">
        <v>5000</v>
      </c>
      <c r="F2265" s="47">
        <f t="shared" si="78"/>
        <v>7.6224508618705187</v>
      </c>
      <c r="G2265" s="46">
        <f t="shared" si="79"/>
        <v>8.6219651113906153</v>
      </c>
      <c r="H2265" s="74">
        <v>579.91420000000005</v>
      </c>
      <c r="I2265" s="73" t="s">
        <v>16</v>
      </c>
      <c r="J2265" s="51" t="s">
        <v>490</v>
      </c>
      <c r="K2265" s="73" t="s">
        <v>1956</v>
      </c>
      <c r="L2265" s="77" t="s">
        <v>1070</v>
      </c>
      <c r="M2265" s="41" t="s">
        <v>491</v>
      </c>
    </row>
    <row r="2266" spans="1:13" s="70" customFormat="1" x14ac:dyDescent="0.2">
      <c r="A2266" s="118">
        <v>42237</v>
      </c>
      <c r="B2266" s="79" t="s">
        <v>759</v>
      </c>
      <c r="C2266" s="39" t="s">
        <v>225</v>
      </c>
      <c r="D2266" s="40" t="s">
        <v>15</v>
      </c>
      <c r="E2266" s="102">
        <v>5000</v>
      </c>
      <c r="F2266" s="47">
        <f t="shared" si="78"/>
        <v>7.6224508618705187</v>
      </c>
      <c r="G2266" s="46">
        <f t="shared" si="79"/>
        <v>8.6219651113906153</v>
      </c>
      <c r="H2266" s="74">
        <v>579.91420000000005</v>
      </c>
      <c r="I2266" s="73" t="s">
        <v>16</v>
      </c>
      <c r="J2266" s="51" t="s">
        <v>490</v>
      </c>
      <c r="K2266" s="73" t="s">
        <v>1956</v>
      </c>
      <c r="L2266" s="77" t="s">
        <v>1070</v>
      </c>
      <c r="M2266" s="41" t="s">
        <v>491</v>
      </c>
    </row>
    <row r="2267" spans="1:13" s="70" customFormat="1" x14ac:dyDescent="0.2">
      <c r="A2267" s="118">
        <v>42237</v>
      </c>
      <c r="B2267" s="79" t="s">
        <v>2069</v>
      </c>
      <c r="C2267" s="39" t="s">
        <v>225</v>
      </c>
      <c r="D2267" s="40" t="s">
        <v>15</v>
      </c>
      <c r="E2267" s="102">
        <v>5000</v>
      </c>
      <c r="F2267" s="47">
        <f t="shared" si="78"/>
        <v>7.6224508618705187</v>
      </c>
      <c r="G2267" s="46">
        <f t="shared" si="79"/>
        <v>8.6219651113906153</v>
      </c>
      <c r="H2267" s="74">
        <v>579.91420000000005</v>
      </c>
      <c r="I2267" s="73" t="s">
        <v>16</v>
      </c>
      <c r="J2267" s="51" t="s">
        <v>490</v>
      </c>
      <c r="K2267" s="73" t="s">
        <v>1956</v>
      </c>
      <c r="L2267" s="77" t="s">
        <v>1070</v>
      </c>
      <c r="M2267" s="41" t="s">
        <v>491</v>
      </c>
    </row>
    <row r="2268" spans="1:13" s="70" customFormat="1" x14ac:dyDescent="0.2">
      <c r="A2268" s="118">
        <v>42237</v>
      </c>
      <c r="B2268" s="79" t="s">
        <v>2070</v>
      </c>
      <c r="C2268" s="39" t="s">
        <v>225</v>
      </c>
      <c r="D2268" s="40" t="s">
        <v>15</v>
      </c>
      <c r="E2268" s="102">
        <v>5000</v>
      </c>
      <c r="F2268" s="47">
        <f t="shared" si="78"/>
        <v>7.6224508618705187</v>
      </c>
      <c r="G2268" s="46">
        <f t="shared" si="79"/>
        <v>8.6219651113906153</v>
      </c>
      <c r="H2268" s="74">
        <v>579.91420000000005</v>
      </c>
      <c r="I2268" s="73" t="s">
        <v>16</v>
      </c>
      <c r="J2268" s="51" t="s">
        <v>490</v>
      </c>
      <c r="K2268" s="73" t="s">
        <v>1956</v>
      </c>
      <c r="L2268" s="77" t="s">
        <v>1070</v>
      </c>
      <c r="M2268" s="41" t="s">
        <v>491</v>
      </c>
    </row>
    <row r="2269" spans="1:13" s="70" customFormat="1" x14ac:dyDescent="0.2">
      <c r="A2269" s="118">
        <v>42237</v>
      </c>
      <c r="B2269" s="79" t="s">
        <v>754</v>
      </c>
      <c r="C2269" s="39" t="s">
        <v>225</v>
      </c>
      <c r="D2269" s="40" t="s">
        <v>15</v>
      </c>
      <c r="E2269" s="102">
        <v>5000</v>
      </c>
      <c r="F2269" s="47">
        <f t="shared" si="78"/>
        <v>7.6224508618705187</v>
      </c>
      <c r="G2269" s="46">
        <f t="shared" si="79"/>
        <v>8.6219651113906153</v>
      </c>
      <c r="H2269" s="74">
        <v>579.91420000000005</v>
      </c>
      <c r="I2269" s="73" t="s">
        <v>16</v>
      </c>
      <c r="J2269" s="51" t="s">
        <v>490</v>
      </c>
      <c r="K2269" s="73" t="s">
        <v>1956</v>
      </c>
      <c r="L2269" s="77" t="s">
        <v>1070</v>
      </c>
      <c r="M2269" s="41" t="s">
        <v>491</v>
      </c>
    </row>
    <row r="2270" spans="1:13" s="70" customFormat="1" x14ac:dyDescent="0.2">
      <c r="A2270" s="118">
        <v>42237</v>
      </c>
      <c r="B2270" s="79" t="s">
        <v>1818</v>
      </c>
      <c r="C2270" s="39" t="s">
        <v>225</v>
      </c>
      <c r="D2270" s="40" t="s">
        <v>15</v>
      </c>
      <c r="E2270" s="102">
        <v>5000</v>
      </c>
      <c r="F2270" s="47">
        <f t="shared" si="78"/>
        <v>7.6224508618705187</v>
      </c>
      <c r="G2270" s="46">
        <f t="shared" si="79"/>
        <v>8.6219651113906153</v>
      </c>
      <c r="H2270" s="74">
        <v>579.91420000000005</v>
      </c>
      <c r="I2270" s="73" t="s">
        <v>16</v>
      </c>
      <c r="J2270" s="51" t="s">
        <v>490</v>
      </c>
      <c r="K2270" s="73" t="s">
        <v>1956</v>
      </c>
      <c r="L2270" s="77" t="s">
        <v>1070</v>
      </c>
      <c r="M2270" s="41" t="s">
        <v>491</v>
      </c>
    </row>
    <row r="2271" spans="1:13" s="70" customFormat="1" x14ac:dyDescent="0.2">
      <c r="A2271" s="118">
        <v>42237</v>
      </c>
      <c r="B2271" s="79" t="s">
        <v>757</v>
      </c>
      <c r="C2271" s="110" t="s">
        <v>225</v>
      </c>
      <c r="D2271" s="78" t="s">
        <v>15</v>
      </c>
      <c r="E2271" s="102">
        <v>5000</v>
      </c>
      <c r="F2271" s="47">
        <f t="shared" si="78"/>
        <v>7.6224508618705187</v>
      </c>
      <c r="G2271" s="46">
        <f t="shared" si="79"/>
        <v>8.6219651113906153</v>
      </c>
      <c r="H2271" s="74">
        <v>579.91420000000005</v>
      </c>
      <c r="I2271" s="73" t="s">
        <v>16</v>
      </c>
      <c r="J2271" s="51" t="s">
        <v>490</v>
      </c>
      <c r="K2271" s="73" t="s">
        <v>1956</v>
      </c>
      <c r="L2271" s="77" t="s">
        <v>1070</v>
      </c>
      <c r="M2271" s="41" t="s">
        <v>491</v>
      </c>
    </row>
    <row r="2272" spans="1:13" s="70" customFormat="1" x14ac:dyDescent="0.2">
      <c r="A2272" s="118">
        <v>42238</v>
      </c>
      <c r="B2272" s="79" t="s">
        <v>2000</v>
      </c>
      <c r="C2272" s="110" t="s">
        <v>116</v>
      </c>
      <c r="D2272" s="78" t="s">
        <v>11</v>
      </c>
      <c r="E2272" s="102">
        <v>850</v>
      </c>
      <c r="F2272" s="47">
        <f t="shared" si="78"/>
        <v>1.2958166465179883</v>
      </c>
      <c r="G2272" s="46">
        <f t="shared" si="79"/>
        <v>1.4657340689364047</v>
      </c>
      <c r="H2272" s="74">
        <v>579.91420000000005</v>
      </c>
      <c r="I2272" s="97" t="s">
        <v>60</v>
      </c>
      <c r="J2272" s="51" t="s">
        <v>490</v>
      </c>
      <c r="K2272" s="73" t="s">
        <v>1959</v>
      </c>
      <c r="L2272" s="77" t="s">
        <v>1070</v>
      </c>
      <c r="M2272" s="41" t="s">
        <v>491</v>
      </c>
    </row>
    <row r="2273" spans="1:13" s="70" customFormat="1" x14ac:dyDescent="0.2">
      <c r="A2273" s="118">
        <v>42238</v>
      </c>
      <c r="B2273" s="79" t="s">
        <v>1809</v>
      </c>
      <c r="C2273" s="110" t="s">
        <v>116</v>
      </c>
      <c r="D2273" s="78" t="s">
        <v>11</v>
      </c>
      <c r="E2273" s="102">
        <v>850</v>
      </c>
      <c r="F2273" s="47">
        <f t="shared" si="78"/>
        <v>1.2958166465179883</v>
      </c>
      <c r="G2273" s="46">
        <f t="shared" si="79"/>
        <v>1.4657340689364047</v>
      </c>
      <c r="H2273" s="74">
        <v>579.91420000000005</v>
      </c>
      <c r="I2273" s="97" t="s">
        <v>60</v>
      </c>
      <c r="J2273" s="51" t="s">
        <v>490</v>
      </c>
      <c r="K2273" s="73" t="s">
        <v>1959</v>
      </c>
      <c r="L2273" s="77" t="s">
        <v>1070</v>
      </c>
      <c r="M2273" s="41" t="s">
        <v>491</v>
      </c>
    </row>
    <row r="2274" spans="1:13" s="70" customFormat="1" x14ac:dyDescent="0.2">
      <c r="A2274" s="118">
        <v>42238</v>
      </c>
      <c r="B2274" s="79" t="s">
        <v>2001</v>
      </c>
      <c r="C2274" s="110" t="s">
        <v>116</v>
      </c>
      <c r="D2274" s="78" t="s">
        <v>11</v>
      </c>
      <c r="E2274" s="102">
        <v>300</v>
      </c>
      <c r="F2274" s="47">
        <f t="shared" si="78"/>
        <v>0.45734705171223117</v>
      </c>
      <c r="G2274" s="46">
        <f t="shared" si="79"/>
        <v>0.51731790668343691</v>
      </c>
      <c r="H2274" s="74">
        <v>579.91420000000005</v>
      </c>
      <c r="I2274" s="97" t="s">
        <v>60</v>
      </c>
      <c r="J2274" s="51" t="s">
        <v>490</v>
      </c>
      <c r="K2274" s="73" t="s">
        <v>1960</v>
      </c>
      <c r="L2274" s="77" t="s">
        <v>1070</v>
      </c>
      <c r="M2274" s="41" t="s">
        <v>491</v>
      </c>
    </row>
    <row r="2275" spans="1:13" s="70" customFormat="1" x14ac:dyDescent="0.2">
      <c r="A2275" s="118">
        <v>42238</v>
      </c>
      <c r="B2275" s="79" t="s">
        <v>1976</v>
      </c>
      <c r="C2275" s="110" t="s">
        <v>116</v>
      </c>
      <c r="D2275" s="78" t="s">
        <v>11</v>
      </c>
      <c r="E2275" s="102">
        <v>300</v>
      </c>
      <c r="F2275" s="47">
        <f t="shared" si="78"/>
        <v>0.45734705171223117</v>
      </c>
      <c r="G2275" s="46">
        <f t="shared" si="79"/>
        <v>0.51731790668343691</v>
      </c>
      <c r="H2275" s="74">
        <v>579.91420000000005</v>
      </c>
      <c r="I2275" s="97" t="s">
        <v>60</v>
      </c>
      <c r="J2275" s="51" t="s">
        <v>490</v>
      </c>
      <c r="K2275" s="73" t="s">
        <v>1960</v>
      </c>
      <c r="L2275" s="77" t="s">
        <v>1070</v>
      </c>
      <c r="M2275" s="41" t="s">
        <v>491</v>
      </c>
    </row>
    <row r="2276" spans="1:13" s="70" customFormat="1" x14ac:dyDescent="0.2">
      <c r="A2276" s="118">
        <v>42238</v>
      </c>
      <c r="B2276" s="79" t="s">
        <v>2039</v>
      </c>
      <c r="C2276" s="110" t="s">
        <v>116</v>
      </c>
      <c r="D2276" s="78" t="s">
        <v>8</v>
      </c>
      <c r="E2276" s="102">
        <v>300</v>
      </c>
      <c r="F2276" s="47">
        <f t="shared" si="78"/>
        <v>0.45734705171223117</v>
      </c>
      <c r="G2276" s="46">
        <f t="shared" si="79"/>
        <v>0.51731790668343691</v>
      </c>
      <c r="H2276" s="74">
        <v>579.91420000000005</v>
      </c>
      <c r="I2276" s="97" t="s">
        <v>12</v>
      </c>
      <c r="J2276" s="51" t="s">
        <v>490</v>
      </c>
      <c r="K2276" s="97" t="s">
        <v>1958</v>
      </c>
      <c r="L2276" s="77" t="s">
        <v>1070</v>
      </c>
      <c r="M2276" s="41" t="s">
        <v>491</v>
      </c>
    </row>
    <row r="2277" spans="1:13" s="70" customFormat="1" x14ac:dyDescent="0.2">
      <c r="A2277" s="118">
        <v>42238</v>
      </c>
      <c r="B2277" s="79" t="s">
        <v>2040</v>
      </c>
      <c r="C2277" s="110" t="s">
        <v>116</v>
      </c>
      <c r="D2277" s="78" t="s">
        <v>8</v>
      </c>
      <c r="E2277" s="102">
        <v>300</v>
      </c>
      <c r="F2277" s="47">
        <f t="shared" si="78"/>
        <v>0.45734705171223117</v>
      </c>
      <c r="G2277" s="46">
        <f t="shared" si="79"/>
        <v>0.51731790668343691</v>
      </c>
      <c r="H2277" s="74">
        <v>579.91420000000005</v>
      </c>
      <c r="I2277" s="97" t="s">
        <v>12</v>
      </c>
      <c r="J2277" s="51" t="s">
        <v>490</v>
      </c>
      <c r="K2277" s="97" t="s">
        <v>1958</v>
      </c>
      <c r="L2277" s="77" t="s">
        <v>1070</v>
      </c>
      <c r="M2277" s="41" t="s">
        <v>491</v>
      </c>
    </row>
    <row r="2278" spans="1:13" s="70" customFormat="1" x14ac:dyDescent="0.2">
      <c r="A2278" s="118">
        <v>42238</v>
      </c>
      <c r="B2278" s="79" t="s">
        <v>2041</v>
      </c>
      <c r="C2278" s="110" t="s">
        <v>124</v>
      </c>
      <c r="D2278" s="78" t="s">
        <v>9</v>
      </c>
      <c r="E2278" s="102">
        <v>3000</v>
      </c>
      <c r="F2278" s="47">
        <f t="shared" si="78"/>
        <v>4.5734705171223116</v>
      </c>
      <c r="G2278" s="46">
        <f t="shared" si="79"/>
        <v>5.1731790668343693</v>
      </c>
      <c r="H2278" s="74">
        <v>579.91420000000005</v>
      </c>
      <c r="I2278" s="97" t="s">
        <v>12</v>
      </c>
      <c r="J2278" s="51" t="s">
        <v>490</v>
      </c>
      <c r="K2278" s="97" t="s">
        <v>1958</v>
      </c>
      <c r="L2278" s="77" t="s">
        <v>1070</v>
      </c>
      <c r="M2278" s="41" t="s">
        <v>491</v>
      </c>
    </row>
    <row r="2279" spans="1:13" s="70" customFormat="1" x14ac:dyDescent="0.2">
      <c r="A2279" s="118">
        <v>42238</v>
      </c>
      <c r="B2279" s="79" t="s">
        <v>2042</v>
      </c>
      <c r="C2279" s="110" t="s">
        <v>116</v>
      </c>
      <c r="D2279" s="78" t="s">
        <v>8</v>
      </c>
      <c r="E2279" s="102">
        <v>1800</v>
      </c>
      <c r="F2279" s="47">
        <f t="shared" si="78"/>
        <v>2.7440823102733867</v>
      </c>
      <c r="G2279" s="46">
        <f t="shared" si="79"/>
        <v>3.1039074401006217</v>
      </c>
      <c r="H2279" s="74">
        <v>579.91420000000005</v>
      </c>
      <c r="I2279" s="97" t="s">
        <v>12</v>
      </c>
      <c r="J2279" s="51" t="s">
        <v>490</v>
      </c>
      <c r="K2279" s="97" t="s">
        <v>1961</v>
      </c>
      <c r="L2279" s="77" t="s">
        <v>1070</v>
      </c>
      <c r="M2279" s="41" t="s">
        <v>491</v>
      </c>
    </row>
    <row r="2280" spans="1:13" s="70" customFormat="1" x14ac:dyDescent="0.2">
      <c r="A2280" s="118">
        <v>42238</v>
      </c>
      <c r="B2280" s="79" t="s">
        <v>262</v>
      </c>
      <c r="C2280" s="110" t="s">
        <v>236</v>
      </c>
      <c r="D2280" s="78" t="s">
        <v>8</v>
      </c>
      <c r="E2280" s="102">
        <v>1500</v>
      </c>
      <c r="F2280" s="47">
        <f t="shared" si="78"/>
        <v>2.2867352585611558</v>
      </c>
      <c r="G2280" s="46">
        <f t="shared" si="79"/>
        <v>2.5865895334171847</v>
      </c>
      <c r="H2280" s="74">
        <v>579.91420000000005</v>
      </c>
      <c r="I2280" s="97" t="s">
        <v>12</v>
      </c>
      <c r="J2280" s="51" t="s">
        <v>490</v>
      </c>
      <c r="K2280" s="97" t="s">
        <v>1961</v>
      </c>
      <c r="L2280" s="77" t="s">
        <v>1070</v>
      </c>
      <c r="M2280" s="41" t="s">
        <v>491</v>
      </c>
    </row>
    <row r="2281" spans="1:13" s="70" customFormat="1" x14ac:dyDescent="0.2">
      <c r="A2281" s="118">
        <v>42238</v>
      </c>
      <c r="B2281" s="79" t="s">
        <v>2043</v>
      </c>
      <c r="C2281" s="110" t="s">
        <v>116</v>
      </c>
      <c r="D2281" s="78" t="s">
        <v>8</v>
      </c>
      <c r="E2281" s="102">
        <v>1800</v>
      </c>
      <c r="F2281" s="47">
        <f t="shared" si="78"/>
        <v>2.7440823102733867</v>
      </c>
      <c r="G2281" s="46">
        <f t="shared" si="79"/>
        <v>3.1039074401006217</v>
      </c>
      <c r="H2281" s="74">
        <v>579.91420000000005</v>
      </c>
      <c r="I2281" s="97" t="s">
        <v>12</v>
      </c>
      <c r="J2281" s="51" t="s">
        <v>490</v>
      </c>
      <c r="K2281" s="97" t="s">
        <v>1961</v>
      </c>
      <c r="L2281" s="77" t="s">
        <v>1070</v>
      </c>
      <c r="M2281" s="41" t="s">
        <v>491</v>
      </c>
    </row>
    <row r="2282" spans="1:13" s="70" customFormat="1" x14ac:dyDescent="0.2">
      <c r="A2282" s="118">
        <v>42238</v>
      </c>
      <c r="B2282" s="79" t="s">
        <v>2086</v>
      </c>
      <c r="C2282" s="39" t="s">
        <v>157</v>
      </c>
      <c r="D2282" s="40" t="s">
        <v>10</v>
      </c>
      <c r="E2282" s="102">
        <v>201300</v>
      </c>
      <c r="F2282" s="47">
        <f t="shared" si="78"/>
        <v>306.8798716989071</v>
      </c>
      <c r="G2282" s="46">
        <f t="shared" si="79"/>
        <v>347.12031538458615</v>
      </c>
      <c r="H2282" s="74">
        <v>579.91420000000005</v>
      </c>
      <c r="I2282" s="97" t="s">
        <v>1904</v>
      </c>
      <c r="J2282" s="51" t="s">
        <v>490</v>
      </c>
      <c r="K2282" s="73" t="s">
        <v>2099</v>
      </c>
      <c r="L2282" s="77" t="s">
        <v>1070</v>
      </c>
      <c r="M2282" s="41" t="s">
        <v>491</v>
      </c>
    </row>
    <row r="2283" spans="1:13" s="70" customFormat="1" x14ac:dyDescent="0.2">
      <c r="A2283" s="118">
        <v>42238</v>
      </c>
      <c r="B2283" s="79" t="s">
        <v>2087</v>
      </c>
      <c r="C2283" s="39" t="s">
        <v>157</v>
      </c>
      <c r="D2283" s="40" t="s">
        <v>9</v>
      </c>
      <c r="E2283" s="102">
        <v>85300</v>
      </c>
      <c r="F2283" s="47">
        <f t="shared" si="78"/>
        <v>130.03901170351105</v>
      </c>
      <c r="G2283" s="46">
        <f t="shared" si="79"/>
        <v>147.0907248003239</v>
      </c>
      <c r="H2283" s="74">
        <v>579.91420000000005</v>
      </c>
      <c r="I2283" s="97" t="s">
        <v>1904</v>
      </c>
      <c r="J2283" s="51" t="s">
        <v>490</v>
      </c>
      <c r="K2283" s="73" t="s">
        <v>2099</v>
      </c>
      <c r="L2283" s="77" t="s">
        <v>1070</v>
      </c>
      <c r="M2283" s="41" t="s">
        <v>491</v>
      </c>
    </row>
    <row r="2284" spans="1:13" s="70" customFormat="1" x14ac:dyDescent="0.2">
      <c r="A2284" s="118">
        <v>42238</v>
      </c>
      <c r="B2284" s="79" t="s">
        <v>2088</v>
      </c>
      <c r="C2284" s="39" t="s">
        <v>157</v>
      </c>
      <c r="D2284" s="40" t="s">
        <v>15</v>
      </c>
      <c r="E2284" s="102">
        <v>158760</v>
      </c>
      <c r="F2284" s="47">
        <f t="shared" si="78"/>
        <v>242.02805976611273</v>
      </c>
      <c r="G2284" s="46">
        <f t="shared" si="79"/>
        <v>273.76463621687481</v>
      </c>
      <c r="H2284" s="74">
        <v>579.91420000000005</v>
      </c>
      <c r="I2284" s="97" t="s">
        <v>1904</v>
      </c>
      <c r="J2284" s="51" t="s">
        <v>490</v>
      </c>
      <c r="K2284" s="73" t="s">
        <v>2099</v>
      </c>
      <c r="L2284" s="77" t="s">
        <v>1070</v>
      </c>
      <c r="M2284" s="41" t="s">
        <v>491</v>
      </c>
    </row>
    <row r="2285" spans="1:13" s="70" customFormat="1" x14ac:dyDescent="0.2">
      <c r="A2285" s="118">
        <v>42238</v>
      </c>
      <c r="B2285" s="79" t="s">
        <v>2089</v>
      </c>
      <c r="C2285" s="39" t="s">
        <v>157</v>
      </c>
      <c r="D2285" s="40" t="s">
        <v>11</v>
      </c>
      <c r="E2285" s="102">
        <v>157360</v>
      </c>
      <c r="F2285" s="47">
        <f t="shared" si="78"/>
        <v>239.89377352478897</v>
      </c>
      <c r="G2285" s="46">
        <f t="shared" si="79"/>
        <v>271.35048598568545</v>
      </c>
      <c r="H2285" s="74">
        <v>579.91420000000005</v>
      </c>
      <c r="I2285" s="97" t="s">
        <v>1904</v>
      </c>
      <c r="J2285" s="51" t="s">
        <v>490</v>
      </c>
      <c r="K2285" s="73" t="s">
        <v>2099</v>
      </c>
      <c r="L2285" s="77" t="s">
        <v>1070</v>
      </c>
      <c r="M2285" s="41" t="s">
        <v>491</v>
      </c>
    </row>
    <row r="2286" spans="1:13" s="70" customFormat="1" x14ac:dyDescent="0.2">
      <c r="A2286" s="118">
        <v>42238</v>
      </c>
      <c r="B2286" s="79" t="s">
        <v>2090</v>
      </c>
      <c r="C2286" s="39" t="s">
        <v>157</v>
      </c>
      <c r="D2286" s="40" t="s">
        <v>9</v>
      </c>
      <c r="E2286" s="102">
        <v>142370</v>
      </c>
      <c r="F2286" s="47">
        <f t="shared" si="78"/>
        <v>217.04166584090115</v>
      </c>
      <c r="G2286" s="46">
        <f t="shared" si="79"/>
        <v>245.50183458173638</v>
      </c>
      <c r="H2286" s="74">
        <v>579.91420000000005</v>
      </c>
      <c r="I2286" s="97" t="s">
        <v>1904</v>
      </c>
      <c r="J2286" s="51" t="s">
        <v>490</v>
      </c>
      <c r="K2286" s="73" t="s">
        <v>2099</v>
      </c>
      <c r="L2286" s="77" t="s">
        <v>1070</v>
      </c>
      <c r="M2286" s="41" t="s">
        <v>491</v>
      </c>
    </row>
    <row r="2287" spans="1:13" s="70" customFormat="1" x14ac:dyDescent="0.2">
      <c r="A2287" s="118">
        <v>42238</v>
      </c>
      <c r="B2287" s="79" t="s">
        <v>2091</v>
      </c>
      <c r="C2287" s="39" t="s">
        <v>157</v>
      </c>
      <c r="D2287" s="40" t="s">
        <v>11</v>
      </c>
      <c r="E2287" s="102">
        <v>202700</v>
      </c>
      <c r="F2287" s="47">
        <f t="shared" si="78"/>
        <v>309.01415794023086</v>
      </c>
      <c r="G2287" s="46">
        <f t="shared" si="79"/>
        <v>349.53446561577556</v>
      </c>
      <c r="H2287" s="74">
        <v>579.91420000000005</v>
      </c>
      <c r="I2287" s="97" t="s">
        <v>1904</v>
      </c>
      <c r="J2287" s="51" t="s">
        <v>490</v>
      </c>
      <c r="K2287" s="73" t="s">
        <v>2099</v>
      </c>
      <c r="L2287" s="77" t="s">
        <v>1070</v>
      </c>
      <c r="M2287" s="41" t="s">
        <v>491</v>
      </c>
    </row>
    <row r="2288" spans="1:13" s="70" customFormat="1" x14ac:dyDescent="0.2">
      <c r="A2288" s="118">
        <v>42238</v>
      </c>
      <c r="B2288" s="79" t="s">
        <v>2092</v>
      </c>
      <c r="C2288" s="39" t="s">
        <v>157</v>
      </c>
      <c r="D2288" s="40" t="s">
        <v>8</v>
      </c>
      <c r="E2288" s="102">
        <v>84460</v>
      </c>
      <c r="F2288" s="47">
        <f t="shared" si="78"/>
        <v>128.75843995871682</v>
      </c>
      <c r="G2288" s="46">
        <f t="shared" si="79"/>
        <v>145.64223466161027</v>
      </c>
      <c r="H2288" s="74">
        <v>579.91420000000005</v>
      </c>
      <c r="I2288" s="97" t="s">
        <v>1904</v>
      </c>
      <c r="J2288" s="51" t="s">
        <v>490</v>
      </c>
      <c r="K2288" s="73" t="s">
        <v>2099</v>
      </c>
      <c r="L2288" s="77" t="s">
        <v>1070</v>
      </c>
      <c r="M2288" s="41" t="s">
        <v>491</v>
      </c>
    </row>
    <row r="2289" spans="1:13" s="70" customFormat="1" x14ac:dyDescent="0.2">
      <c r="A2289" s="118">
        <v>42238</v>
      </c>
      <c r="B2289" s="79" t="s">
        <v>2093</v>
      </c>
      <c r="C2289" s="39" t="s">
        <v>144</v>
      </c>
      <c r="D2289" s="40" t="s">
        <v>9</v>
      </c>
      <c r="E2289" s="102">
        <v>85000</v>
      </c>
      <c r="F2289" s="47">
        <f t="shared" si="78"/>
        <v>129.58166465179883</v>
      </c>
      <c r="G2289" s="46">
        <f t="shared" si="79"/>
        <v>146.57340689364045</v>
      </c>
      <c r="H2289" s="74">
        <v>579.91420000000005</v>
      </c>
      <c r="I2289" s="97" t="s">
        <v>1904</v>
      </c>
      <c r="J2289" s="51" t="s">
        <v>490</v>
      </c>
      <c r="K2289" s="73" t="s">
        <v>2099</v>
      </c>
      <c r="L2289" s="77" t="s">
        <v>1070</v>
      </c>
      <c r="M2289" s="41" t="s">
        <v>491</v>
      </c>
    </row>
    <row r="2290" spans="1:13" s="70" customFormat="1" x14ac:dyDescent="0.2">
      <c r="A2290" s="118">
        <v>42238</v>
      </c>
      <c r="B2290" s="79" t="s">
        <v>2094</v>
      </c>
      <c r="C2290" s="39" t="s">
        <v>157</v>
      </c>
      <c r="D2290" s="40" t="s">
        <v>10</v>
      </c>
      <c r="E2290" s="102">
        <v>194470</v>
      </c>
      <c r="F2290" s="47">
        <f t="shared" si="78"/>
        <v>296.46760382159198</v>
      </c>
      <c r="G2290" s="46">
        <f t="shared" si="79"/>
        <v>335.34271104242657</v>
      </c>
      <c r="H2290" s="74">
        <v>579.91420000000005</v>
      </c>
      <c r="I2290" s="97" t="s">
        <v>1904</v>
      </c>
      <c r="J2290" s="51" t="s">
        <v>490</v>
      </c>
      <c r="K2290" s="73" t="s">
        <v>2099</v>
      </c>
      <c r="L2290" s="77" t="s">
        <v>1070</v>
      </c>
      <c r="M2290" s="41" t="s">
        <v>491</v>
      </c>
    </row>
    <row r="2291" spans="1:13" s="70" customFormat="1" x14ac:dyDescent="0.2">
      <c r="A2291" s="118">
        <v>42238</v>
      </c>
      <c r="B2291" s="79" t="s">
        <v>2046</v>
      </c>
      <c r="C2291" s="39" t="s">
        <v>135</v>
      </c>
      <c r="D2291" s="40" t="s">
        <v>9</v>
      </c>
      <c r="E2291" s="102">
        <v>86087</v>
      </c>
      <c r="F2291" s="47">
        <f t="shared" si="78"/>
        <v>131.23878546916947</v>
      </c>
      <c r="G2291" s="46">
        <f t="shared" si="79"/>
        <v>148.44782210885677</v>
      </c>
      <c r="H2291" s="74">
        <v>579.91420000000005</v>
      </c>
      <c r="I2291" s="97" t="s">
        <v>1904</v>
      </c>
      <c r="J2291" s="51" t="s">
        <v>490</v>
      </c>
      <c r="K2291" s="73" t="s">
        <v>2098</v>
      </c>
      <c r="L2291" s="77" t="s">
        <v>1070</v>
      </c>
      <c r="M2291" s="41" t="s">
        <v>491</v>
      </c>
    </row>
    <row r="2292" spans="1:13" s="70" customFormat="1" x14ac:dyDescent="0.2">
      <c r="A2292" s="118">
        <v>42238</v>
      </c>
      <c r="B2292" s="79" t="s">
        <v>1909</v>
      </c>
      <c r="C2292" s="110" t="s">
        <v>157</v>
      </c>
      <c r="D2292" s="78" t="s">
        <v>9</v>
      </c>
      <c r="E2292" s="102">
        <v>200000</v>
      </c>
      <c r="F2292" s="47">
        <f t="shared" si="78"/>
        <v>304.89803447482075</v>
      </c>
      <c r="G2292" s="46">
        <f t="shared" si="79"/>
        <v>344.87860445562461</v>
      </c>
      <c r="H2292" s="74">
        <v>579.91420000000005</v>
      </c>
      <c r="I2292" s="97" t="s">
        <v>57</v>
      </c>
      <c r="J2292" s="51" t="s">
        <v>490</v>
      </c>
      <c r="K2292" s="73" t="s">
        <v>1964</v>
      </c>
      <c r="L2292" s="77" t="s">
        <v>1070</v>
      </c>
      <c r="M2292" s="41" t="s">
        <v>491</v>
      </c>
    </row>
    <row r="2293" spans="1:13" s="70" customFormat="1" x14ac:dyDescent="0.2">
      <c r="A2293" s="118">
        <v>42241</v>
      </c>
      <c r="B2293" s="79" t="s">
        <v>2002</v>
      </c>
      <c r="C2293" s="110" t="s">
        <v>116</v>
      </c>
      <c r="D2293" s="78" t="s">
        <v>11</v>
      </c>
      <c r="E2293" s="102">
        <v>800</v>
      </c>
      <c r="F2293" s="47">
        <f t="shared" si="78"/>
        <v>1.2195921378992831</v>
      </c>
      <c r="G2293" s="46">
        <f t="shared" si="79"/>
        <v>1.3795144178224985</v>
      </c>
      <c r="H2293" s="74">
        <v>579.91420000000005</v>
      </c>
      <c r="I2293" s="97" t="s">
        <v>60</v>
      </c>
      <c r="J2293" s="51" t="s">
        <v>490</v>
      </c>
      <c r="K2293" s="73" t="s">
        <v>1963</v>
      </c>
      <c r="L2293" s="77" t="s">
        <v>1070</v>
      </c>
      <c r="M2293" s="41" t="s">
        <v>491</v>
      </c>
    </row>
    <row r="2294" spans="1:13" s="70" customFormat="1" x14ac:dyDescent="0.2">
      <c r="A2294" s="118">
        <v>42241</v>
      </c>
      <c r="B2294" s="79" t="s">
        <v>2003</v>
      </c>
      <c r="C2294" s="110" t="s">
        <v>116</v>
      </c>
      <c r="D2294" s="78" t="s">
        <v>11</v>
      </c>
      <c r="E2294" s="102">
        <v>1000</v>
      </c>
      <c r="F2294" s="47">
        <f t="shared" si="78"/>
        <v>1.5244901723741038</v>
      </c>
      <c r="G2294" s="46">
        <f t="shared" si="79"/>
        <v>1.724393022278123</v>
      </c>
      <c r="H2294" s="74">
        <v>579.91420000000005</v>
      </c>
      <c r="I2294" s="97" t="s">
        <v>60</v>
      </c>
      <c r="J2294" s="51" t="s">
        <v>490</v>
      </c>
      <c r="K2294" s="73" t="s">
        <v>1963</v>
      </c>
      <c r="L2294" s="77" t="s">
        <v>1070</v>
      </c>
      <c r="M2294" s="41" t="s">
        <v>491</v>
      </c>
    </row>
    <row r="2295" spans="1:13" s="70" customFormat="1" x14ac:dyDescent="0.2">
      <c r="A2295" s="118">
        <v>42241</v>
      </c>
      <c r="B2295" s="79" t="s">
        <v>2071</v>
      </c>
      <c r="C2295" s="110" t="s">
        <v>225</v>
      </c>
      <c r="D2295" s="78" t="s">
        <v>15</v>
      </c>
      <c r="E2295" s="102">
        <v>15000</v>
      </c>
      <c r="F2295" s="47">
        <f t="shared" si="78"/>
        <v>22.867352585611556</v>
      </c>
      <c r="G2295" s="46">
        <f t="shared" si="79"/>
        <v>25.865895334171846</v>
      </c>
      <c r="H2295" s="74">
        <v>579.91420000000005</v>
      </c>
      <c r="I2295" s="73" t="s">
        <v>16</v>
      </c>
      <c r="J2295" s="51" t="s">
        <v>490</v>
      </c>
      <c r="K2295" s="73" t="s">
        <v>1962</v>
      </c>
      <c r="L2295" s="77" t="s">
        <v>1070</v>
      </c>
      <c r="M2295" s="41" t="s">
        <v>491</v>
      </c>
    </row>
    <row r="2296" spans="1:13" s="70" customFormat="1" x14ac:dyDescent="0.2">
      <c r="A2296" s="118">
        <v>42241</v>
      </c>
      <c r="B2296" s="79" t="s">
        <v>2072</v>
      </c>
      <c r="C2296" s="110" t="s">
        <v>225</v>
      </c>
      <c r="D2296" s="78" t="s">
        <v>15</v>
      </c>
      <c r="E2296" s="102">
        <v>15000</v>
      </c>
      <c r="F2296" s="47">
        <f t="shared" si="78"/>
        <v>22.867352585611556</v>
      </c>
      <c r="G2296" s="46">
        <f t="shared" si="79"/>
        <v>25.865895334171846</v>
      </c>
      <c r="H2296" s="74">
        <v>579.91420000000005</v>
      </c>
      <c r="I2296" s="73" t="s">
        <v>16</v>
      </c>
      <c r="J2296" s="51" t="s">
        <v>490</v>
      </c>
      <c r="K2296" s="73" t="s">
        <v>1962</v>
      </c>
      <c r="L2296" s="77" t="s">
        <v>1070</v>
      </c>
      <c r="M2296" s="41" t="s">
        <v>491</v>
      </c>
    </row>
    <row r="2297" spans="1:13" s="70" customFormat="1" x14ac:dyDescent="0.2">
      <c r="A2297" s="118">
        <v>42241</v>
      </c>
      <c r="B2297" s="79" t="s">
        <v>2073</v>
      </c>
      <c r="C2297" s="110" t="s">
        <v>225</v>
      </c>
      <c r="D2297" s="78" t="s">
        <v>15</v>
      </c>
      <c r="E2297" s="102">
        <v>15000</v>
      </c>
      <c r="F2297" s="47">
        <f t="shared" si="78"/>
        <v>22.867352585611556</v>
      </c>
      <c r="G2297" s="46">
        <f t="shared" si="79"/>
        <v>25.865895334171846</v>
      </c>
      <c r="H2297" s="74">
        <v>579.91420000000005</v>
      </c>
      <c r="I2297" s="73" t="s">
        <v>16</v>
      </c>
      <c r="J2297" s="51" t="s">
        <v>490</v>
      </c>
      <c r="K2297" s="73" t="s">
        <v>1962</v>
      </c>
      <c r="L2297" s="77" t="s">
        <v>1070</v>
      </c>
      <c r="M2297" s="41" t="s">
        <v>491</v>
      </c>
    </row>
    <row r="2298" spans="1:13" s="70" customFormat="1" x14ac:dyDescent="0.2">
      <c r="A2298" s="118">
        <v>42241</v>
      </c>
      <c r="B2298" s="79" t="s">
        <v>2074</v>
      </c>
      <c r="C2298" s="110" t="s">
        <v>225</v>
      </c>
      <c r="D2298" s="78" t="s">
        <v>15</v>
      </c>
      <c r="E2298" s="102">
        <v>15000</v>
      </c>
      <c r="F2298" s="47">
        <f t="shared" si="78"/>
        <v>22.867352585611556</v>
      </c>
      <c r="G2298" s="46">
        <f t="shared" si="79"/>
        <v>25.865895334171846</v>
      </c>
      <c r="H2298" s="74">
        <v>579.91420000000005</v>
      </c>
      <c r="I2298" s="73" t="s">
        <v>16</v>
      </c>
      <c r="J2298" s="51" t="s">
        <v>490</v>
      </c>
      <c r="K2298" s="73" t="s">
        <v>1962</v>
      </c>
      <c r="L2298" s="77" t="s">
        <v>1070</v>
      </c>
      <c r="M2298" s="41" t="s">
        <v>491</v>
      </c>
    </row>
    <row r="2299" spans="1:13" s="70" customFormat="1" x14ac:dyDescent="0.2">
      <c r="A2299" s="118">
        <v>42241</v>
      </c>
      <c r="B2299" s="79" t="s">
        <v>2075</v>
      </c>
      <c r="C2299" s="110" t="s">
        <v>225</v>
      </c>
      <c r="D2299" s="78" t="s">
        <v>15</v>
      </c>
      <c r="E2299" s="102">
        <v>15000</v>
      </c>
      <c r="F2299" s="47">
        <f t="shared" si="78"/>
        <v>22.867352585611556</v>
      </c>
      <c r="G2299" s="46">
        <f t="shared" si="79"/>
        <v>25.865895334171846</v>
      </c>
      <c r="H2299" s="74">
        <v>579.91420000000005</v>
      </c>
      <c r="I2299" s="73" t="s">
        <v>16</v>
      </c>
      <c r="J2299" s="51" t="s">
        <v>490</v>
      </c>
      <c r="K2299" s="73" t="s">
        <v>1962</v>
      </c>
      <c r="L2299" s="77" t="s">
        <v>1070</v>
      </c>
      <c r="M2299" s="41" t="s">
        <v>491</v>
      </c>
    </row>
    <row r="2300" spans="1:13" s="70" customFormat="1" x14ac:dyDescent="0.2">
      <c r="A2300" s="118">
        <v>42241</v>
      </c>
      <c r="B2300" s="79" t="s">
        <v>2076</v>
      </c>
      <c r="C2300" s="110" t="s">
        <v>225</v>
      </c>
      <c r="D2300" s="78" t="s">
        <v>15</v>
      </c>
      <c r="E2300" s="102">
        <v>15000</v>
      </c>
      <c r="F2300" s="47">
        <f t="shared" si="78"/>
        <v>22.867352585611556</v>
      </c>
      <c r="G2300" s="46">
        <f t="shared" si="79"/>
        <v>25.865895334171846</v>
      </c>
      <c r="H2300" s="74">
        <v>579.91420000000005</v>
      </c>
      <c r="I2300" s="73" t="s">
        <v>16</v>
      </c>
      <c r="J2300" s="51" t="s">
        <v>490</v>
      </c>
      <c r="K2300" s="73" t="s">
        <v>1962</v>
      </c>
      <c r="L2300" s="77" t="s">
        <v>1070</v>
      </c>
      <c r="M2300" s="41" t="s">
        <v>491</v>
      </c>
    </row>
    <row r="2301" spans="1:13" s="70" customFormat="1" x14ac:dyDescent="0.2">
      <c r="A2301" s="118">
        <v>42241</v>
      </c>
      <c r="B2301" s="79" t="s">
        <v>2077</v>
      </c>
      <c r="C2301" s="110" t="s">
        <v>225</v>
      </c>
      <c r="D2301" s="78" t="s">
        <v>15</v>
      </c>
      <c r="E2301" s="102">
        <v>15000</v>
      </c>
      <c r="F2301" s="47">
        <f t="shared" si="78"/>
        <v>22.867352585611556</v>
      </c>
      <c r="G2301" s="46">
        <f t="shared" si="79"/>
        <v>25.865895334171846</v>
      </c>
      <c r="H2301" s="74">
        <v>579.91420000000005</v>
      </c>
      <c r="I2301" s="73" t="s">
        <v>16</v>
      </c>
      <c r="J2301" s="51" t="s">
        <v>490</v>
      </c>
      <c r="K2301" s="73" t="s">
        <v>1962</v>
      </c>
      <c r="L2301" s="77" t="s">
        <v>1070</v>
      </c>
      <c r="M2301" s="41" t="s">
        <v>491</v>
      </c>
    </row>
    <row r="2302" spans="1:13" s="70" customFormat="1" x14ac:dyDescent="0.2">
      <c r="A2302" s="118">
        <v>42241</v>
      </c>
      <c r="B2302" s="79" t="s">
        <v>2078</v>
      </c>
      <c r="C2302" s="110" t="s">
        <v>225</v>
      </c>
      <c r="D2302" s="78" t="s">
        <v>15</v>
      </c>
      <c r="E2302" s="102">
        <v>15000</v>
      </c>
      <c r="F2302" s="47">
        <f t="shared" si="78"/>
        <v>22.867352585611556</v>
      </c>
      <c r="G2302" s="46">
        <f t="shared" si="79"/>
        <v>25.865895334171846</v>
      </c>
      <c r="H2302" s="74">
        <v>579.91420000000005</v>
      </c>
      <c r="I2302" s="73" t="s">
        <v>16</v>
      </c>
      <c r="J2302" s="51" t="s">
        <v>490</v>
      </c>
      <c r="K2302" s="73" t="s">
        <v>1962</v>
      </c>
      <c r="L2302" s="77" t="s">
        <v>1070</v>
      </c>
      <c r="M2302" s="41" t="s">
        <v>491</v>
      </c>
    </row>
    <row r="2303" spans="1:13" s="70" customFormat="1" x14ac:dyDescent="0.2">
      <c r="A2303" s="118">
        <v>42241</v>
      </c>
      <c r="B2303" s="79" t="s">
        <v>2079</v>
      </c>
      <c r="C2303" s="110" t="s">
        <v>225</v>
      </c>
      <c r="D2303" s="78" t="s">
        <v>15</v>
      </c>
      <c r="E2303" s="102">
        <v>15000</v>
      </c>
      <c r="F2303" s="47">
        <f t="shared" si="78"/>
        <v>22.867352585611556</v>
      </c>
      <c r="G2303" s="46">
        <f t="shared" si="79"/>
        <v>25.865895334171846</v>
      </c>
      <c r="H2303" s="74">
        <v>579.91420000000005</v>
      </c>
      <c r="I2303" s="73" t="s">
        <v>16</v>
      </c>
      <c r="J2303" s="51" t="s">
        <v>490</v>
      </c>
      <c r="K2303" s="73" t="s">
        <v>1962</v>
      </c>
      <c r="L2303" s="77" t="s">
        <v>1070</v>
      </c>
      <c r="M2303" s="41" t="s">
        <v>491</v>
      </c>
    </row>
    <row r="2304" spans="1:13" s="70" customFormat="1" x14ac:dyDescent="0.2">
      <c r="A2304" s="118">
        <v>42241</v>
      </c>
      <c r="B2304" s="79" t="s">
        <v>2080</v>
      </c>
      <c r="C2304" s="110" t="s">
        <v>225</v>
      </c>
      <c r="D2304" s="78" t="s">
        <v>15</v>
      </c>
      <c r="E2304" s="102">
        <v>15000</v>
      </c>
      <c r="F2304" s="47">
        <f t="shared" si="78"/>
        <v>22.867352585611556</v>
      </c>
      <c r="G2304" s="46">
        <f t="shared" si="79"/>
        <v>25.865895334171846</v>
      </c>
      <c r="H2304" s="74">
        <v>579.91420000000005</v>
      </c>
      <c r="I2304" s="73" t="s">
        <v>16</v>
      </c>
      <c r="J2304" s="51" t="s">
        <v>490</v>
      </c>
      <c r="K2304" s="73" t="s">
        <v>1962</v>
      </c>
      <c r="L2304" s="77" t="s">
        <v>1070</v>
      </c>
      <c r="M2304" s="41" t="s">
        <v>491</v>
      </c>
    </row>
    <row r="2305" spans="1:13" s="70" customFormat="1" x14ac:dyDescent="0.2">
      <c r="A2305" s="118">
        <v>42241</v>
      </c>
      <c r="B2305" s="79" t="s">
        <v>2110</v>
      </c>
      <c r="C2305" s="110" t="s">
        <v>132</v>
      </c>
      <c r="D2305" s="78" t="s">
        <v>9</v>
      </c>
      <c r="E2305" s="102">
        <v>25000</v>
      </c>
      <c r="F2305" s="47">
        <f t="shared" si="78"/>
        <v>38.112254309352593</v>
      </c>
      <c r="G2305" s="46">
        <f t="shared" si="79"/>
        <v>43.109825556953076</v>
      </c>
      <c r="H2305" s="74">
        <v>579.91420000000005</v>
      </c>
      <c r="I2305" s="97" t="s">
        <v>57</v>
      </c>
      <c r="J2305" s="51" t="s">
        <v>490</v>
      </c>
      <c r="K2305" s="73" t="s">
        <v>1965</v>
      </c>
      <c r="L2305" s="77" t="s">
        <v>1070</v>
      </c>
      <c r="M2305" s="41" t="s">
        <v>491</v>
      </c>
    </row>
    <row r="2306" spans="1:13" s="70" customFormat="1" x14ac:dyDescent="0.2">
      <c r="A2306" s="118">
        <v>42241</v>
      </c>
      <c r="B2306" s="79" t="s">
        <v>2111</v>
      </c>
      <c r="C2306" s="110" t="s">
        <v>116</v>
      </c>
      <c r="D2306" s="78" t="s">
        <v>9</v>
      </c>
      <c r="E2306" s="102">
        <v>500</v>
      </c>
      <c r="F2306" s="47">
        <f t="shared" ref="F2306:F2369" si="80">E2306/655.957</f>
        <v>0.76224508618705189</v>
      </c>
      <c r="G2306" s="46">
        <f t="shared" ref="G2306:G2369" si="81">E2306/H2306</f>
        <v>0.86219651113906148</v>
      </c>
      <c r="H2306" s="74">
        <v>579.91420000000005</v>
      </c>
      <c r="I2306" s="97" t="s">
        <v>57</v>
      </c>
      <c r="J2306" s="51" t="s">
        <v>490</v>
      </c>
      <c r="K2306" s="73" t="s">
        <v>1965</v>
      </c>
      <c r="L2306" s="77" t="s">
        <v>1070</v>
      </c>
      <c r="M2306" s="41" t="s">
        <v>491</v>
      </c>
    </row>
    <row r="2307" spans="1:13" s="70" customFormat="1" x14ac:dyDescent="0.2">
      <c r="A2307" s="118">
        <v>42241</v>
      </c>
      <c r="B2307" s="79" t="s">
        <v>2112</v>
      </c>
      <c r="C2307" s="110" t="s">
        <v>116</v>
      </c>
      <c r="D2307" s="78" t="s">
        <v>9</v>
      </c>
      <c r="E2307" s="102">
        <v>500</v>
      </c>
      <c r="F2307" s="47">
        <f t="shared" si="80"/>
        <v>0.76224508618705189</v>
      </c>
      <c r="G2307" s="46">
        <f t="shared" si="81"/>
        <v>0.86219651113906148</v>
      </c>
      <c r="H2307" s="74">
        <v>579.91420000000005</v>
      </c>
      <c r="I2307" s="97" t="s">
        <v>57</v>
      </c>
      <c r="J2307" s="51" t="s">
        <v>490</v>
      </c>
      <c r="K2307" s="73" t="s">
        <v>1965</v>
      </c>
      <c r="L2307" s="77" t="s">
        <v>1070</v>
      </c>
      <c r="M2307" s="41" t="s">
        <v>491</v>
      </c>
    </row>
    <row r="2308" spans="1:13" s="70" customFormat="1" x14ac:dyDescent="0.2">
      <c r="A2308" s="118">
        <v>42243</v>
      </c>
      <c r="B2308" s="79" t="s">
        <v>2004</v>
      </c>
      <c r="C2308" s="168" t="s">
        <v>116</v>
      </c>
      <c r="D2308" s="174" t="s">
        <v>11</v>
      </c>
      <c r="E2308" s="102">
        <v>400</v>
      </c>
      <c r="F2308" s="47">
        <f t="shared" si="80"/>
        <v>0.60979606894964156</v>
      </c>
      <c r="G2308" s="46">
        <f t="shared" si="81"/>
        <v>0.68975720891124925</v>
      </c>
      <c r="H2308" s="74">
        <v>579.91420000000005</v>
      </c>
      <c r="I2308" s="97" t="s">
        <v>60</v>
      </c>
      <c r="J2308" s="51" t="s">
        <v>490</v>
      </c>
      <c r="K2308" s="73" t="s">
        <v>1966</v>
      </c>
      <c r="L2308" s="77" t="s">
        <v>1070</v>
      </c>
      <c r="M2308" s="41" t="s">
        <v>491</v>
      </c>
    </row>
    <row r="2309" spans="1:13" s="70" customFormat="1" x14ac:dyDescent="0.2">
      <c r="A2309" s="118">
        <v>42243</v>
      </c>
      <c r="B2309" s="79" t="s">
        <v>2005</v>
      </c>
      <c r="C2309" s="110" t="s">
        <v>116</v>
      </c>
      <c r="D2309" s="78" t="s">
        <v>11</v>
      </c>
      <c r="E2309" s="102">
        <v>600</v>
      </c>
      <c r="F2309" s="47">
        <f t="shared" si="80"/>
        <v>0.91469410342446233</v>
      </c>
      <c r="G2309" s="46">
        <f t="shared" si="81"/>
        <v>1.0346358133668738</v>
      </c>
      <c r="H2309" s="74">
        <v>579.91420000000005</v>
      </c>
      <c r="I2309" s="97" t="s">
        <v>60</v>
      </c>
      <c r="J2309" s="51" t="s">
        <v>490</v>
      </c>
      <c r="K2309" s="73" t="s">
        <v>1966</v>
      </c>
      <c r="L2309" s="77" t="s">
        <v>1070</v>
      </c>
      <c r="M2309" s="41" t="s">
        <v>491</v>
      </c>
    </row>
    <row r="2310" spans="1:13" s="70" customFormat="1" x14ac:dyDescent="0.2">
      <c r="A2310" s="118">
        <v>42243</v>
      </c>
      <c r="B2310" s="79" t="s">
        <v>1982</v>
      </c>
      <c r="C2310" s="110" t="s">
        <v>116</v>
      </c>
      <c r="D2310" s="78" t="s">
        <v>11</v>
      </c>
      <c r="E2310" s="102">
        <v>800</v>
      </c>
      <c r="F2310" s="47">
        <f t="shared" si="80"/>
        <v>1.2195921378992831</v>
      </c>
      <c r="G2310" s="46">
        <f t="shared" si="81"/>
        <v>1.3795144178224985</v>
      </c>
      <c r="H2310" s="74">
        <v>579.91420000000005</v>
      </c>
      <c r="I2310" s="97" t="s">
        <v>60</v>
      </c>
      <c r="J2310" s="51" t="s">
        <v>490</v>
      </c>
      <c r="K2310" s="73" t="s">
        <v>1966</v>
      </c>
      <c r="L2310" s="77" t="s">
        <v>1070</v>
      </c>
      <c r="M2310" s="41" t="s">
        <v>491</v>
      </c>
    </row>
    <row r="2311" spans="1:13" s="70" customFormat="1" x14ac:dyDescent="0.2">
      <c r="A2311" s="118">
        <v>42244</v>
      </c>
      <c r="B2311" s="79" t="s">
        <v>2011</v>
      </c>
      <c r="C2311" s="39" t="s">
        <v>116</v>
      </c>
      <c r="D2311" s="78" t="s">
        <v>8</v>
      </c>
      <c r="E2311" s="102">
        <v>400</v>
      </c>
      <c r="F2311" s="47">
        <f t="shared" si="80"/>
        <v>0.60979606894964156</v>
      </c>
      <c r="G2311" s="46">
        <f t="shared" si="81"/>
        <v>0.68975720891124925</v>
      </c>
      <c r="H2311" s="74">
        <v>579.91420000000005</v>
      </c>
      <c r="I2311" s="97" t="s">
        <v>58</v>
      </c>
      <c r="J2311" s="51" t="s">
        <v>490</v>
      </c>
      <c r="K2311" s="73" t="s">
        <v>1967</v>
      </c>
      <c r="L2311" s="77" t="s">
        <v>1070</v>
      </c>
      <c r="M2311" s="41" t="s">
        <v>491</v>
      </c>
    </row>
    <row r="2312" spans="1:13" s="70" customFormat="1" x14ac:dyDescent="0.2">
      <c r="A2312" s="118">
        <v>42244</v>
      </c>
      <c r="B2312" s="79" t="s">
        <v>2012</v>
      </c>
      <c r="C2312" s="39" t="s">
        <v>116</v>
      </c>
      <c r="D2312" s="78" t="s">
        <v>8</v>
      </c>
      <c r="E2312" s="102">
        <v>400</v>
      </c>
      <c r="F2312" s="47">
        <f t="shared" si="80"/>
        <v>0.60979606894964156</v>
      </c>
      <c r="G2312" s="46">
        <f t="shared" si="81"/>
        <v>0.68975720891124925</v>
      </c>
      <c r="H2312" s="74">
        <v>579.91420000000005</v>
      </c>
      <c r="I2312" s="97" t="s">
        <v>58</v>
      </c>
      <c r="J2312" s="51" t="s">
        <v>490</v>
      </c>
      <c r="K2312" s="73" t="s">
        <v>1967</v>
      </c>
      <c r="L2312" s="77" t="s">
        <v>1070</v>
      </c>
      <c r="M2312" s="41" t="s">
        <v>491</v>
      </c>
    </row>
    <row r="2313" spans="1:13" s="70" customFormat="1" x14ac:dyDescent="0.2">
      <c r="A2313" s="118">
        <v>42244</v>
      </c>
      <c r="B2313" s="79" t="s">
        <v>2013</v>
      </c>
      <c r="C2313" s="39" t="s">
        <v>144</v>
      </c>
      <c r="D2313" s="78" t="s">
        <v>9</v>
      </c>
      <c r="E2313" s="102">
        <v>50000</v>
      </c>
      <c r="F2313" s="47">
        <f t="shared" si="80"/>
        <v>76.224508618705187</v>
      </c>
      <c r="G2313" s="46">
        <f t="shared" si="81"/>
        <v>86.219651113906153</v>
      </c>
      <c r="H2313" s="74">
        <v>579.91420000000005</v>
      </c>
      <c r="I2313" s="97" t="s">
        <v>58</v>
      </c>
      <c r="J2313" s="51" t="s">
        <v>490</v>
      </c>
      <c r="K2313" s="73" t="s">
        <v>1967</v>
      </c>
      <c r="L2313" s="77" t="s">
        <v>1070</v>
      </c>
      <c r="M2313" s="41" t="s">
        <v>491</v>
      </c>
    </row>
    <row r="2314" spans="1:13" s="70" customFormat="1" x14ac:dyDescent="0.2">
      <c r="A2314" s="118">
        <v>42245</v>
      </c>
      <c r="B2314" s="79" t="s">
        <v>2006</v>
      </c>
      <c r="C2314" s="110" t="s">
        <v>116</v>
      </c>
      <c r="D2314" s="78" t="s">
        <v>11</v>
      </c>
      <c r="E2314" s="102">
        <v>600</v>
      </c>
      <c r="F2314" s="47">
        <f t="shared" si="80"/>
        <v>0.91469410342446233</v>
      </c>
      <c r="G2314" s="46">
        <f t="shared" si="81"/>
        <v>1.0346358133668738</v>
      </c>
      <c r="H2314" s="74">
        <v>579.91420000000005</v>
      </c>
      <c r="I2314" s="97" t="s">
        <v>60</v>
      </c>
      <c r="J2314" s="51" t="s">
        <v>490</v>
      </c>
      <c r="K2314" s="73" t="s">
        <v>1968</v>
      </c>
      <c r="L2314" s="77" t="s">
        <v>1070</v>
      </c>
      <c r="M2314" s="41" t="s">
        <v>491</v>
      </c>
    </row>
    <row r="2315" spans="1:13" s="70" customFormat="1" x14ac:dyDescent="0.2">
      <c r="A2315" s="118">
        <v>42245</v>
      </c>
      <c r="B2315" s="79" t="s">
        <v>635</v>
      </c>
      <c r="C2315" s="110" t="s">
        <v>116</v>
      </c>
      <c r="D2315" s="78" t="s">
        <v>11</v>
      </c>
      <c r="E2315" s="102">
        <v>600</v>
      </c>
      <c r="F2315" s="47">
        <f t="shared" si="80"/>
        <v>0.91469410342446233</v>
      </c>
      <c r="G2315" s="46">
        <f t="shared" si="81"/>
        <v>1.0346358133668738</v>
      </c>
      <c r="H2315" s="74">
        <v>579.91420000000005</v>
      </c>
      <c r="I2315" s="97" t="s">
        <v>60</v>
      </c>
      <c r="J2315" s="51" t="s">
        <v>490</v>
      </c>
      <c r="K2315" s="73" t="s">
        <v>1968</v>
      </c>
      <c r="L2315" s="77" t="s">
        <v>1070</v>
      </c>
      <c r="M2315" s="41" t="s">
        <v>491</v>
      </c>
    </row>
    <row r="2316" spans="1:13" s="70" customFormat="1" x14ac:dyDescent="0.2">
      <c r="A2316" s="118">
        <v>42245</v>
      </c>
      <c r="B2316" s="79" t="s">
        <v>1614</v>
      </c>
      <c r="C2316" s="110" t="s">
        <v>225</v>
      </c>
      <c r="D2316" s="78" t="s">
        <v>15</v>
      </c>
      <c r="E2316" s="102">
        <v>10000</v>
      </c>
      <c r="F2316" s="47">
        <f t="shared" si="80"/>
        <v>15.244901723741037</v>
      </c>
      <c r="G2316" s="46">
        <f t="shared" si="81"/>
        <v>17.243930222781231</v>
      </c>
      <c r="H2316" s="74">
        <v>579.91420000000005</v>
      </c>
      <c r="I2316" s="73" t="s">
        <v>16</v>
      </c>
      <c r="J2316" s="51" t="s">
        <v>490</v>
      </c>
      <c r="K2316" s="73" t="s">
        <v>1970</v>
      </c>
      <c r="L2316" s="77" t="s">
        <v>1070</v>
      </c>
      <c r="M2316" s="41" t="s">
        <v>491</v>
      </c>
    </row>
    <row r="2317" spans="1:13" s="70" customFormat="1" x14ac:dyDescent="0.2">
      <c r="A2317" s="118">
        <v>42245</v>
      </c>
      <c r="B2317" s="79" t="s">
        <v>2081</v>
      </c>
      <c r="C2317" s="110" t="s">
        <v>225</v>
      </c>
      <c r="D2317" s="78" t="s">
        <v>15</v>
      </c>
      <c r="E2317" s="102">
        <v>10000</v>
      </c>
      <c r="F2317" s="47">
        <f t="shared" si="80"/>
        <v>15.244901723741037</v>
      </c>
      <c r="G2317" s="46">
        <f t="shared" si="81"/>
        <v>17.243930222781231</v>
      </c>
      <c r="H2317" s="74">
        <v>579.91420000000005</v>
      </c>
      <c r="I2317" s="73" t="s">
        <v>16</v>
      </c>
      <c r="J2317" s="51" t="s">
        <v>490</v>
      </c>
      <c r="K2317" s="73" t="s">
        <v>1970</v>
      </c>
      <c r="L2317" s="77" t="s">
        <v>1070</v>
      </c>
      <c r="M2317" s="41" t="s">
        <v>491</v>
      </c>
    </row>
    <row r="2318" spans="1:13" s="70" customFormat="1" x14ac:dyDescent="0.2">
      <c r="A2318" s="118">
        <v>42245</v>
      </c>
      <c r="B2318" s="79" t="s">
        <v>2082</v>
      </c>
      <c r="C2318" s="110" t="s">
        <v>225</v>
      </c>
      <c r="D2318" s="78" t="s">
        <v>15</v>
      </c>
      <c r="E2318" s="102">
        <v>10000</v>
      </c>
      <c r="F2318" s="47">
        <f t="shared" si="80"/>
        <v>15.244901723741037</v>
      </c>
      <c r="G2318" s="46">
        <f t="shared" si="81"/>
        <v>17.243930222781231</v>
      </c>
      <c r="H2318" s="74">
        <v>579.91420000000005</v>
      </c>
      <c r="I2318" s="73" t="s">
        <v>16</v>
      </c>
      <c r="J2318" s="51" t="s">
        <v>490</v>
      </c>
      <c r="K2318" s="73" t="s">
        <v>1970</v>
      </c>
      <c r="L2318" s="77" t="s">
        <v>1070</v>
      </c>
      <c r="M2318" s="41" t="s">
        <v>491</v>
      </c>
    </row>
    <row r="2319" spans="1:13" s="70" customFormat="1" x14ac:dyDescent="0.2">
      <c r="A2319" s="118">
        <v>42245</v>
      </c>
      <c r="B2319" s="79" t="s">
        <v>1627</v>
      </c>
      <c r="C2319" s="110" t="s">
        <v>225</v>
      </c>
      <c r="D2319" s="78" t="s">
        <v>15</v>
      </c>
      <c r="E2319" s="102">
        <v>10000</v>
      </c>
      <c r="F2319" s="47">
        <f t="shared" si="80"/>
        <v>15.244901723741037</v>
      </c>
      <c r="G2319" s="46">
        <f t="shared" si="81"/>
        <v>17.243930222781231</v>
      </c>
      <c r="H2319" s="74">
        <v>579.91420000000005</v>
      </c>
      <c r="I2319" s="73" t="s">
        <v>16</v>
      </c>
      <c r="J2319" s="51" t="s">
        <v>490</v>
      </c>
      <c r="K2319" s="73" t="s">
        <v>1970</v>
      </c>
      <c r="L2319" s="77" t="s">
        <v>1070</v>
      </c>
      <c r="M2319" s="41" t="s">
        <v>491</v>
      </c>
    </row>
    <row r="2320" spans="1:13" s="70" customFormat="1" x14ac:dyDescent="0.2">
      <c r="A2320" s="118">
        <v>42245</v>
      </c>
      <c r="B2320" s="79" t="s">
        <v>2083</v>
      </c>
      <c r="C2320" s="110" t="s">
        <v>225</v>
      </c>
      <c r="D2320" s="78" t="s">
        <v>15</v>
      </c>
      <c r="E2320" s="102">
        <v>10000</v>
      </c>
      <c r="F2320" s="47">
        <f t="shared" si="80"/>
        <v>15.244901723741037</v>
      </c>
      <c r="G2320" s="46">
        <f t="shared" si="81"/>
        <v>17.243930222781231</v>
      </c>
      <c r="H2320" s="74">
        <v>579.91420000000005</v>
      </c>
      <c r="I2320" s="73" t="s">
        <v>16</v>
      </c>
      <c r="J2320" s="51" t="s">
        <v>490</v>
      </c>
      <c r="K2320" s="73" t="s">
        <v>1970</v>
      </c>
      <c r="L2320" s="77" t="s">
        <v>1070</v>
      </c>
      <c r="M2320" s="41" t="s">
        <v>491</v>
      </c>
    </row>
    <row r="2321" spans="1:13" s="70" customFormat="1" x14ac:dyDescent="0.2">
      <c r="A2321" s="118">
        <v>42245</v>
      </c>
      <c r="B2321" s="79" t="s">
        <v>2084</v>
      </c>
      <c r="C2321" s="110" t="s">
        <v>225</v>
      </c>
      <c r="D2321" s="78" t="s">
        <v>15</v>
      </c>
      <c r="E2321" s="102">
        <v>10000</v>
      </c>
      <c r="F2321" s="47">
        <f t="shared" si="80"/>
        <v>15.244901723741037</v>
      </c>
      <c r="G2321" s="46">
        <f t="shared" si="81"/>
        <v>17.243930222781231</v>
      </c>
      <c r="H2321" s="74">
        <v>579.91420000000005</v>
      </c>
      <c r="I2321" s="73" t="s">
        <v>16</v>
      </c>
      <c r="J2321" s="51" t="s">
        <v>490</v>
      </c>
      <c r="K2321" s="73" t="s">
        <v>1970</v>
      </c>
      <c r="L2321" s="77" t="s">
        <v>1070</v>
      </c>
      <c r="M2321" s="41" t="s">
        <v>491</v>
      </c>
    </row>
    <row r="2322" spans="1:13" s="70" customFormat="1" x14ac:dyDescent="0.2">
      <c r="A2322" s="118">
        <v>42245</v>
      </c>
      <c r="B2322" s="79" t="s">
        <v>1411</v>
      </c>
      <c r="C2322" s="110" t="s">
        <v>225</v>
      </c>
      <c r="D2322" s="78" t="s">
        <v>15</v>
      </c>
      <c r="E2322" s="102">
        <v>10000</v>
      </c>
      <c r="F2322" s="47">
        <f t="shared" si="80"/>
        <v>15.244901723741037</v>
      </c>
      <c r="G2322" s="46">
        <f t="shared" si="81"/>
        <v>17.243930222781231</v>
      </c>
      <c r="H2322" s="74">
        <v>579.91420000000005</v>
      </c>
      <c r="I2322" s="73" t="s">
        <v>16</v>
      </c>
      <c r="J2322" s="51" t="s">
        <v>490</v>
      </c>
      <c r="K2322" s="73" t="s">
        <v>1970</v>
      </c>
      <c r="L2322" s="77" t="s">
        <v>1070</v>
      </c>
      <c r="M2322" s="41" t="s">
        <v>491</v>
      </c>
    </row>
    <row r="2323" spans="1:13" s="70" customFormat="1" x14ac:dyDescent="0.2">
      <c r="A2323" s="118">
        <v>42245</v>
      </c>
      <c r="B2323" s="79" t="s">
        <v>2085</v>
      </c>
      <c r="C2323" s="110" t="s">
        <v>225</v>
      </c>
      <c r="D2323" s="78" t="s">
        <v>15</v>
      </c>
      <c r="E2323" s="102">
        <v>10000</v>
      </c>
      <c r="F2323" s="47">
        <f t="shared" si="80"/>
        <v>15.244901723741037</v>
      </c>
      <c r="G2323" s="46">
        <f t="shared" si="81"/>
        <v>17.243930222781231</v>
      </c>
      <c r="H2323" s="74">
        <v>579.91420000000005</v>
      </c>
      <c r="I2323" s="73" t="s">
        <v>16</v>
      </c>
      <c r="J2323" s="51" t="s">
        <v>490</v>
      </c>
      <c r="K2323" s="73" t="s">
        <v>1970</v>
      </c>
      <c r="L2323" s="77" t="s">
        <v>1070</v>
      </c>
      <c r="M2323" s="41" t="s">
        <v>491</v>
      </c>
    </row>
    <row r="2324" spans="1:13" s="70" customFormat="1" x14ac:dyDescent="0.2">
      <c r="A2324" s="118">
        <v>42245</v>
      </c>
      <c r="B2324" s="79" t="s">
        <v>1615</v>
      </c>
      <c r="C2324" s="39" t="s">
        <v>225</v>
      </c>
      <c r="D2324" s="78" t="s">
        <v>15</v>
      </c>
      <c r="E2324" s="102">
        <v>10000</v>
      </c>
      <c r="F2324" s="47">
        <f t="shared" si="80"/>
        <v>15.244901723741037</v>
      </c>
      <c r="G2324" s="46">
        <f t="shared" si="81"/>
        <v>17.243930222781231</v>
      </c>
      <c r="H2324" s="74">
        <v>579.91420000000005</v>
      </c>
      <c r="I2324" s="73" t="s">
        <v>16</v>
      </c>
      <c r="J2324" s="51" t="s">
        <v>490</v>
      </c>
      <c r="K2324" s="73" t="s">
        <v>1970</v>
      </c>
      <c r="L2324" s="77" t="s">
        <v>1070</v>
      </c>
      <c r="M2324" s="41" t="s">
        <v>491</v>
      </c>
    </row>
    <row r="2325" spans="1:13" s="70" customFormat="1" x14ac:dyDescent="0.2">
      <c r="A2325" s="118">
        <v>42245</v>
      </c>
      <c r="B2325" s="79" t="s">
        <v>1824</v>
      </c>
      <c r="C2325" s="39" t="s">
        <v>225</v>
      </c>
      <c r="D2325" s="78" t="s">
        <v>15</v>
      </c>
      <c r="E2325" s="102">
        <v>10000</v>
      </c>
      <c r="F2325" s="47">
        <f t="shared" si="80"/>
        <v>15.244901723741037</v>
      </c>
      <c r="G2325" s="46">
        <f t="shared" si="81"/>
        <v>17.243930222781231</v>
      </c>
      <c r="H2325" s="74">
        <v>579.91420000000005</v>
      </c>
      <c r="I2325" s="73" t="s">
        <v>16</v>
      </c>
      <c r="J2325" s="51" t="s">
        <v>490</v>
      </c>
      <c r="K2325" s="73" t="s">
        <v>1970</v>
      </c>
      <c r="L2325" s="77" t="s">
        <v>1070</v>
      </c>
      <c r="M2325" s="41" t="s">
        <v>491</v>
      </c>
    </row>
    <row r="2326" spans="1:13" s="70" customFormat="1" x14ac:dyDescent="0.2">
      <c r="A2326" s="118">
        <v>42245</v>
      </c>
      <c r="B2326" s="79" t="s">
        <v>2047</v>
      </c>
      <c r="C2326" s="39" t="s">
        <v>135</v>
      </c>
      <c r="D2326" s="40" t="s">
        <v>9</v>
      </c>
      <c r="E2326" s="102">
        <v>200000</v>
      </c>
      <c r="F2326" s="47">
        <f t="shared" si="80"/>
        <v>304.89803447482075</v>
      </c>
      <c r="G2326" s="46">
        <f t="shared" si="81"/>
        <v>344.87860445562461</v>
      </c>
      <c r="H2326" s="74">
        <v>579.91420000000005</v>
      </c>
      <c r="I2326" s="97" t="s">
        <v>1904</v>
      </c>
      <c r="J2326" s="51" t="s">
        <v>490</v>
      </c>
      <c r="K2326" s="73" t="s">
        <v>2099</v>
      </c>
      <c r="L2326" s="77" t="s">
        <v>1070</v>
      </c>
      <c r="M2326" s="41" t="s">
        <v>491</v>
      </c>
    </row>
    <row r="2327" spans="1:13" s="70" customFormat="1" x14ac:dyDescent="0.2">
      <c r="A2327" s="118">
        <v>42245</v>
      </c>
      <c r="B2327" s="79" t="s">
        <v>2113</v>
      </c>
      <c r="C2327" s="110" t="s">
        <v>144</v>
      </c>
      <c r="D2327" s="78" t="s">
        <v>9</v>
      </c>
      <c r="E2327" s="102">
        <v>35000</v>
      </c>
      <c r="F2327" s="47">
        <f t="shared" si="80"/>
        <v>53.357156033093631</v>
      </c>
      <c r="G2327" s="46">
        <f t="shared" si="81"/>
        <v>60.353755779734307</v>
      </c>
      <c r="H2327" s="74">
        <v>579.91420000000005</v>
      </c>
      <c r="I2327" s="97" t="s">
        <v>57</v>
      </c>
      <c r="J2327" s="51" t="s">
        <v>490</v>
      </c>
      <c r="K2327" s="73" t="s">
        <v>1969</v>
      </c>
      <c r="L2327" s="77" t="s">
        <v>1070</v>
      </c>
      <c r="M2327" s="41" t="s">
        <v>491</v>
      </c>
    </row>
    <row r="2328" spans="1:13" s="70" customFormat="1" x14ac:dyDescent="0.2">
      <c r="A2328" s="118">
        <v>42246</v>
      </c>
      <c r="B2328" s="79" t="s">
        <v>2095</v>
      </c>
      <c r="C2328" s="175" t="s">
        <v>255</v>
      </c>
      <c r="D2328" s="176" t="s">
        <v>9</v>
      </c>
      <c r="E2328" s="169">
        <v>16500</v>
      </c>
      <c r="F2328" s="177">
        <f t="shared" si="80"/>
        <v>25.154087844172714</v>
      </c>
      <c r="G2328" s="178">
        <f t="shared" si="81"/>
        <v>28.452484867589032</v>
      </c>
      <c r="H2328" s="179">
        <v>579.91420000000005</v>
      </c>
      <c r="I2328" s="180" t="s">
        <v>1904</v>
      </c>
      <c r="J2328" s="181" t="s">
        <v>490</v>
      </c>
      <c r="K2328" s="145" t="s">
        <v>2100</v>
      </c>
      <c r="L2328" s="182" t="s">
        <v>1070</v>
      </c>
      <c r="M2328" s="41" t="s">
        <v>491</v>
      </c>
    </row>
    <row r="2329" spans="1:13" x14ac:dyDescent="0.2">
      <c r="A2329" s="183">
        <v>42248</v>
      </c>
      <c r="B2329" s="51" t="s">
        <v>2011</v>
      </c>
      <c r="C2329" s="51" t="s">
        <v>116</v>
      </c>
      <c r="D2329" s="51" t="s">
        <v>8</v>
      </c>
      <c r="E2329" s="96">
        <v>400</v>
      </c>
      <c r="F2329" s="46">
        <f t="shared" si="80"/>
        <v>0.60979606894964156</v>
      </c>
      <c r="G2329" s="46">
        <f t="shared" si="81"/>
        <v>0.68393499950158232</v>
      </c>
      <c r="H2329" s="51">
        <v>584.85090000000002</v>
      </c>
      <c r="I2329" s="51" t="s">
        <v>58</v>
      </c>
      <c r="J2329" s="51" t="s">
        <v>490</v>
      </c>
      <c r="K2329" s="51" t="s">
        <v>2403</v>
      </c>
      <c r="L2329" s="77" t="s">
        <v>1070</v>
      </c>
      <c r="M2329" s="41" t="s">
        <v>491</v>
      </c>
    </row>
    <row r="2330" spans="1:13" x14ac:dyDescent="0.2">
      <c r="A2330" s="183">
        <v>42248</v>
      </c>
      <c r="B2330" s="51" t="s">
        <v>2012</v>
      </c>
      <c r="C2330" s="51" t="s">
        <v>116</v>
      </c>
      <c r="D2330" s="51" t="s">
        <v>8</v>
      </c>
      <c r="E2330" s="96">
        <v>400</v>
      </c>
      <c r="F2330" s="46">
        <f t="shared" si="80"/>
        <v>0.60979606894964156</v>
      </c>
      <c r="G2330" s="46">
        <f t="shared" si="81"/>
        <v>0.68393499950158232</v>
      </c>
      <c r="H2330" s="51">
        <v>584.85090000000002</v>
      </c>
      <c r="I2330" s="51" t="s">
        <v>58</v>
      </c>
      <c r="J2330" s="51" t="s">
        <v>490</v>
      </c>
      <c r="K2330" s="51" t="s">
        <v>2403</v>
      </c>
      <c r="L2330" s="77" t="s">
        <v>1070</v>
      </c>
      <c r="M2330" s="41" t="s">
        <v>491</v>
      </c>
    </row>
    <row r="2331" spans="1:13" x14ac:dyDescent="0.2">
      <c r="A2331" s="183">
        <v>42248</v>
      </c>
      <c r="B2331" s="51" t="s">
        <v>2404</v>
      </c>
      <c r="C2331" s="51" t="s">
        <v>144</v>
      </c>
      <c r="D2331" s="51" t="s">
        <v>9</v>
      </c>
      <c r="E2331" s="96">
        <v>105000</v>
      </c>
      <c r="F2331" s="46">
        <f t="shared" si="80"/>
        <v>160.07146809928091</v>
      </c>
      <c r="G2331" s="46">
        <f t="shared" si="81"/>
        <v>179.53293736916535</v>
      </c>
      <c r="H2331" s="51">
        <v>584.85090000000002</v>
      </c>
      <c r="I2331" s="51" t="s">
        <v>58</v>
      </c>
      <c r="J2331" s="51" t="s">
        <v>490</v>
      </c>
      <c r="K2331" s="51" t="s">
        <v>2403</v>
      </c>
      <c r="L2331" s="77" t="s">
        <v>1070</v>
      </c>
      <c r="M2331" s="41" t="s">
        <v>491</v>
      </c>
    </row>
    <row r="2332" spans="1:13" x14ac:dyDescent="0.2">
      <c r="A2332" s="183">
        <v>42249</v>
      </c>
      <c r="B2332" s="51" t="s">
        <v>1810</v>
      </c>
      <c r="C2332" s="51" t="s">
        <v>116</v>
      </c>
      <c r="D2332" s="51" t="s">
        <v>15</v>
      </c>
      <c r="E2332" s="96">
        <v>1500</v>
      </c>
      <c r="F2332" s="46">
        <f t="shared" si="80"/>
        <v>2.2867352585611558</v>
      </c>
      <c r="G2332" s="46">
        <f t="shared" si="81"/>
        <v>2.5647562481309336</v>
      </c>
      <c r="H2332" s="51">
        <v>584.85090000000002</v>
      </c>
      <c r="I2332" s="51" t="s">
        <v>16</v>
      </c>
      <c r="J2332" s="51" t="s">
        <v>490</v>
      </c>
      <c r="K2332" s="51" t="s">
        <v>2405</v>
      </c>
      <c r="L2332" s="77" t="s">
        <v>1070</v>
      </c>
      <c r="M2332" s="41" t="s">
        <v>491</v>
      </c>
    </row>
    <row r="2333" spans="1:13" x14ac:dyDescent="0.2">
      <c r="A2333" s="183">
        <v>42249</v>
      </c>
      <c r="B2333" s="51" t="s">
        <v>1811</v>
      </c>
      <c r="C2333" s="51" t="s">
        <v>116</v>
      </c>
      <c r="D2333" s="51" t="s">
        <v>15</v>
      </c>
      <c r="E2333" s="96">
        <v>1000</v>
      </c>
      <c r="F2333" s="46">
        <f t="shared" si="80"/>
        <v>1.5244901723741038</v>
      </c>
      <c r="G2333" s="46">
        <f t="shared" si="81"/>
        <v>1.7098374987539557</v>
      </c>
      <c r="H2333" s="51">
        <v>584.85090000000002</v>
      </c>
      <c r="I2333" s="51" t="s">
        <v>16</v>
      </c>
      <c r="J2333" s="51" t="s">
        <v>490</v>
      </c>
      <c r="K2333" s="51" t="s">
        <v>2405</v>
      </c>
      <c r="L2333" s="77" t="s">
        <v>1070</v>
      </c>
      <c r="M2333" s="41" t="s">
        <v>491</v>
      </c>
    </row>
    <row r="2334" spans="1:13" x14ac:dyDescent="0.2">
      <c r="A2334" s="183">
        <v>42249</v>
      </c>
      <c r="B2334" s="51" t="s">
        <v>1587</v>
      </c>
      <c r="C2334" s="51" t="s">
        <v>116</v>
      </c>
      <c r="D2334" s="51" t="s">
        <v>15</v>
      </c>
      <c r="E2334" s="96">
        <v>300</v>
      </c>
      <c r="F2334" s="46">
        <f t="shared" si="80"/>
        <v>0.45734705171223117</v>
      </c>
      <c r="G2334" s="46">
        <f t="shared" si="81"/>
        <v>0.51295124962618677</v>
      </c>
      <c r="H2334" s="51">
        <v>584.85090000000002</v>
      </c>
      <c r="I2334" s="51" t="s">
        <v>16</v>
      </c>
      <c r="J2334" s="51" t="s">
        <v>490</v>
      </c>
      <c r="K2334" s="51" t="s">
        <v>2405</v>
      </c>
      <c r="L2334" s="77" t="s">
        <v>1070</v>
      </c>
      <c r="M2334" s="41" t="s">
        <v>491</v>
      </c>
    </row>
    <row r="2335" spans="1:13" x14ac:dyDescent="0.2">
      <c r="A2335" s="183">
        <v>42249</v>
      </c>
      <c r="B2335" s="51" t="s">
        <v>1588</v>
      </c>
      <c r="C2335" s="51" t="s">
        <v>116</v>
      </c>
      <c r="D2335" s="51" t="s">
        <v>15</v>
      </c>
      <c r="E2335" s="96">
        <v>300</v>
      </c>
      <c r="F2335" s="46">
        <f t="shared" si="80"/>
        <v>0.45734705171223117</v>
      </c>
      <c r="G2335" s="46">
        <f t="shared" si="81"/>
        <v>0.51295124962618677</v>
      </c>
      <c r="H2335" s="51">
        <v>584.85090000000002</v>
      </c>
      <c r="I2335" s="51" t="s">
        <v>16</v>
      </c>
      <c r="J2335" s="51" t="s">
        <v>490</v>
      </c>
      <c r="K2335" s="51" t="s">
        <v>2405</v>
      </c>
      <c r="L2335" s="77" t="s">
        <v>1070</v>
      </c>
      <c r="M2335" s="41" t="s">
        <v>491</v>
      </c>
    </row>
    <row r="2336" spans="1:13" x14ac:dyDescent="0.2">
      <c r="A2336" s="183">
        <v>42249</v>
      </c>
      <c r="B2336" s="51" t="s">
        <v>1591</v>
      </c>
      <c r="C2336" s="51" t="s">
        <v>226</v>
      </c>
      <c r="D2336" s="51" t="s">
        <v>15</v>
      </c>
      <c r="E2336" s="96">
        <v>1000</v>
      </c>
      <c r="F2336" s="46">
        <f t="shared" si="80"/>
        <v>1.5244901723741038</v>
      </c>
      <c r="G2336" s="46">
        <f t="shared" si="81"/>
        <v>1.7098374987539557</v>
      </c>
      <c r="H2336" s="51">
        <v>584.85090000000002</v>
      </c>
      <c r="I2336" s="51" t="s">
        <v>16</v>
      </c>
      <c r="J2336" s="51" t="s">
        <v>490</v>
      </c>
      <c r="K2336" s="51" t="s">
        <v>2405</v>
      </c>
      <c r="L2336" s="77" t="s">
        <v>1070</v>
      </c>
      <c r="M2336" s="41" t="s">
        <v>491</v>
      </c>
    </row>
    <row r="2337" spans="1:13" x14ac:dyDescent="0.2">
      <c r="A2337" s="183">
        <v>42249</v>
      </c>
      <c r="B2337" s="51" t="s">
        <v>2406</v>
      </c>
      <c r="C2337" s="51" t="s">
        <v>788</v>
      </c>
      <c r="D2337" s="51" t="s">
        <v>11</v>
      </c>
      <c r="E2337" s="96">
        <v>1000</v>
      </c>
      <c r="F2337" s="46">
        <f t="shared" si="80"/>
        <v>1.5244901723741038</v>
      </c>
      <c r="G2337" s="46">
        <f t="shared" si="81"/>
        <v>1.7098374987539557</v>
      </c>
      <c r="H2337" s="51">
        <v>584.85090000000002</v>
      </c>
      <c r="I2337" s="51" t="s">
        <v>16</v>
      </c>
      <c r="J2337" s="51" t="s">
        <v>490</v>
      </c>
      <c r="K2337" s="51" t="s">
        <v>2405</v>
      </c>
      <c r="L2337" s="77" t="s">
        <v>1070</v>
      </c>
      <c r="M2337" s="41" t="s">
        <v>491</v>
      </c>
    </row>
    <row r="2338" spans="1:13" x14ac:dyDescent="0.2">
      <c r="A2338" s="183">
        <v>42249</v>
      </c>
      <c r="B2338" s="51" t="s">
        <v>2055</v>
      </c>
      <c r="C2338" s="51" t="s">
        <v>116</v>
      </c>
      <c r="D2338" s="51" t="s">
        <v>15</v>
      </c>
      <c r="E2338" s="96">
        <v>1000</v>
      </c>
      <c r="F2338" s="46">
        <f t="shared" si="80"/>
        <v>1.5244901723741038</v>
      </c>
      <c r="G2338" s="46">
        <f t="shared" si="81"/>
        <v>1.7098374987539557</v>
      </c>
      <c r="H2338" s="51">
        <v>584.85090000000002</v>
      </c>
      <c r="I2338" s="51" t="s">
        <v>16</v>
      </c>
      <c r="J2338" s="51" t="s">
        <v>490</v>
      </c>
      <c r="K2338" s="51" t="s">
        <v>2405</v>
      </c>
      <c r="L2338" s="77" t="s">
        <v>1070</v>
      </c>
      <c r="M2338" s="41" t="s">
        <v>491</v>
      </c>
    </row>
    <row r="2339" spans="1:13" x14ac:dyDescent="0.2">
      <c r="A2339" s="183">
        <v>42249</v>
      </c>
      <c r="B2339" s="51" t="s">
        <v>1813</v>
      </c>
      <c r="C2339" s="51" t="s">
        <v>116</v>
      </c>
      <c r="D2339" s="51" t="s">
        <v>15</v>
      </c>
      <c r="E2339" s="96">
        <v>1200</v>
      </c>
      <c r="F2339" s="46">
        <f t="shared" si="80"/>
        <v>1.8293882068489247</v>
      </c>
      <c r="G2339" s="46">
        <f t="shared" si="81"/>
        <v>2.0518049985047471</v>
      </c>
      <c r="H2339" s="51">
        <v>584.85090000000002</v>
      </c>
      <c r="I2339" s="51" t="s">
        <v>16</v>
      </c>
      <c r="J2339" s="51" t="s">
        <v>490</v>
      </c>
      <c r="K2339" s="51" t="s">
        <v>2405</v>
      </c>
      <c r="L2339" s="77" t="s">
        <v>1070</v>
      </c>
      <c r="M2339" s="41" t="s">
        <v>491</v>
      </c>
    </row>
    <row r="2340" spans="1:13" x14ac:dyDescent="0.2">
      <c r="A2340" s="183">
        <v>42249</v>
      </c>
      <c r="B2340" s="51" t="s">
        <v>1578</v>
      </c>
      <c r="C2340" s="51" t="s">
        <v>116</v>
      </c>
      <c r="D2340" s="51" t="s">
        <v>11</v>
      </c>
      <c r="E2340" s="96">
        <v>1200</v>
      </c>
      <c r="F2340" s="46">
        <f t="shared" si="80"/>
        <v>1.8293882068489247</v>
      </c>
      <c r="G2340" s="46">
        <f t="shared" si="81"/>
        <v>2.0518049985047471</v>
      </c>
      <c r="H2340" s="51">
        <v>584.85090000000002</v>
      </c>
      <c r="I2340" s="51" t="s">
        <v>109</v>
      </c>
      <c r="J2340" s="51" t="s">
        <v>490</v>
      </c>
      <c r="K2340" s="51" t="s">
        <v>2407</v>
      </c>
      <c r="L2340" s="77" t="s">
        <v>1070</v>
      </c>
      <c r="M2340" s="41" t="s">
        <v>491</v>
      </c>
    </row>
    <row r="2341" spans="1:13" x14ac:dyDescent="0.2">
      <c r="A2341" s="183">
        <v>42249</v>
      </c>
      <c r="B2341" s="51" t="s">
        <v>1579</v>
      </c>
      <c r="C2341" s="51" t="s">
        <v>116</v>
      </c>
      <c r="D2341" s="51" t="s">
        <v>11</v>
      </c>
      <c r="E2341" s="96">
        <v>1000</v>
      </c>
      <c r="F2341" s="46">
        <f t="shared" si="80"/>
        <v>1.5244901723741038</v>
      </c>
      <c r="G2341" s="46">
        <f t="shared" si="81"/>
        <v>1.7098374987539557</v>
      </c>
      <c r="H2341" s="51">
        <v>584.85090000000002</v>
      </c>
      <c r="I2341" s="51" t="s">
        <v>109</v>
      </c>
      <c r="J2341" s="51" t="s">
        <v>490</v>
      </c>
      <c r="K2341" s="51" t="s">
        <v>2407</v>
      </c>
      <c r="L2341" s="77" t="s">
        <v>1070</v>
      </c>
      <c r="M2341" s="41" t="s">
        <v>491</v>
      </c>
    </row>
    <row r="2342" spans="1:13" x14ac:dyDescent="0.2">
      <c r="A2342" s="183">
        <v>42249</v>
      </c>
      <c r="B2342" s="51" t="s">
        <v>1580</v>
      </c>
      <c r="C2342" s="51" t="s">
        <v>116</v>
      </c>
      <c r="D2342" s="51" t="s">
        <v>11</v>
      </c>
      <c r="E2342" s="96">
        <v>300</v>
      </c>
      <c r="F2342" s="46">
        <f t="shared" si="80"/>
        <v>0.45734705171223117</v>
      </c>
      <c r="G2342" s="46">
        <f t="shared" si="81"/>
        <v>0.51295124962618677</v>
      </c>
      <c r="H2342" s="51">
        <v>584.85090000000002</v>
      </c>
      <c r="I2342" s="51" t="s">
        <v>109</v>
      </c>
      <c r="J2342" s="51" t="s">
        <v>490</v>
      </c>
      <c r="K2342" s="51" t="s">
        <v>2407</v>
      </c>
      <c r="L2342" s="77" t="s">
        <v>1070</v>
      </c>
      <c r="M2342" s="41" t="s">
        <v>491</v>
      </c>
    </row>
    <row r="2343" spans="1:13" x14ac:dyDescent="0.2">
      <c r="A2343" s="183">
        <v>42249</v>
      </c>
      <c r="B2343" s="51" t="s">
        <v>1581</v>
      </c>
      <c r="C2343" s="51" t="s">
        <v>116</v>
      </c>
      <c r="D2343" s="51" t="s">
        <v>11</v>
      </c>
      <c r="E2343" s="96">
        <v>300</v>
      </c>
      <c r="F2343" s="46">
        <f t="shared" si="80"/>
        <v>0.45734705171223117</v>
      </c>
      <c r="G2343" s="46">
        <f t="shared" si="81"/>
        <v>0.51295124962618677</v>
      </c>
      <c r="H2343" s="51">
        <v>584.85090000000002</v>
      </c>
      <c r="I2343" s="51" t="s">
        <v>109</v>
      </c>
      <c r="J2343" s="51" t="s">
        <v>490</v>
      </c>
      <c r="K2343" s="51" t="s">
        <v>2407</v>
      </c>
      <c r="L2343" s="77" t="s">
        <v>1070</v>
      </c>
      <c r="M2343" s="41" t="s">
        <v>491</v>
      </c>
    </row>
    <row r="2344" spans="1:13" x14ac:dyDescent="0.2">
      <c r="A2344" s="183">
        <v>42249</v>
      </c>
      <c r="B2344" s="51" t="s">
        <v>1582</v>
      </c>
      <c r="C2344" s="51" t="s">
        <v>116</v>
      </c>
      <c r="D2344" s="51" t="s">
        <v>11</v>
      </c>
      <c r="E2344" s="96">
        <v>1000</v>
      </c>
      <c r="F2344" s="46">
        <f t="shared" si="80"/>
        <v>1.5244901723741038</v>
      </c>
      <c r="G2344" s="46">
        <f t="shared" si="81"/>
        <v>1.7098374987539557</v>
      </c>
      <c r="H2344" s="51">
        <v>584.85090000000002</v>
      </c>
      <c r="I2344" s="51" t="s">
        <v>109</v>
      </c>
      <c r="J2344" s="51" t="s">
        <v>490</v>
      </c>
      <c r="K2344" s="51" t="s">
        <v>2407</v>
      </c>
      <c r="L2344" s="77" t="s">
        <v>1070</v>
      </c>
      <c r="M2344" s="41" t="s">
        <v>491</v>
      </c>
    </row>
    <row r="2345" spans="1:13" x14ac:dyDescent="0.2">
      <c r="A2345" s="183">
        <v>42249</v>
      </c>
      <c r="B2345" s="51" t="s">
        <v>665</v>
      </c>
      <c r="C2345" s="51" t="s">
        <v>116</v>
      </c>
      <c r="D2345" s="51" t="s">
        <v>11</v>
      </c>
      <c r="E2345" s="96">
        <v>1200</v>
      </c>
      <c r="F2345" s="46">
        <f t="shared" si="80"/>
        <v>1.8293882068489247</v>
      </c>
      <c r="G2345" s="46">
        <f t="shared" si="81"/>
        <v>2.0518049985047471</v>
      </c>
      <c r="H2345" s="51">
        <v>584.85090000000002</v>
      </c>
      <c r="I2345" s="51" t="s">
        <v>109</v>
      </c>
      <c r="J2345" s="51" t="s">
        <v>490</v>
      </c>
      <c r="K2345" s="51" t="s">
        <v>2407</v>
      </c>
      <c r="L2345" s="77" t="s">
        <v>1070</v>
      </c>
      <c r="M2345" s="41" t="s">
        <v>491</v>
      </c>
    </row>
    <row r="2346" spans="1:13" x14ac:dyDescent="0.2">
      <c r="A2346" s="183">
        <v>42249</v>
      </c>
      <c r="B2346" s="51" t="s">
        <v>269</v>
      </c>
      <c r="C2346" s="51" t="s">
        <v>270</v>
      </c>
      <c r="D2346" s="51" t="s">
        <v>11</v>
      </c>
      <c r="E2346" s="96">
        <v>1000</v>
      </c>
      <c r="F2346" s="46">
        <f t="shared" si="80"/>
        <v>1.5244901723741038</v>
      </c>
      <c r="G2346" s="46">
        <f t="shared" si="81"/>
        <v>1.7098374987539557</v>
      </c>
      <c r="H2346" s="51">
        <v>584.85090000000002</v>
      </c>
      <c r="I2346" s="51" t="s">
        <v>109</v>
      </c>
      <c r="J2346" s="51" t="s">
        <v>490</v>
      </c>
      <c r="K2346" s="51" t="s">
        <v>2407</v>
      </c>
      <c r="L2346" s="77" t="s">
        <v>1070</v>
      </c>
      <c r="M2346" s="41" t="s">
        <v>491</v>
      </c>
    </row>
    <row r="2347" spans="1:13" x14ac:dyDescent="0.2">
      <c r="A2347" s="183">
        <v>42249</v>
      </c>
      <c r="B2347" s="51" t="s">
        <v>1583</v>
      </c>
      <c r="C2347" s="51" t="s">
        <v>788</v>
      </c>
      <c r="D2347" s="51" t="s">
        <v>11</v>
      </c>
      <c r="E2347" s="96">
        <v>1000</v>
      </c>
      <c r="F2347" s="46">
        <f t="shared" si="80"/>
        <v>1.5244901723741038</v>
      </c>
      <c r="G2347" s="46">
        <f t="shared" si="81"/>
        <v>1.7098374987539557</v>
      </c>
      <c r="H2347" s="51">
        <v>584.85090000000002</v>
      </c>
      <c r="I2347" s="51" t="s">
        <v>109</v>
      </c>
      <c r="J2347" s="51" t="s">
        <v>490</v>
      </c>
      <c r="K2347" s="51" t="s">
        <v>2407</v>
      </c>
      <c r="L2347" s="77" t="s">
        <v>1070</v>
      </c>
      <c r="M2347" s="41" t="s">
        <v>491</v>
      </c>
    </row>
    <row r="2348" spans="1:13" x14ac:dyDescent="0.2">
      <c r="A2348" s="183">
        <v>42249</v>
      </c>
      <c r="B2348" s="51" t="s">
        <v>1584</v>
      </c>
      <c r="C2348" s="51" t="s">
        <v>788</v>
      </c>
      <c r="D2348" s="51" t="s">
        <v>11</v>
      </c>
      <c r="E2348" s="96">
        <v>2000</v>
      </c>
      <c r="F2348" s="46">
        <f t="shared" si="80"/>
        <v>3.0489803447482076</v>
      </c>
      <c r="G2348" s="46">
        <f t="shared" si="81"/>
        <v>3.4196749975079115</v>
      </c>
      <c r="H2348" s="51">
        <v>584.85090000000002</v>
      </c>
      <c r="I2348" s="51" t="s">
        <v>109</v>
      </c>
      <c r="J2348" s="51" t="s">
        <v>490</v>
      </c>
      <c r="K2348" s="51" t="s">
        <v>2407</v>
      </c>
      <c r="L2348" s="77" t="s">
        <v>1070</v>
      </c>
      <c r="M2348" s="41" t="s">
        <v>491</v>
      </c>
    </row>
    <row r="2349" spans="1:13" x14ac:dyDescent="0.2">
      <c r="A2349" s="183">
        <v>42249</v>
      </c>
      <c r="B2349" s="51" t="s">
        <v>2408</v>
      </c>
      <c r="C2349" s="51" t="s">
        <v>116</v>
      </c>
      <c r="D2349" s="51" t="s">
        <v>8</v>
      </c>
      <c r="E2349" s="96">
        <v>1800</v>
      </c>
      <c r="F2349" s="46">
        <f t="shared" si="80"/>
        <v>2.7440823102733867</v>
      </c>
      <c r="G2349" s="46">
        <f t="shared" si="81"/>
        <v>3.0777074977571206</v>
      </c>
      <c r="H2349" s="51">
        <v>584.85090000000002</v>
      </c>
      <c r="I2349" s="51" t="s">
        <v>12</v>
      </c>
      <c r="J2349" s="51" t="s">
        <v>490</v>
      </c>
      <c r="K2349" s="51" t="s">
        <v>2409</v>
      </c>
      <c r="L2349" s="77" t="s">
        <v>1070</v>
      </c>
      <c r="M2349" s="41" t="s">
        <v>491</v>
      </c>
    </row>
    <row r="2350" spans="1:13" x14ac:dyDescent="0.2">
      <c r="A2350" s="183">
        <v>42249</v>
      </c>
      <c r="B2350" s="51" t="s">
        <v>262</v>
      </c>
      <c r="C2350" s="51" t="s">
        <v>236</v>
      </c>
      <c r="D2350" s="51" t="s">
        <v>8</v>
      </c>
      <c r="E2350" s="96">
        <v>1300</v>
      </c>
      <c r="F2350" s="46">
        <f t="shared" si="80"/>
        <v>1.9818372240863349</v>
      </c>
      <c r="G2350" s="46">
        <f t="shared" si="81"/>
        <v>2.2227887483801427</v>
      </c>
      <c r="H2350" s="51">
        <v>584.85090000000002</v>
      </c>
      <c r="I2350" s="51" t="s">
        <v>12</v>
      </c>
      <c r="J2350" s="51" t="s">
        <v>490</v>
      </c>
      <c r="K2350" s="51" t="s">
        <v>2409</v>
      </c>
      <c r="L2350" s="77" t="s">
        <v>1070</v>
      </c>
      <c r="M2350" s="41" t="s">
        <v>491</v>
      </c>
    </row>
    <row r="2351" spans="1:13" x14ac:dyDescent="0.2">
      <c r="A2351" s="183">
        <v>42249</v>
      </c>
      <c r="B2351" s="51" t="s">
        <v>2410</v>
      </c>
      <c r="C2351" s="51" t="s">
        <v>116</v>
      </c>
      <c r="D2351" s="51" t="s">
        <v>8</v>
      </c>
      <c r="E2351" s="96">
        <v>1800</v>
      </c>
      <c r="F2351" s="46">
        <f t="shared" si="80"/>
        <v>2.7440823102733867</v>
      </c>
      <c r="G2351" s="46">
        <f t="shared" si="81"/>
        <v>3.0777074977571206</v>
      </c>
      <c r="H2351" s="51">
        <v>584.85090000000002</v>
      </c>
      <c r="I2351" s="51" t="s">
        <v>12</v>
      </c>
      <c r="J2351" s="51" t="s">
        <v>490</v>
      </c>
      <c r="K2351" s="51" t="s">
        <v>2409</v>
      </c>
      <c r="L2351" s="77" t="s">
        <v>1070</v>
      </c>
      <c r="M2351" s="41" t="s">
        <v>491</v>
      </c>
    </row>
    <row r="2352" spans="1:13" x14ac:dyDescent="0.2">
      <c r="A2352" s="183">
        <v>42250</v>
      </c>
      <c r="B2352" s="51" t="s">
        <v>2411</v>
      </c>
      <c r="C2352" s="51" t="s">
        <v>116</v>
      </c>
      <c r="D2352" s="51" t="s">
        <v>11</v>
      </c>
      <c r="E2352" s="96">
        <v>900</v>
      </c>
      <c r="F2352" s="46">
        <f t="shared" si="80"/>
        <v>1.3720411551366933</v>
      </c>
      <c r="G2352" s="46">
        <f t="shared" si="81"/>
        <v>1.5388537488785603</v>
      </c>
      <c r="H2352" s="51">
        <v>584.85090000000002</v>
      </c>
      <c r="I2352" s="51" t="s">
        <v>60</v>
      </c>
      <c r="J2352" s="51" t="s">
        <v>490</v>
      </c>
      <c r="K2352" s="51" t="s">
        <v>2412</v>
      </c>
      <c r="L2352" s="77" t="s">
        <v>1070</v>
      </c>
      <c r="M2352" s="41" t="s">
        <v>491</v>
      </c>
    </row>
    <row r="2353" spans="1:13" x14ac:dyDescent="0.2">
      <c r="A2353" s="183">
        <v>42250</v>
      </c>
      <c r="B2353" s="51" t="s">
        <v>2413</v>
      </c>
      <c r="C2353" s="51" t="s">
        <v>116</v>
      </c>
      <c r="D2353" s="51" t="s">
        <v>11</v>
      </c>
      <c r="E2353" s="96">
        <v>250</v>
      </c>
      <c r="F2353" s="46">
        <f t="shared" si="80"/>
        <v>0.38112254309352595</v>
      </c>
      <c r="G2353" s="46">
        <f t="shared" si="81"/>
        <v>0.42745937468848894</v>
      </c>
      <c r="H2353" s="51">
        <v>584.85090000000002</v>
      </c>
      <c r="I2353" s="51" t="s">
        <v>60</v>
      </c>
      <c r="J2353" s="51" t="s">
        <v>490</v>
      </c>
      <c r="K2353" s="51" t="s">
        <v>2412</v>
      </c>
      <c r="L2353" s="77" t="s">
        <v>1070</v>
      </c>
      <c r="M2353" s="41" t="s">
        <v>491</v>
      </c>
    </row>
    <row r="2354" spans="1:13" x14ac:dyDescent="0.2">
      <c r="A2354" s="183">
        <v>42250</v>
      </c>
      <c r="B2354" s="51" t="s">
        <v>1809</v>
      </c>
      <c r="C2354" s="51" t="s">
        <v>116</v>
      </c>
      <c r="D2354" s="51" t="s">
        <v>11</v>
      </c>
      <c r="E2354" s="96">
        <v>850</v>
      </c>
      <c r="F2354" s="46">
        <f t="shared" si="80"/>
        <v>1.2958166465179883</v>
      </c>
      <c r="G2354" s="46">
        <f t="shared" si="81"/>
        <v>1.4533618739408625</v>
      </c>
      <c r="H2354" s="51">
        <v>584.85090000000002</v>
      </c>
      <c r="I2354" s="51" t="s">
        <v>60</v>
      </c>
      <c r="J2354" s="51" t="s">
        <v>490</v>
      </c>
      <c r="K2354" s="51" t="s">
        <v>2412</v>
      </c>
      <c r="L2354" s="77" t="s">
        <v>1070</v>
      </c>
      <c r="M2354" s="41" t="s">
        <v>491</v>
      </c>
    </row>
    <row r="2355" spans="1:13" x14ac:dyDescent="0.2">
      <c r="A2355" s="183">
        <v>42250</v>
      </c>
      <c r="B2355" s="51" t="s">
        <v>2011</v>
      </c>
      <c r="C2355" s="51" t="s">
        <v>116</v>
      </c>
      <c r="D2355" s="51" t="s">
        <v>8</v>
      </c>
      <c r="E2355" s="96">
        <v>400</v>
      </c>
      <c r="F2355" s="46">
        <f t="shared" si="80"/>
        <v>0.60979606894964156</v>
      </c>
      <c r="G2355" s="46">
        <f t="shared" si="81"/>
        <v>0.68393499950158232</v>
      </c>
      <c r="H2355" s="51">
        <v>584.85090000000002</v>
      </c>
      <c r="I2355" s="51" t="s">
        <v>58</v>
      </c>
      <c r="J2355" s="51" t="s">
        <v>490</v>
      </c>
      <c r="K2355" s="51" t="s">
        <v>2414</v>
      </c>
      <c r="L2355" s="77" t="s">
        <v>1070</v>
      </c>
      <c r="M2355" s="41" t="s">
        <v>491</v>
      </c>
    </row>
    <row r="2356" spans="1:13" x14ac:dyDescent="0.2">
      <c r="A2356" s="183">
        <v>42250</v>
      </c>
      <c r="B2356" s="51" t="s">
        <v>2415</v>
      </c>
      <c r="C2356" s="51" t="s">
        <v>116</v>
      </c>
      <c r="D2356" s="51" t="s">
        <v>8</v>
      </c>
      <c r="E2356" s="96">
        <v>2000</v>
      </c>
      <c r="F2356" s="46">
        <f t="shared" si="80"/>
        <v>3.0489803447482076</v>
      </c>
      <c r="G2356" s="46">
        <f t="shared" si="81"/>
        <v>3.4196749975079115</v>
      </c>
      <c r="H2356" s="51">
        <v>584.85090000000002</v>
      </c>
      <c r="I2356" s="51" t="s">
        <v>58</v>
      </c>
      <c r="J2356" s="51" t="s">
        <v>490</v>
      </c>
      <c r="K2356" s="51" t="s">
        <v>2414</v>
      </c>
      <c r="L2356" s="77" t="s">
        <v>1070</v>
      </c>
      <c r="M2356" s="41" t="s">
        <v>491</v>
      </c>
    </row>
    <row r="2357" spans="1:13" x14ac:dyDescent="0.2">
      <c r="A2357" s="183">
        <v>42250</v>
      </c>
      <c r="B2357" s="51" t="s">
        <v>2416</v>
      </c>
      <c r="C2357" s="51" t="s">
        <v>116</v>
      </c>
      <c r="D2357" s="51" t="s">
        <v>8</v>
      </c>
      <c r="E2357" s="96">
        <v>400</v>
      </c>
      <c r="F2357" s="46">
        <f t="shared" si="80"/>
        <v>0.60979606894964156</v>
      </c>
      <c r="G2357" s="46">
        <f t="shared" si="81"/>
        <v>0.68393499950158232</v>
      </c>
      <c r="H2357" s="51">
        <v>584.85090000000002</v>
      </c>
      <c r="I2357" s="51" t="s">
        <v>58</v>
      </c>
      <c r="J2357" s="51" t="s">
        <v>490</v>
      </c>
      <c r="K2357" s="51" t="s">
        <v>2414</v>
      </c>
      <c r="L2357" s="77" t="s">
        <v>1070</v>
      </c>
      <c r="M2357" s="41" t="s">
        <v>491</v>
      </c>
    </row>
    <row r="2358" spans="1:13" x14ac:dyDescent="0.2">
      <c r="A2358" s="183">
        <v>42250</v>
      </c>
      <c r="B2358" s="51" t="s">
        <v>2417</v>
      </c>
      <c r="C2358" s="51" t="s">
        <v>116</v>
      </c>
      <c r="D2358" s="51" t="s">
        <v>8</v>
      </c>
      <c r="E2358" s="96">
        <v>400</v>
      </c>
      <c r="F2358" s="46">
        <f t="shared" si="80"/>
        <v>0.60979606894964156</v>
      </c>
      <c r="G2358" s="46">
        <f t="shared" si="81"/>
        <v>0.68393499950158232</v>
      </c>
      <c r="H2358" s="51">
        <v>584.85090000000002</v>
      </c>
      <c r="I2358" s="51" t="s">
        <v>58</v>
      </c>
      <c r="J2358" s="51" t="s">
        <v>490</v>
      </c>
      <c r="K2358" s="51" t="s">
        <v>2414</v>
      </c>
      <c r="L2358" s="77" t="s">
        <v>1070</v>
      </c>
      <c r="M2358" s="41" t="s">
        <v>491</v>
      </c>
    </row>
    <row r="2359" spans="1:13" x14ac:dyDescent="0.2">
      <c r="A2359" s="183">
        <v>42250</v>
      </c>
      <c r="B2359" s="51" t="s">
        <v>2009</v>
      </c>
      <c r="C2359" s="51" t="s">
        <v>116</v>
      </c>
      <c r="D2359" s="51" t="s">
        <v>8</v>
      </c>
      <c r="E2359" s="96">
        <v>2000</v>
      </c>
      <c r="F2359" s="46">
        <f t="shared" si="80"/>
        <v>3.0489803447482076</v>
      </c>
      <c r="G2359" s="46">
        <f t="shared" si="81"/>
        <v>3.4196749975079115</v>
      </c>
      <c r="H2359" s="51">
        <v>584.85090000000002</v>
      </c>
      <c r="I2359" s="51" t="s">
        <v>58</v>
      </c>
      <c r="J2359" s="51" t="s">
        <v>490</v>
      </c>
      <c r="K2359" s="51" t="s">
        <v>2414</v>
      </c>
      <c r="L2359" s="77" t="s">
        <v>1070</v>
      </c>
      <c r="M2359" s="41" t="s">
        <v>491</v>
      </c>
    </row>
    <row r="2360" spans="1:13" x14ac:dyDescent="0.2">
      <c r="A2360" s="183">
        <v>42250</v>
      </c>
      <c r="B2360" s="51" t="s">
        <v>2418</v>
      </c>
      <c r="C2360" s="51" t="s">
        <v>2419</v>
      </c>
      <c r="D2360" s="51" t="s">
        <v>9</v>
      </c>
      <c r="E2360" s="96">
        <v>2500</v>
      </c>
      <c r="F2360" s="46">
        <f t="shared" si="80"/>
        <v>3.8112254309352593</v>
      </c>
      <c r="G2360" s="46">
        <f t="shared" si="81"/>
        <v>4.2745937468848894</v>
      </c>
      <c r="H2360" s="51">
        <v>584.85090000000002</v>
      </c>
      <c r="I2360" s="51" t="s">
        <v>58</v>
      </c>
      <c r="J2360" s="51" t="s">
        <v>490</v>
      </c>
      <c r="K2360" s="51" t="s">
        <v>2414</v>
      </c>
      <c r="L2360" s="77" t="s">
        <v>1070</v>
      </c>
      <c r="M2360" s="41" t="s">
        <v>491</v>
      </c>
    </row>
    <row r="2361" spans="1:13" x14ac:dyDescent="0.2">
      <c r="A2361" s="183">
        <v>42250</v>
      </c>
      <c r="B2361" s="51" t="s">
        <v>2420</v>
      </c>
      <c r="C2361" s="51" t="s">
        <v>2419</v>
      </c>
      <c r="D2361" s="51" t="s">
        <v>9</v>
      </c>
      <c r="E2361" s="96">
        <v>2400</v>
      </c>
      <c r="F2361" s="46">
        <f t="shared" si="80"/>
        <v>3.6587764136978493</v>
      </c>
      <c r="G2361" s="46">
        <f t="shared" si="81"/>
        <v>4.1036099970094941</v>
      </c>
      <c r="H2361" s="51">
        <v>584.85090000000002</v>
      </c>
      <c r="I2361" s="51" t="s">
        <v>58</v>
      </c>
      <c r="J2361" s="51" t="s">
        <v>490</v>
      </c>
      <c r="K2361" s="51" t="s">
        <v>2414</v>
      </c>
      <c r="L2361" s="77" t="s">
        <v>1070</v>
      </c>
      <c r="M2361" s="41" t="s">
        <v>491</v>
      </c>
    </row>
    <row r="2362" spans="1:13" x14ac:dyDescent="0.2">
      <c r="A2362" s="183">
        <v>42250</v>
      </c>
      <c r="B2362" s="51" t="s">
        <v>2421</v>
      </c>
      <c r="C2362" s="51" t="s">
        <v>116</v>
      </c>
      <c r="D2362" s="51" t="s">
        <v>8</v>
      </c>
      <c r="E2362" s="96">
        <v>1700</v>
      </c>
      <c r="F2362" s="46">
        <f t="shared" si="80"/>
        <v>2.5916332930359767</v>
      </c>
      <c r="G2362" s="46">
        <f t="shared" si="81"/>
        <v>2.9067237478817249</v>
      </c>
      <c r="H2362" s="51">
        <v>584.85090000000002</v>
      </c>
      <c r="I2362" s="51" t="s">
        <v>12</v>
      </c>
      <c r="J2362" s="51" t="s">
        <v>490</v>
      </c>
      <c r="K2362" s="51" t="s">
        <v>2422</v>
      </c>
      <c r="L2362" s="77" t="s">
        <v>1070</v>
      </c>
      <c r="M2362" s="41" t="s">
        <v>491</v>
      </c>
    </row>
    <row r="2363" spans="1:13" x14ac:dyDescent="0.2">
      <c r="A2363" s="183">
        <v>42250</v>
      </c>
      <c r="B2363" s="51" t="s">
        <v>262</v>
      </c>
      <c r="C2363" s="51" t="s">
        <v>236</v>
      </c>
      <c r="D2363" s="51" t="s">
        <v>8</v>
      </c>
      <c r="E2363" s="96">
        <v>1500</v>
      </c>
      <c r="F2363" s="46">
        <f t="shared" si="80"/>
        <v>2.2867352585611558</v>
      </c>
      <c r="G2363" s="46">
        <f t="shared" si="81"/>
        <v>2.5647562481309336</v>
      </c>
      <c r="H2363" s="51">
        <v>584.85090000000002</v>
      </c>
      <c r="I2363" s="51" t="s">
        <v>12</v>
      </c>
      <c r="J2363" s="51" t="s">
        <v>490</v>
      </c>
      <c r="K2363" s="51" t="s">
        <v>2422</v>
      </c>
      <c r="L2363" s="77" t="s">
        <v>1070</v>
      </c>
      <c r="M2363" s="41" t="s">
        <v>491</v>
      </c>
    </row>
    <row r="2364" spans="1:13" x14ac:dyDescent="0.2">
      <c r="A2364" s="183">
        <v>42250</v>
      </c>
      <c r="B2364" s="51" t="s">
        <v>2423</v>
      </c>
      <c r="C2364" s="51" t="s">
        <v>116</v>
      </c>
      <c r="D2364" s="51" t="s">
        <v>8</v>
      </c>
      <c r="E2364" s="96">
        <v>1700</v>
      </c>
      <c r="F2364" s="46">
        <f t="shared" si="80"/>
        <v>2.5916332930359767</v>
      </c>
      <c r="G2364" s="46">
        <f t="shared" si="81"/>
        <v>2.9067237478817249</v>
      </c>
      <c r="H2364" s="51">
        <v>584.85090000000002</v>
      </c>
      <c r="I2364" s="51" t="s">
        <v>12</v>
      </c>
      <c r="J2364" s="51" t="s">
        <v>490</v>
      </c>
      <c r="K2364" s="51" t="s">
        <v>2422</v>
      </c>
      <c r="L2364" s="77" t="s">
        <v>1070</v>
      </c>
      <c r="M2364" s="41" t="s">
        <v>491</v>
      </c>
    </row>
    <row r="2365" spans="1:13" x14ac:dyDescent="0.2">
      <c r="A2365" s="183">
        <v>42251</v>
      </c>
      <c r="B2365" s="51" t="s">
        <v>2424</v>
      </c>
      <c r="C2365" s="51" t="s">
        <v>116</v>
      </c>
      <c r="D2365" s="51" t="s">
        <v>8</v>
      </c>
      <c r="E2365" s="96">
        <v>1700</v>
      </c>
      <c r="F2365" s="46">
        <f t="shared" si="80"/>
        <v>2.5916332930359767</v>
      </c>
      <c r="G2365" s="46">
        <f t="shared" si="81"/>
        <v>2.9067237478817249</v>
      </c>
      <c r="H2365" s="51">
        <v>584.85090000000002</v>
      </c>
      <c r="I2365" s="51" t="s">
        <v>12</v>
      </c>
      <c r="J2365" s="51" t="s">
        <v>490</v>
      </c>
      <c r="K2365" s="51" t="s">
        <v>2425</v>
      </c>
      <c r="L2365" s="77" t="s">
        <v>1070</v>
      </c>
      <c r="M2365" s="41" t="s">
        <v>491</v>
      </c>
    </row>
    <row r="2366" spans="1:13" x14ac:dyDescent="0.2">
      <c r="A2366" s="183">
        <v>42251</v>
      </c>
      <c r="B2366" s="51" t="s">
        <v>262</v>
      </c>
      <c r="C2366" s="51" t="s">
        <v>236</v>
      </c>
      <c r="D2366" s="51" t="s">
        <v>8</v>
      </c>
      <c r="E2366" s="96">
        <v>1400</v>
      </c>
      <c r="F2366" s="46">
        <f t="shared" si="80"/>
        <v>2.1342862413237453</v>
      </c>
      <c r="G2366" s="46">
        <f t="shared" si="81"/>
        <v>2.3937724982555384</v>
      </c>
      <c r="H2366" s="51">
        <v>584.85090000000002</v>
      </c>
      <c r="I2366" s="51" t="s">
        <v>12</v>
      </c>
      <c r="J2366" s="51" t="s">
        <v>490</v>
      </c>
      <c r="K2366" s="51" t="s">
        <v>2425</v>
      </c>
      <c r="L2366" s="77" t="s">
        <v>1070</v>
      </c>
      <c r="M2366" s="41" t="s">
        <v>491</v>
      </c>
    </row>
    <row r="2367" spans="1:13" x14ac:dyDescent="0.2">
      <c r="A2367" s="183">
        <v>42251</v>
      </c>
      <c r="B2367" s="51" t="s">
        <v>2426</v>
      </c>
      <c r="C2367" s="51" t="s">
        <v>116</v>
      </c>
      <c r="D2367" s="51" t="s">
        <v>8</v>
      </c>
      <c r="E2367" s="96">
        <v>1700</v>
      </c>
      <c r="F2367" s="46">
        <f t="shared" si="80"/>
        <v>2.5916332930359767</v>
      </c>
      <c r="G2367" s="46">
        <f t="shared" si="81"/>
        <v>2.9067237478817249</v>
      </c>
      <c r="H2367" s="51">
        <v>584.85090000000002</v>
      </c>
      <c r="I2367" s="51" t="s">
        <v>12</v>
      </c>
      <c r="J2367" s="51" t="s">
        <v>490</v>
      </c>
      <c r="K2367" s="51" t="s">
        <v>2425</v>
      </c>
      <c r="L2367" s="77" t="s">
        <v>1070</v>
      </c>
      <c r="M2367" s="41" t="s">
        <v>491</v>
      </c>
    </row>
    <row r="2368" spans="1:13" x14ac:dyDescent="0.2">
      <c r="A2368" s="183">
        <v>42255</v>
      </c>
      <c r="B2368" s="51" t="s">
        <v>2427</v>
      </c>
      <c r="C2368" s="51" t="s">
        <v>116</v>
      </c>
      <c r="D2368" s="51" t="s">
        <v>11</v>
      </c>
      <c r="E2368" s="96">
        <v>900</v>
      </c>
      <c r="F2368" s="46">
        <f t="shared" si="80"/>
        <v>1.3720411551366933</v>
      </c>
      <c r="G2368" s="46">
        <f t="shared" si="81"/>
        <v>1.5388537488785603</v>
      </c>
      <c r="H2368" s="51">
        <v>584.85090000000002</v>
      </c>
      <c r="I2368" s="51" t="s">
        <v>60</v>
      </c>
      <c r="J2368" s="51" t="s">
        <v>490</v>
      </c>
      <c r="K2368" s="51" t="s">
        <v>2428</v>
      </c>
      <c r="L2368" s="77" t="s">
        <v>1070</v>
      </c>
      <c r="M2368" s="41" t="s">
        <v>491</v>
      </c>
    </row>
    <row r="2369" spans="1:13" x14ac:dyDescent="0.2">
      <c r="A2369" s="183">
        <v>42255</v>
      </c>
      <c r="B2369" s="51" t="s">
        <v>2429</v>
      </c>
      <c r="C2369" s="51" t="s">
        <v>116</v>
      </c>
      <c r="D2369" s="51" t="s">
        <v>11</v>
      </c>
      <c r="E2369" s="96">
        <v>900</v>
      </c>
      <c r="F2369" s="46">
        <f t="shared" si="80"/>
        <v>1.3720411551366933</v>
      </c>
      <c r="G2369" s="46">
        <f t="shared" si="81"/>
        <v>1.5388537488785603</v>
      </c>
      <c r="H2369" s="51">
        <v>584.85090000000002</v>
      </c>
      <c r="I2369" s="51" t="s">
        <v>60</v>
      </c>
      <c r="J2369" s="51" t="s">
        <v>490</v>
      </c>
      <c r="K2369" s="51" t="s">
        <v>2428</v>
      </c>
      <c r="L2369" s="77" t="s">
        <v>1070</v>
      </c>
      <c r="M2369" s="41" t="s">
        <v>491</v>
      </c>
    </row>
    <row r="2370" spans="1:13" x14ac:dyDescent="0.2">
      <c r="A2370" s="183">
        <v>42255</v>
      </c>
      <c r="B2370" s="51" t="s">
        <v>2430</v>
      </c>
      <c r="C2370" s="51" t="s">
        <v>125</v>
      </c>
      <c r="D2370" s="51" t="s">
        <v>9</v>
      </c>
      <c r="E2370" s="96">
        <v>100000</v>
      </c>
      <c r="F2370" s="46">
        <f t="shared" ref="F2370:F2433" si="82">E2370/655.957</f>
        <v>152.44901723741037</v>
      </c>
      <c r="G2370" s="46">
        <f t="shared" ref="G2370:G2433" si="83">E2370/H2370</f>
        <v>170.98374987539557</v>
      </c>
      <c r="H2370" s="51">
        <v>584.85090000000002</v>
      </c>
      <c r="I2370" s="51" t="s">
        <v>57</v>
      </c>
      <c r="J2370" s="51" t="s">
        <v>490</v>
      </c>
      <c r="K2370" s="51" t="s">
        <v>2431</v>
      </c>
      <c r="L2370" s="77" t="s">
        <v>1070</v>
      </c>
      <c r="M2370" s="41" t="s">
        <v>491</v>
      </c>
    </row>
    <row r="2371" spans="1:13" x14ac:dyDescent="0.2">
      <c r="A2371" s="183">
        <v>42255</v>
      </c>
      <c r="B2371" s="51" t="s">
        <v>792</v>
      </c>
      <c r="C2371" s="51" t="s">
        <v>116</v>
      </c>
      <c r="D2371" s="51" t="s">
        <v>9</v>
      </c>
      <c r="E2371" s="96">
        <v>700</v>
      </c>
      <c r="F2371" s="46">
        <f t="shared" si="82"/>
        <v>1.0671431206618727</v>
      </c>
      <c r="G2371" s="46">
        <f t="shared" si="83"/>
        <v>1.1968862491277692</v>
      </c>
      <c r="H2371" s="51">
        <v>584.85090000000002</v>
      </c>
      <c r="I2371" s="51" t="s">
        <v>57</v>
      </c>
      <c r="J2371" s="51" t="s">
        <v>490</v>
      </c>
      <c r="K2371" s="51" t="s">
        <v>2431</v>
      </c>
      <c r="L2371" s="77" t="s">
        <v>1070</v>
      </c>
      <c r="M2371" s="41" t="s">
        <v>491</v>
      </c>
    </row>
    <row r="2372" spans="1:13" x14ac:dyDescent="0.2">
      <c r="A2372" s="183">
        <v>42255</v>
      </c>
      <c r="B2372" s="51" t="s">
        <v>791</v>
      </c>
      <c r="C2372" s="51" t="s">
        <v>116</v>
      </c>
      <c r="D2372" s="51" t="s">
        <v>9</v>
      </c>
      <c r="E2372" s="96">
        <v>700</v>
      </c>
      <c r="F2372" s="46">
        <f t="shared" si="82"/>
        <v>1.0671431206618727</v>
      </c>
      <c r="G2372" s="46">
        <f t="shared" si="83"/>
        <v>1.1968862491277692</v>
      </c>
      <c r="H2372" s="51">
        <v>584.85090000000002</v>
      </c>
      <c r="I2372" s="51" t="s">
        <v>57</v>
      </c>
      <c r="J2372" s="51" t="s">
        <v>490</v>
      </c>
      <c r="K2372" s="51" t="s">
        <v>2431</v>
      </c>
      <c r="L2372" s="77" t="s">
        <v>1070</v>
      </c>
      <c r="M2372" s="41" t="s">
        <v>491</v>
      </c>
    </row>
    <row r="2373" spans="1:13" x14ac:dyDescent="0.2">
      <c r="A2373" s="183">
        <v>42255</v>
      </c>
      <c r="B2373" s="51" t="s">
        <v>2432</v>
      </c>
      <c r="C2373" s="51" t="s">
        <v>116</v>
      </c>
      <c r="D2373" s="51" t="s">
        <v>8</v>
      </c>
      <c r="E2373" s="96">
        <v>1800</v>
      </c>
      <c r="F2373" s="46">
        <f t="shared" si="82"/>
        <v>2.7440823102733867</v>
      </c>
      <c r="G2373" s="46">
        <f t="shared" si="83"/>
        <v>3.0777074977571206</v>
      </c>
      <c r="H2373" s="51">
        <v>584.85090000000002</v>
      </c>
      <c r="I2373" s="51" t="s">
        <v>12</v>
      </c>
      <c r="J2373" s="51" t="s">
        <v>490</v>
      </c>
      <c r="K2373" s="51" t="s">
        <v>2433</v>
      </c>
      <c r="L2373" s="77" t="s">
        <v>1070</v>
      </c>
      <c r="M2373" s="41" t="s">
        <v>491</v>
      </c>
    </row>
    <row r="2374" spans="1:13" x14ac:dyDescent="0.2">
      <c r="A2374" s="183">
        <v>42255</v>
      </c>
      <c r="B2374" s="51" t="s">
        <v>262</v>
      </c>
      <c r="C2374" s="51" t="s">
        <v>236</v>
      </c>
      <c r="D2374" s="51" t="s">
        <v>8</v>
      </c>
      <c r="E2374" s="96">
        <v>1500</v>
      </c>
      <c r="F2374" s="46">
        <f t="shared" si="82"/>
        <v>2.2867352585611558</v>
      </c>
      <c r="G2374" s="46">
        <f t="shared" si="83"/>
        <v>2.5647562481309336</v>
      </c>
      <c r="H2374" s="51">
        <v>584.85090000000002</v>
      </c>
      <c r="I2374" s="51" t="s">
        <v>12</v>
      </c>
      <c r="J2374" s="51" t="s">
        <v>490</v>
      </c>
      <c r="K2374" s="51" t="s">
        <v>2433</v>
      </c>
      <c r="L2374" s="77" t="s">
        <v>1070</v>
      </c>
      <c r="M2374" s="41" t="s">
        <v>491</v>
      </c>
    </row>
    <row r="2375" spans="1:13" x14ac:dyDescent="0.2">
      <c r="A2375" s="183">
        <v>42255</v>
      </c>
      <c r="B2375" s="51" t="s">
        <v>2434</v>
      </c>
      <c r="C2375" s="51" t="s">
        <v>116</v>
      </c>
      <c r="D2375" s="51" t="s">
        <v>8</v>
      </c>
      <c r="E2375" s="96">
        <v>1800</v>
      </c>
      <c r="F2375" s="46">
        <f t="shared" si="82"/>
        <v>2.7440823102733867</v>
      </c>
      <c r="G2375" s="46">
        <f t="shared" si="83"/>
        <v>3.0777074977571206</v>
      </c>
      <c r="H2375" s="51">
        <v>584.85090000000002</v>
      </c>
      <c r="I2375" s="51" t="s">
        <v>12</v>
      </c>
      <c r="J2375" s="51" t="s">
        <v>490</v>
      </c>
      <c r="K2375" s="51" t="s">
        <v>2433</v>
      </c>
      <c r="L2375" s="77" t="s">
        <v>1070</v>
      </c>
      <c r="M2375" s="41" t="s">
        <v>491</v>
      </c>
    </row>
    <row r="2376" spans="1:13" x14ac:dyDescent="0.2">
      <c r="A2376" s="183">
        <v>42256</v>
      </c>
      <c r="B2376" s="51" t="s">
        <v>2350</v>
      </c>
      <c r="C2376" s="51" t="s">
        <v>157</v>
      </c>
      <c r="D2376" s="51" t="s">
        <v>9</v>
      </c>
      <c r="E2376" s="96">
        <v>294550</v>
      </c>
      <c r="F2376" s="46">
        <f t="shared" si="82"/>
        <v>449.03858027279227</v>
      </c>
      <c r="G2376" s="46">
        <f t="shared" si="83"/>
        <v>503.63263525797771</v>
      </c>
      <c r="H2376" s="51">
        <v>584.85090000000002</v>
      </c>
      <c r="I2376" s="51" t="s">
        <v>1904</v>
      </c>
      <c r="J2376" s="51" t="s">
        <v>490</v>
      </c>
      <c r="K2376" s="51" t="s">
        <v>2351</v>
      </c>
      <c r="L2376" s="77" t="s">
        <v>1070</v>
      </c>
      <c r="M2376" s="41" t="s">
        <v>491</v>
      </c>
    </row>
    <row r="2377" spans="1:13" x14ac:dyDescent="0.2">
      <c r="A2377" s="183">
        <v>42256</v>
      </c>
      <c r="B2377" s="51" t="s">
        <v>2435</v>
      </c>
      <c r="C2377" s="51" t="s">
        <v>116</v>
      </c>
      <c r="D2377" s="51" t="s">
        <v>11</v>
      </c>
      <c r="E2377" s="96">
        <v>500</v>
      </c>
      <c r="F2377" s="46">
        <f t="shared" si="82"/>
        <v>0.76224508618705189</v>
      </c>
      <c r="G2377" s="46">
        <f t="shared" si="83"/>
        <v>0.85491874937697787</v>
      </c>
      <c r="H2377" s="51">
        <v>584.85090000000002</v>
      </c>
      <c r="I2377" s="51" t="s">
        <v>60</v>
      </c>
      <c r="J2377" s="51" t="s">
        <v>490</v>
      </c>
      <c r="K2377" s="51" t="s">
        <v>2436</v>
      </c>
      <c r="L2377" s="77" t="s">
        <v>1070</v>
      </c>
      <c r="M2377" s="41" t="s">
        <v>491</v>
      </c>
    </row>
    <row r="2378" spans="1:13" x14ac:dyDescent="0.2">
      <c r="A2378" s="183">
        <v>42256</v>
      </c>
      <c r="B2378" s="51" t="s">
        <v>1906</v>
      </c>
      <c r="C2378" s="51" t="s">
        <v>116</v>
      </c>
      <c r="D2378" s="51" t="s">
        <v>11</v>
      </c>
      <c r="E2378" s="96">
        <v>400</v>
      </c>
      <c r="F2378" s="46">
        <f t="shared" si="82"/>
        <v>0.60979606894964156</v>
      </c>
      <c r="G2378" s="46">
        <f t="shared" si="83"/>
        <v>0.68393499950158232</v>
      </c>
      <c r="H2378" s="51">
        <v>584.85090000000002</v>
      </c>
      <c r="I2378" s="51" t="s">
        <v>60</v>
      </c>
      <c r="J2378" s="51" t="s">
        <v>490</v>
      </c>
      <c r="K2378" s="51" t="s">
        <v>2436</v>
      </c>
      <c r="L2378" s="77" t="s">
        <v>1070</v>
      </c>
      <c r="M2378" s="41" t="s">
        <v>491</v>
      </c>
    </row>
    <row r="2379" spans="1:13" x14ac:dyDescent="0.2">
      <c r="A2379" s="183">
        <v>42256</v>
      </c>
      <c r="B2379" s="51" t="s">
        <v>2437</v>
      </c>
      <c r="C2379" s="51" t="s">
        <v>116</v>
      </c>
      <c r="D2379" s="51" t="s">
        <v>15</v>
      </c>
      <c r="E2379" s="96">
        <v>1500</v>
      </c>
      <c r="F2379" s="46">
        <f t="shared" si="82"/>
        <v>2.2867352585611558</v>
      </c>
      <c r="G2379" s="46">
        <f t="shared" si="83"/>
        <v>2.5647562481309336</v>
      </c>
      <c r="H2379" s="51">
        <v>584.85090000000002</v>
      </c>
      <c r="I2379" s="51" t="s">
        <v>16</v>
      </c>
      <c r="J2379" s="51" t="s">
        <v>490</v>
      </c>
      <c r="K2379" s="51" t="s">
        <v>2438</v>
      </c>
      <c r="L2379" s="77" t="s">
        <v>1070</v>
      </c>
      <c r="M2379" s="41" t="s">
        <v>491</v>
      </c>
    </row>
    <row r="2380" spans="1:13" x14ac:dyDescent="0.2">
      <c r="A2380" s="183">
        <v>42256</v>
      </c>
      <c r="B2380" s="51" t="s">
        <v>2439</v>
      </c>
      <c r="C2380" s="51" t="s">
        <v>116</v>
      </c>
      <c r="D2380" s="51" t="s">
        <v>15</v>
      </c>
      <c r="E2380" s="96">
        <v>1800</v>
      </c>
      <c r="F2380" s="46">
        <f t="shared" si="82"/>
        <v>2.7440823102733867</v>
      </c>
      <c r="G2380" s="46">
        <f t="shared" si="83"/>
        <v>3.0777074977571206</v>
      </c>
      <c r="H2380" s="51">
        <v>584.85090000000002</v>
      </c>
      <c r="I2380" s="51" t="s">
        <v>16</v>
      </c>
      <c r="J2380" s="51" t="s">
        <v>490</v>
      </c>
      <c r="K2380" s="51" t="s">
        <v>2438</v>
      </c>
      <c r="L2380" s="77" t="s">
        <v>1070</v>
      </c>
      <c r="M2380" s="41" t="s">
        <v>491</v>
      </c>
    </row>
    <row r="2381" spans="1:13" x14ac:dyDescent="0.2">
      <c r="A2381" s="183">
        <v>42256</v>
      </c>
      <c r="B2381" s="51" t="s">
        <v>2440</v>
      </c>
      <c r="C2381" s="51" t="s">
        <v>116</v>
      </c>
      <c r="D2381" s="51" t="s">
        <v>8</v>
      </c>
      <c r="E2381" s="96">
        <v>1800</v>
      </c>
      <c r="F2381" s="46">
        <f t="shared" si="82"/>
        <v>2.7440823102733867</v>
      </c>
      <c r="G2381" s="46">
        <f t="shared" si="83"/>
        <v>3.0777074977571206</v>
      </c>
      <c r="H2381" s="51">
        <v>584.85090000000002</v>
      </c>
      <c r="I2381" s="51" t="s">
        <v>12</v>
      </c>
      <c r="J2381" s="51" t="s">
        <v>490</v>
      </c>
      <c r="K2381" s="51" t="s">
        <v>2441</v>
      </c>
      <c r="L2381" s="77" t="s">
        <v>1070</v>
      </c>
      <c r="M2381" s="41" t="s">
        <v>491</v>
      </c>
    </row>
    <row r="2382" spans="1:13" x14ac:dyDescent="0.2">
      <c r="A2382" s="183">
        <v>42256</v>
      </c>
      <c r="B2382" s="51" t="s">
        <v>262</v>
      </c>
      <c r="C2382" s="51" t="s">
        <v>236</v>
      </c>
      <c r="D2382" s="51" t="s">
        <v>8</v>
      </c>
      <c r="E2382" s="96">
        <v>1300</v>
      </c>
      <c r="F2382" s="46">
        <f t="shared" si="82"/>
        <v>1.9818372240863349</v>
      </c>
      <c r="G2382" s="46">
        <f t="shared" si="83"/>
        <v>2.2227887483801427</v>
      </c>
      <c r="H2382" s="51">
        <v>584.85090000000002</v>
      </c>
      <c r="I2382" s="51" t="s">
        <v>12</v>
      </c>
      <c r="J2382" s="51" t="s">
        <v>490</v>
      </c>
      <c r="K2382" s="51" t="s">
        <v>2441</v>
      </c>
      <c r="L2382" s="77" t="s">
        <v>1070</v>
      </c>
      <c r="M2382" s="41" t="s">
        <v>491</v>
      </c>
    </row>
    <row r="2383" spans="1:13" x14ac:dyDescent="0.2">
      <c r="A2383" s="183">
        <v>42256</v>
      </c>
      <c r="B2383" s="51" t="s">
        <v>2442</v>
      </c>
      <c r="C2383" s="51" t="s">
        <v>116</v>
      </c>
      <c r="D2383" s="51" t="s">
        <v>8</v>
      </c>
      <c r="E2383" s="96">
        <v>1800</v>
      </c>
      <c r="F2383" s="46">
        <f t="shared" si="82"/>
        <v>2.7440823102733867</v>
      </c>
      <c r="G2383" s="46">
        <f t="shared" si="83"/>
        <v>3.0777074977571206</v>
      </c>
      <c r="H2383" s="51">
        <v>584.85090000000002</v>
      </c>
      <c r="I2383" s="51" t="s">
        <v>12</v>
      </c>
      <c r="J2383" s="51" t="s">
        <v>490</v>
      </c>
      <c r="K2383" s="51" t="s">
        <v>2441</v>
      </c>
      <c r="L2383" s="77" t="s">
        <v>1070</v>
      </c>
      <c r="M2383" s="41" t="s">
        <v>491</v>
      </c>
    </row>
    <row r="2384" spans="1:13" x14ac:dyDescent="0.2">
      <c r="A2384" s="183">
        <v>42257</v>
      </c>
      <c r="B2384" s="51" t="s">
        <v>2008</v>
      </c>
      <c r="C2384" s="51" t="s">
        <v>116</v>
      </c>
      <c r="D2384" s="51" t="s">
        <v>8</v>
      </c>
      <c r="E2384" s="96">
        <v>2000</v>
      </c>
      <c r="F2384" s="46">
        <f t="shared" si="82"/>
        <v>3.0489803447482076</v>
      </c>
      <c r="G2384" s="46">
        <f t="shared" si="83"/>
        <v>3.4196749975079115</v>
      </c>
      <c r="H2384" s="51">
        <v>584.85090000000002</v>
      </c>
      <c r="I2384" s="51" t="s">
        <v>58</v>
      </c>
      <c r="J2384" s="51" t="s">
        <v>490</v>
      </c>
      <c r="K2384" s="51" t="s">
        <v>2443</v>
      </c>
      <c r="L2384" s="77" t="s">
        <v>1070</v>
      </c>
      <c r="M2384" s="41" t="s">
        <v>491</v>
      </c>
    </row>
    <row r="2385" spans="1:13" x14ac:dyDescent="0.2">
      <c r="A2385" s="183">
        <v>42257</v>
      </c>
      <c r="B2385" s="51" t="s">
        <v>2009</v>
      </c>
      <c r="C2385" s="51" t="s">
        <v>116</v>
      </c>
      <c r="D2385" s="51" t="s">
        <v>8</v>
      </c>
      <c r="E2385" s="96">
        <v>2000</v>
      </c>
      <c r="F2385" s="46">
        <f t="shared" si="82"/>
        <v>3.0489803447482076</v>
      </c>
      <c r="G2385" s="46">
        <f t="shared" si="83"/>
        <v>3.4196749975079115</v>
      </c>
      <c r="H2385" s="51">
        <v>584.85090000000002</v>
      </c>
      <c r="I2385" s="51" t="s">
        <v>58</v>
      </c>
      <c r="J2385" s="51" t="s">
        <v>490</v>
      </c>
      <c r="K2385" s="51" t="s">
        <v>2443</v>
      </c>
      <c r="L2385" s="77" t="s">
        <v>1070</v>
      </c>
      <c r="M2385" s="41" t="s">
        <v>491</v>
      </c>
    </row>
    <row r="2386" spans="1:13" x14ac:dyDescent="0.2">
      <c r="A2386" s="183">
        <v>42257</v>
      </c>
      <c r="B2386" s="51" t="s">
        <v>2444</v>
      </c>
      <c r="C2386" s="51" t="s">
        <v>116</v>
      </c>
      <c r="D2386" s="51" t="s">
        <v>8</v>
      </c>
      <c r="E2386" s="96">
        <v>1500</v>
      </c>
      <c r="F2386" s="46">
        <f t="shared" si="82"/>
        <v>2.2867352585611558</v>
      </c>
      <c r="G2386" s="46">
        <f t="shared" si="83"/>
        <v>2.5647562481309336</v>
      </c>
      <c r="H2386" s="51">
        <v>584.85090000000002</v>
      </c>
      <c r="I2386" s="51" t="s">
        <v>12</v>
      </c>
      <c r="J2386" s="51" t="s">
        <v>490</v>
      </c>
      <c r="K2386" s="51" t="s">
        <v>2445</v>
      </c>
      <c r="L2386" s="77" t="s">
        <v>1070</v>
      </c>
      <c r="M2386" s="41" t="s">
        <v>491</v>
      </c>
    </row>
    <row r="2387" spans="1:13" x14ac:dyDescent="0.2">
      <c r="A2387" s="183">
        <v>42257</v>
      </c>
      <c r="B2387" s="51" t="s">
        <v>262</v>
      </c>
      <c r="C2387" s="51" t="s">
        <v>236</v>
      </c>
      <c r="D2387" s="51" t="s">
        <v>8</v>
      </c>
      <c r="E2387" s="96">
        <v>1500</v>
      </c>
      <c r="F2387" s="46">
        <f t="shared" si="82"/>
        <v>2.2867352585611558</v>
      </c>
      <c r="G2387" s="46">
        <f t="shared" si="83"/>
        <v>2.5647562481309336</v>
      </c>
      <c r="H2387" s="51">
        <v>584.85090000000002</v>
      </c>
      <c r="I2387" s="51" t="s">
        <v>12</v>
      </c>
      <c r="J2387" s="51" t="s">
        <v>490</v>
      </c>
      <c r="K2387" s="51" t="s">
        <v>2445</v>
      </c>
      <c r="L2387" s="77" t="s">
        <v>1070</v>
      </c>
      <c r="M2387" s="41" t="s">
        <v>491</v>
      </c>
    </row>
    <row r="2388" spans="1:13" x14ac:dyDescent="0.2">
      <c r="A2388" s="183">
        <v>42257</v>
      </c>
      <c r="B2388" s="51" t="s">
        <v>2446</v>
      </c>
      <c r="C2388" s="51" t="s">
        <v>116</v>
      </c>
      <c r="D2388" s="51" t="s">
        <v>8</v>
      </c>
      <c r="E2388" s="96">
        <v>1500</v>
      </c>
      <c r="F2388" s="46">
        <f t="shared" si="82"/>
        <v>2.2867352585611558</v>
      </c>
      <c r="G2388" s="46">
        <f t="shared" si="83"/>
        <v>2.5647562481309336</v>
      </c>
      <c r="H2388" s="51">
        <v>584.85090000000002</v>
      </c>
      <c r="I2388" s="51" t="s">
        <v>12</v>
      </c>
      <c r="J2388" s="51" t="s">
        <v>490</v>
      </c>
      <c r="K2388" s="51" t="s">
        <v>2445</v>
      </c>
      <c r="L2388" s="77" t="s">
        <v>1070</v>
      </c>
      <c r="M2388" s="41" t="s">
        <v>491</v>
      </c>
    </row>
    <row r="2389" spans="1:13" x14ac:dyDescent="0.2">
      <c r="A2389" s="183">
        <v>42258</v>
      </c>
      <c r="B2389" s="51" t="s">
        <v>2447</v>
      </c>
      <c r="C2389" s="51" t="s">
        <v>139</v>
      </c>
      <c r="D2389" s="51" t="s">
        <v>9</v>
      </c>
      <c r="E2389" s="96">
        <v>6670</v>
      </c>
      <c r="F2389" s="46">
        <f t="shared" si="82"/>
        <v>10.168349449735272</v>
      </c>
      <c r="G2389" s="46">
        <f t="shared" si="83"/>
        <v>11.404616116688885</v>
      </c>
      <c r="H2389" s="51">
        <v>584.85090000000002</v>
      </c>
      <c r="I2389" s="51" t="s">
        <v>57</v>
      </c>
      <c r="J2389" s="51" t="s">
        <v>490</v>
      </c>
      <c r="K2389" s="51" t="s">
        <v>2448</v>
      </c>
      <c r="L2389" s="77" t="s">
        <v>1070</v>
      </c>
      <c r="M2389" s="41" t="s">
        <v>491</v>
      </c>
    </row>
    <row r="2390" spans="1:13" x14ac:dyDescent="0.2">
      <c r="A2390" s="183">
        <v>42258</v>
      </c>
      <c r="B2390" s="51" t="s">
        <v>2449</v>
      </c>
      <c r="C2390" s="51" t="s">
        <v>135</v>
      </c>
      <c r="D2390" s="51" t="s">
        <v>9</v>
      </c>
      <c r="E2390" s="96">
        <v>2000</v>
      </c>
      <c r="F2390" s="46">
        <f t="shared" si="82"/>
        <v>3.0489803447482076</v>
      </c>
      <c r="G2390" s="46">
        <f t="shared" si="83"/>
        <v>3.4196749975079115</v>
      </c>
      <c r="H2390" s="51">
        <v>584.85090000000002</v>
      </c>
      <c r="I2390" s="51" t="s">
        <v>57</v>
      </c>
      <c r="J2390" s="51" t="s">
        <v>490</v>
      </c>
      <c r="K2390" s="51" t="s">
        <v>2450</v>
      </c>
      <c r="L2390" s="77" t="s">
        <v>1070</v>
      </c>
      <c r="M2390" s="41" t="s">
        <v>491</v>
      </c>
    </row>
    <row r="2391" spans="1:13" x14ac:dyDescent="0.2">
      <c r="A2391" s="183">
        <v>42258</v>
      </c>
      <c r="B2391" s="51" t="s">
        <v>2451</v>
      </c>
      <c r="C2391" s="51" t="s">
        <v>116</v>
      </c>
      <c r="D2391" s="51" t="s">
        <v>9</v>
      </c>
      <c r="E2391" s="96">
        <v>600</v>
      </c>
      <c r="F2391" s="46">
        <f t="shared" si="82"/>
        <v>0.91469410342446233</v>
      </c>
      <c r="G2391" s="46">
        <f t="shared" si="83"/>
        <v>1.0259024992523735</v>
      </c>
      <c r="H2391" s="51">
        <v>584.85090000000002</v>
      </c>
      <c r="I2391" s="51" t="s">
        <v>57</v>
      </c>
      <c r="J2391" s="51" t="s">
        <v>490</v>
      </c>
      <c r="K2391" s="51" t="s">
        <v>2452</v>
      </c>
      <c r="L2391" s="77" t="s">
        <v>1070</v>
      </c>
      <c r="M2391" s="41" t="s">
        <v>491</v>
      </c>
    </row>
    <row r="2392" spans="1:13" x14ac:dyDescent="0.2">
      <c r="A2392" s="183">
        <v>42258</v>
      </c>
      <c r="B2392" s="51" t="s">
        <v>2453</v>
      </c>
      <c r="C2392" s="51" t="s">
        <v>116</v>
      </c>
      <c r="D2392" s="51" t="s">
        <v>9</v>
      </c>
      <c r="E2392" s="96">
        <v>600</v>
      </c>
      <c r="F2392" s="46">
        <f t="shared" si="82"/>
        <v>0.91469410342446233</v>
      </c>
      <c r="G2392" s="46">
        <f t="shared" si="83"/>
        <v>1.0259024992523735</v>
      </c>
      <c r="H2392" s="51">
        <v>584.85090000000002</v>
      </c>
      <c r="I2392" s="51" t="s">
        <v>57</v>
      </c>
      <c r="J2392" s="51" t="s">
        <v>490</v>
      </c>
      <c r="K2392" s="51" t="s">
        <v>2452</v>
      </c>
      <c r="L2392" s="77" t="s">
        <v>1070</v>
      </c>
      <c r="M2392" s="41" t="s">
        <v>491</v>
      </c>
    </row>
    <row r="2393" spans="1:13" x14ac:dyDescent="0.2">
      <c r="A2393" s="183">
        <v>42258</v>
      </c>
      <c r="B2393" s="51" t="s">
        <v>2454</v>
      </c>
      <c r="C2393" s="51" t="s">
        <v>2419</v>
      </c>
      <c r="D2393" s="51" t="s">
        <v>9</v>
      </c>
      <c r="E2393" s="96">
        <v>1441</v>
      </c>
      <c r="F2393" s="46">
        <f t="shared" si="82"/>
        <v>2.1967903383910836</v>
      </c>
      <c r="G2393" s="46">
        <f t="shared" si="83"/>
        <v>2.4638758357044503</v>
      </c>
      <c r="H2393" s="51">
        <v>584.85090000000002</v>
      </c>
      <c r="I2393" s="51" t="s">
        <v>57</v>
      </c>
      <c r="J2393" s="51" t="s">
        <v>490</v>
      </c>
      <c r="K2393" s="51" t="s">
        <v>2452</v>
      </c>
      <c r="L2393" s="77" t="s">
        <v>1070</v>
      </c>
      <c r="M2393" s="41" t="s">
        <v>491</v>
      </c>
    </row>
    <row r="2394" spans="1:13" x14ac:dyDescent="0.2">
      <c r="A2394" s="183">
        <v>42258</v>
      </c>
      <c r="B2394" s="51" t="s">
        <v>2455</v>
      </c>
      <c r="C2394" s="51" t="s">
        <v>2419</v>
      </c>
      <c r="D2394" s="51" t="s">
        <v>9</v>
      </c>
      <c r="E2394" s="96">
        <v>1271</v>
      </c>
      <c r="F2394" s="46">
        <f t="shared" si="82"/>
        <v>1.9376270090874859</v>
      </c>
      <c r="G2394" s="46">
        <f t="shared" si="83"/>
        <v>2.173203460916278</v>
      </c>
      <c r="H2394" s="51">
        <v>584.85090000000002</v>
      </c>
      <c r="I2394" s="51" t="s">
        <v>57</v>
      </c>
      <c r="J2394" s="51" t="s">
        <v>490</v>
      </c>
      <c r="K2394" s="51" t="s">
        <v>2452</v>
      </c>
      <c r="L2394" s="77" t="s">
        <v>1070</v>
      </c>
      <c r="M2394" s="41" t="s">
        <v>491</v>
      </c>
    </row>
    <row r="2395" spans="1:13" x14ac:dyDescent="0.2">
      <c r="A2395" s="183">
        <v>42258</v>
      </c>
      <c r="B2395" s="51" t="s">
        <v>2456</v>
      </c>
      <c r="C2395" s="51" t="s">
        <v>2419</v>
      </c>
      <c r="D2395" s="51" t="s">
        <v>9</v>
      </c>
      <c r="E2395" s="96">
        <v>826</v>
      </c>
      <c r="F2395" s="46">
        <f t="shared" si="82"/>
        <v>1.2592288823810098</v>
      </c>
      <c r="G2395" s="46">
        <f t="shared" si="83"/>
        <v>1.4123257739707675</v>
      </c>
      <c r="H2395" s="51">
        <v>584.85090000000002</v>
      </c>
      <c r="I2395" s="51" t="s">
        <v>57</v>
      </c>
      <c r="J2395" s="51" t="s">
        <v>490</v>
      </c>
      <c r="K2395" s="51" t="s">
        <v>2452</v>
      </c>
      <c r="L2395" s="77" t="s">
        <v>1070</v>
      </c>
      <c r="M2395" s="41" t="s">
        <v>491</v>
      </c>
    </row>
    <row r="2396" spans="1:13" x14ac:dyDescent="0.2">
      <c r="A2396" s="183">
        <v>42258</v>
      </c>
      <c r="B2396" s="51" t="s">
        <v>2457</v>
      </c>
      <c r="C2396" s="51" t="s">
        <v>2419</v>
      </c>
      <c r="D2396" s="51" t="s">
        <v>9</v>
      </c>
      <c r="E2396" s="96">
        <v>4576</v>
      </c>
      <c r="F2396" s="46">
        <f t="shared" si="82"/>
        <v>6.9760670287838993</v>
      </c>
      <c r="G2396" s="46">
        <f t="shared" si="83"/>
        <v>7.8242163942981016</v>
      </c>
      <c r="H2396" s="51">
        <v>584.85090000000002</v>
      </c>
      <c r="I2396" s="51" t="s">
        <v>57</v>
      </c>
      <c r="J2396" s="51" t="s">
        <v>490</v>
      </c>
      <c r="K2396" s="51" t="s">
        <v>2452</v>
      </c>
      <c r="L2396" s="77" t="s">
        <v>1070</v>
      </c>
      <c r="M2396" s="41" t="s">
        <v>491</v>
      </c>
    </row>
    <row r="2397" spans="1:13" x14ac:dyDescent="0.2">
      <c r="A2397" s="183">
        <v>42258</v>
      </c>
      <c r="B2397" s="51" t="s">
        <v>2458</v>
      </c>
      <c r="C2397" s="51" t="s">
        <v>2419</v>
      </c>
      <c r="D2397" s="51" t="s">
        <v>9</v>
      </c>
      <c r="E2397" s="96">
        <v>6610</v>
      </c>
      <c r="F2397" s="46">
        <f t="shared" si="82"/>
        <v>10.076880039392826</v>
      </c>
      <c r="G2397" s="46">
        <f t="shared" si="83"/>
        <v>11.302025866763648</v>
      </c>
      <c r="H2397" s="51">
        <v>584.85090000000002</v>
      </c>
      <c r="I2397" s="51" t="s">
        <v>57</v>
      </c>
      <c r="J2397" s="51" t="s">
        <v>490</v>
      </c>
      <c r="K2397" s="51" t="s">
        <v>2452</v>
      </c>
      <c r="L2397" s="77" t="s">
        <v>1070</v>
      </c>
      <c r="M2397" s="41" t="s">
        <v>491</v>
      </c>
    </row>
    <row r="2398" spans="1:13" x14ac:dyDescent="0.2">
      <c r="A2398" s="183">
        <v>42258</v>
      </c>
      <c r="B2398" s="51" t="s">
        <v>2459</v>
      </c>
      <c r="C2398" s="51" t="s">
        <v>2419</v>
      </c>
      <c r="D2398" s="51" t="s">
        <v>9</v>
      </c>
      <c r="E2398" s="96">
        <v>8983</v>
      </c>
      <c r="F2398" s="46">
        <f t="shared" si="82"/>
        <v>13.694495218436575</v>
      </c>
      <c r="G2398" s="46">
        <f t="shared" si="83"/>
        <v>15.359470251306785</v>
      </c>
      <c r="H2398" s="51">
        <v>584.85090000000002</v>
      </c>
      <c r="I2398" s="51" t="s">
        <v>57</v>
      </c>
      <c r="J2398" s="51" t="s">
        <v>490</v>
      </c>
      <c r="K2398" s="51" t="s">
        <v>2452</v>
      </c>
      <c r="L2398" s="77" t="s">
        <v>1070</v>
      </c>
      <c r="M2398" s="41" t="s">
        <v>491</v>
      </c>
    </row>
    <row r="2399" spans="1:13" x14ac:dyDescent="0.2">
      <c r="A2399" s="183">
        <v>42258</v>
      </c>
      <c r="B2399" s="51" t="s">
        <v>2460</v>
      </c>
      <c r="C2399" s="51" t="s">
        <v>157</v>
      </c>
      <c r="D2399" s="51" t="s">
        <v>9</v>
      </c>
      <c r="E2399" s="96">
        <v>4268</v>
      </c>
      <c r="F2399" s="46">
        <f t="shared" si="82"/>
        <v>6.5065240556926751</v>
      </c>
      <c r="G2399" s="46">
        <f t="shared" si="83"/>
        <v>7.2975864446818832</v>
      </c>
      <c r="H2399" s="51">
        <v>584.85090000000002</v>
      </c>
      <c r="I2399" s="51" t="s">
        <v>57</v>
      </c>
      <c r="J2399" s="51" t="s">
        <v>490</v>
      </c>
      <c r="K2399" s="51" t="s">
        <v>2452</v>
      </c>
      <c r="L2399" s="77" t="s">
        <v>1070</v>
      </c>
      <c r="M2399" s="41" t="s">
        <v>491</v>
      </c>
    </row>
    <row r="2400" spans="1:13" x14ac:dyDescent="0.2">
      <c r="A2400" s="183">
        <v>42258</v>
      </c>
      <c r="B2400" s="51" t="s">
        <v>2461</v>
      </c>
      <c r="C2400" s="51" t="s">
        <v>2419</v>
      </c>
      <c r="D2400" s="51" t="s">
        <v>9</v>
      </c>
      <c r="E2400" s="96">
        <v>4600</v>
      </c>
      <c r="F2400" s="46">
        <f t="shared" si="82"/>
        <v>7.0126547929208778</v>
      </c>
      <c r="G2400" s="46">
        <f t="shared" si="83"/>
        <v>7.8652524942681969</v>
      </c>
      <c r="H2400" s="51">
        <v>584.85090000000002</v>
      </c>
      <c r="I2400" s="51" t="s">
        <v>57</v>
      </c>
      <c r="J2400" s="51" t="s">
        <v>490</v>
      </c>
      <c r="K2400" s="51" t="s">
        <v>2462</v>
      </c>
      <c r="L2400" s="77" t="s">
        <v>1070</v>
      </c>
      <c r="M2400" s="41" t="s">
        <v>491</v>
      </c>
    </row>
    <row r="2401" spans="1:13" x14ac:dyDescent="0.2">
      <c r="A2401" s="183">
        <v>42258</v>
      </c>
      <c r="B2401" s="51" t="s">
        <v>2463</v>
      </c>
      <c r="C2401" s="51" t="s">
        <v>2419</v>
      </c>
      <c r="D2401" s="51" t="s">
        <v>9</v>
      </c>
      <c r="E2401" s="96">
        <v>1150</v>
      </c>
      <c r="F2401" s="46">
        <f t="shared" si="82"/>
        <v>1.7531636982302194</v>
      </c>
      <c r="G2401" s="46">
        <f t="shared" si="83"/>
        <v>1.9663131235670492</v>
      </c>
      <c r="H2401" s="51">
        <v>584.85090000000002</v>
      </c>
      <c r="I2401" s="51" t="s">
        <v>57</v>
      </c>
      <c r="J2401" s="51" t="s">
        <v>490</v>
      </c>
      <c r="K2401" s="51" t="s">
        <v>2462</v>
      </c>
      <c r="L2401" s="77" t="s">
        <v>1070</v>
      </c>
      <c r="M2401" s="41" t="s">
        <v>491</v>
      </c>
    </row>
    <row r="2402" spans="1:13" x14ac:dyDescent="0.2">
      <c r="A2402" s="183">
        <v>42258</v>
      </c>
      <c r="B2402" s="51" t="s">
        <v>2464</v>
      </c>
      <c r="C2402" s="51" t="s">
        <v>2419</v>
      </c>
      <c r="D2402" s="51" t="s">
        <v>9</v>
      </c>
      <c r="E2402" s="96">
        <v>2300</v>
      </c>
      <c r="F2402" s="46">
        <f t="shared" si="82"/>
        <v>3.5063273964604389</v>
      </c>
      <c r="G2402" s="46">
        <f t="shared" si="83"/>
        <v>3.9326262471340985</v>
      </c>
      <c r="H2402" s="51">
        <v>584.85090000000002</v>
      </c>
      <c r="I2402" s="51" t="s">
        <v>57</v>
      </c>
      <c r="J2402" s="51" t="s">
        <v>490</v>
      </c>
      <c r="K2402" s="51" t="s">
        <v>2462</v>
      </c>
      <c r="L2402" s="77" t="s">
        <v>1070</v>
      </c>
      <c r="M2402" s="41" t="s">
        <v>491</v>
      </c>
    </row>
    <row r="2403" spans="1:13" x14ac:dyDescent="0.2">
      <c r="A2403" s="183">
        <v>42258</v>
      </c>
      <c r="B2403" s="51" t="s">
        <v>2465</v>
      </c>
      <c r="C2403" s="51" t="s">
        <v>2419</v>
      </c>
      <c r="D2403" s="51" t="s">
        <v>9</v>
      </c>
      <c r="E2403" s="96">
        <v>1600</v>
      </c>
      <c r="F2403" s="46">
        <f t="shared" si="82"/>
        <v>2.4391842757985662</v>
      </c>
      <c r="G2403" s="46">
        <f t="shared" si="83"/>
        <v>2.7357399980063293</v>
      </c>
      <c r="H2403" s="51">
        <v>584.85090000000002</v>
      </c>
      <c r="I2403" s="51" t="s">
        <v>57</v>
      </c>
      <c r="J2403" s="51" t="s">
        <v>490</v>
      </c>
      <c r="K2403" s="51" t="s">
        <v>2462</v>
      </c>
      <c r="L2403" s="77" t="s">
        <v>1070</v>
      </c>
      <c r="M2403" s="41" t="s">
        <v>491</v>
      </c>
    </row>
    <row r="2404" spans="1:13" x14ac:dyDescent="0.2">
      <c r="A2404" s="183">
        <v>42258</v>
      </c>
      <c r="B2404" s="51" t="s">
        <v>2466</v>
      </c>
      <c r="C2404" s="51" t="s">
        <v>2419</v>
      </c>
      <c r="D2404" s="51" t="s">
        <v>9</v>
      </c>
      <c r="E2404" s="96">
        <v>1750</v>
      </c>
      <c r="F2404" s="46">
        <f t="shared" si="82"/>
        <v>2.6678578016546814</v>
      </c>
      <c r="G2404" s="46">
        <f t="shared" si="83"/>
        <v>2.9922156228194225</v>
      </c>
      <c r="H2404" s="51">
        <v>584.85090000000002</v>
      </c>
      <c r="I2404" s="51" t="s">
        <v>57</v>
      </c>
      <c r="J2404" s="51" t="s">
        <v>490</v>
      </c>
      <c r="K2404" s="51" t="s">
        <v>2462</v>
      </c>
      <c r="L2404" s="77" t="s">
        <v>1070</v>
      </c>
      <c r="M2404" s="41" t="s">
        <v>491</v>
      </c>
    </row>
    <row r="2405" spans="1:13" x14ac:dyDescent="0.2">
      <c r="A2405" s="183">
        <v>42258</v>
      </c>
      <c r="B2405" s="51" t="s">
        <v>2467</v>
      </c>
      <c r="C2405" s="51" t="s">
        <v>2419</v>
      </c>
      <c r="D2405" s="51" t="s">
        <v>9</v>
      </c>
      <c r="E2405" s="96">
        <v>1900</v>
      </c>
      <c r="F2405" s="46">
        <f t="shared" si="82"/>
        <v>2.8965313275107971</v>
      </c>
      <c r="G2405" s="46">
        <f t="shared" si="83"/>
        <v>3.2486912476325163</v>
      </c>
      <c r="H2405" s="51">
        <v>584.85090000000002</v>
      </c>
      <c r="I2405" s="51" t="s">
        <v>57</v>
      </c>
      <c r="J2405" s="51" t="s">
        <v>490</v>
      </c>
      <c r="K2405" s="51" t="s">
        <v>2462</v>
      </c>
      <c r="L2405" s="77" t="s">
        <v>1070</v>
      </c>
      <c r="M2405" s="41" t="s">
        <v>491</v>
      </c>
    </row>
    <row r="2406" spans="1:13" x14ac:dyDescent="0.2">
      <c r="A2406" s="183">
        <v>42258</v>
      </c>
      <c r="B2406" s="51" t="s">
        <v>2468</v>
      </c>
      <c r="C2406" s="51" t="s">
        <v>2419</v>
      </c>
      <c r="D2406" s="51" t="s">
        <v>9</v>
      </c>
      <c r="E2406" s="96">
        <v>2500</v>
      </c>
      <c r="F2406" s="46">
        <f t="shared" si="82"/>
        <v>3.8112254309352593</v>
      </c>
      <c r="G2406" s="46">
        <f t="shared" si="83"/>
        <v>4.2745937468848894</v>
      </c>
      <c r="H2406" s="51">
        <v>584.85090000000002</v>
      </c>
      <c r="I2406" s="51" t="s">
        <v>57</v>
      </c>
      <c r="J2406" s="51" t="s">
        <v>490</v>
      </c>
      <c r="K2406" s="51" t="s">
        <v>2462</v>
      </c>
      <c r="L2406" s="77" t="s">
        <v>1070</v>
      </c>
      <c r="M2406" s="41" t="s">
        <v>491</v>
      </c>
    </row>
    <row r="2407" spans="1:13" x14ac:dyDescent="0.2">
      <c r="A2407" s="183">
        <v>42258</v>
      </c>
      <c r="B2407" s="51" t="s">
        <v>2469</v>
      </c>
      <c r="C2407" s="51" t="s">
        <v>2419</v>
      </c>
      <c r="D2407" s="51" t="s">
        <v>9</v>
      </c>
      <c r="E2407" s="96">
        <v>1000</v>
      </c>
      <c r="F2407" s="46">
        <f t="shared" si="82"/>
        <v>1.5244901723741038</v>
      </c>
      <c r="G2407" s="46">
        <f t="shared" si="83"/>
        <v>1.7098374987539557</v>
      </c>
      <c r="H2407" s="51">
        <v>584.85090000000002</v>
      </c>
      <c r="I2407" s="51" t="s">
        <v>57</v>
      </c>
      <c r="J2407" s="51" t="s">
        <v>490</v>
      </c>
      <c r="K2407" s="51" t="s">
        <v>2462</v>
      </c>
      <c r="L2407" s="77" t="s">
        <v>1070</v>
      </c>
      <c r="M2407" s="41" t="s">
        <v>491</v>
      </c>
    </row>
    <row r="2408" spans="1:13" x14ac:dyDescent="0.2">
      <c r="A2408" s="183">
        <v>42258</v>
      </c>
      <c r="B2408" s="51" t="s">
        <v>2470</v>
      </c>
      <c r="C2408" s="51" t="s">
        <v>2419</v>
      </c>
      <c r="D2408" s="51" t="s">
        <v>9</v>
      </c>
      <c r="E2408" s="96">
        <v>2800</v>
      </c>
      <c r="F2408" s="46">
        <f t="shared" si="82"/>
        <v>4.2685724826474907</v>
      </c>
      <c r="G2408" s="46">
        <f t="shared" si="83"/>
        <v>4.7875449965110768</v>
      </c>
      <c r="H2408" s="51">
        <v>584.85090000000002</v>
      </c>
      <c r="I2408" s="51" t="s">
        <v>57</v>
      </c>
      <c r="J2408" s="51" t="s">
        <v>490</v>
      </c>
      <c r="K2408" s="51" t="s">
        <v>2462</v>
      </c>
      <c r="L2408" s="77" t="s">
        <v>1070</v>
      </c>
      <c r="M2408" s="41" t="s">
        <v>491</v>
      </c>
    </row>
    <row r="2409" spans="1:13" x14ac:dyDescent="0.2">
      <c r="A2409" s="183">
        <v>42258</v>
      </c>
      <c r="B2409" s="51" t="s">
        <v>2471</v>
      </c>
      <c r="C2409" s="51" t="s">
        <v>2419</v>
      </c>
      <c r="D2409" s="51" t="s">
        <v>9</v>
      </c>
      <c r="E2409" s="96">
        <v>7700</v>
      </c>
      <c r="F2409" s="46">
        <f t="shared" si="82"/>
        <v>11.738574327280599</v>
      </c>
      <c r="G2409" s="46">
        <f t="shared" si="83"/>
        <v>13.16574874040546</v>
      </c>
      <c r="H2409" s="51">
        <v>584.85090000000002</v>
      </c>
      <c r="I2409" s="51" t="s">
        <v>57</v>
      </c>
      <c r="J2409" s="51" t="s">
        <v>490</v>
      </c>
      <c r="K2409" s="51" t="s">
        <v>2462</v>
      </c>
      <c r="L2409" s="77" t="s">
        <v>1070</v>
      </c>
      <c r="M2409" s="41" t="s">
        <v>491</v>
      </c>
    </row>
    <row r="2410" spans="1:13" x14ac:dyDescent="0.2">
      <c r="A2410" s="183">
        <v>42258</v>
      </c>
      <c r="B2410" s="51" t="s">
        <v>2472</v>
      </c>
      <c r="C2410" s="51" t="s">
        <v>2419</v>
      </c>
      <c r="D2410" s="51" t="s">
        <v>9</v>
      </c>
      <c r="E2410" s="96">
        <v>3500</v>
      </c>
      <c r="F2410" s="46">
        <f t="shared" si="82"/>
        <v>5.3357156033093629</v>
      </c>
      <c r="G2410" s="46">
        <f t="shared" si="83"/>
        <v>5.9844312456388451</v>
      </c>
      <c r="H2410" s="51">
        <v>584.85090000000002</v>
      </c>
      <c r="I2410" s="51" t="s">
        <v>57</v>
      </c>
      <c r="J2410" s="51" t="s">
        <v>490</v>
      </c>
      <c r="K2410" s="51" t="s">
        <v>2462</v>
      </c>
      <c r="L2410" s="77" t="s">
        <v>1070</v>
      </c>
      <c r="M2410" s="41" t="s">
        <v>491</v>
      </c>
    </row>
    <row r="2411" spans="1:13" x14ac:dyDescent="0.2">
      <c r="A2411" s="183">
        <v>42258</v>
      </c>
      <c r="B2411" s="51" t="s">
        <v>2473</v>
      </c>
      <c r="C2411" s="51" t="s">
        <v>2419</v>
      </c>
      <c r="D2411" s="51" t="s">
        <v>9</v>
      </c>
      <c r="E2411" s="96">
        <v>1500</v>
      </c>
      <c r="F2411" s="46">
        <f t="shared" si="82"/>
        <v>2.2867352585611558</v>
      </c>
      <c r="G2411" s="46">
        <f t="shared" si="83"/>
        <v>2.5647562481309336</v>
      </c>
      <c r="H2411" s="51">
        <v>584.85090000000002</v>
      </c>
      <c r="I2411" s="51" t="s">
        <v>57</v>
      </c>
      <c r="J2411" s="51" t="s">
        <v>490</v>
      </c>
      <c r="K2411" s="51" t="s">
        <v>2462</v>
      </c>
      <c r="L2411" s="77" t="s">
        <v>1070</v>
      </c>
      <c r="M2411" s="41" t="s">
        <v>491</v>
      </c>
    </row>
    <row r="2412" spans="1:13" x14ac:dyDescent="0.2">
      <c r="A2412" s="183">
        <v>42258</v>
      </c>
      <c r="B2412" s="51" t="s">
        <v>2474</v>
      </c>
      <c r="C2412" s="51" t="s">
        <v>2419</v>
      </c>
      <c r="D2412" s="51" t="s">
        <v>9</v>
      </c>
      <c r="E2412" s="96">
        <v>2200</v>
      </c>
      <c r="F2412" s="46">
        <f t="shared" si="82"/>
        <v>3.3538783792230284</v>
      </c>
      <c r="G2412" s="46">
        <f t="shared" si="83"/>
        <v>3.7616424972587028</v>
      </c>
      <c r="H2412" s="51">
        <v>584.85090000000002</v>
      </c>
      <c r="I2412" s="51" t="s">
        <v>57</v>
      </c>
      <c r="J2412" s="51" t="s">
        <v>490</v>
      </c>
      <c r="K2412" s="51" t="s">
        <v>2462</v>
      </c>
      <c r="L2412" s="77" t="s">
        <v>1070</v>
      </c>
      <c r="M2412" s="41" t="s">
        <v>491</v>
      </c>
    </row>
    <row r="2413" spans="1:13" x14ac:dyDescent="0.2">
      <c r="A2413" s="183">
        <v>42258</v>
      </c>
      <c r="B2413" s="51" t="s">
        <v>2475</v>
      </c>
      <c r="C2413" s="51" t="s">
        <v>2419</v>
      </c>
      <c r="D2413" s="51" t="s">
        <v>9</v>
      </c>
      <c r="E2413" s="96">
        <v>2200</v>
      </c>
      <c r="F2413" s="46">
        <f t="shared" si="82"/>
        <v>3.3538783792230284</v>
      </c>
      <c r="G2413" s="46">
        <f t="shared" si="83"/>
        <v>3.7616424972587028</v>
      </c>
      <c r="H2413" s="51">
        <v>584.85090000000002</v>
      </c>
      <c r="I2413" s="51" t="s">
        <v>57</v>
      </c>
      <c r="J2413" s="51" t="s">
        <v>490</v>
      </c>
      <c r="K2413" s="51" t="s">
        <v>2462</v>
      </c>
      <c r="L2413" s="77" t="s">
        <v>1070</v>
      </c>
      <c r="M2413" s="41" t="s">
        <v>491</v>
      </c>
    </row>
    <row r="2414" spans="1:13" x14ac:dyDescent="0.2">
      <c r="A2414" s="183">
        <v>42258</v>
      </c>
      <c r="B2414" s="51" t="s">
        <v>2476</v>
      </c>
      <c r="C2414" s="51" t="s">
        <v>2419</v>
      </c>
      <c r="D2414" s="51" t="s">
        <v>9</v>
      </c>
      <c r="E2414" s="96">
        <v>1500</v>
      </c>
      <c r="F2414" s="46">
        <f t="shared" si="82"/>
        <v>2.2867352585611558</v>
      </c>
      <c r="G2414" s="46">
        <f t="shared" si="83"/>
        <v>2.5647562481309336</v>
      </c>
      <c r="H2414" s="51">
        <v>584.85090000000002</v>
      </c>
      <c r="I2414" s="51" t="s">
        <v>57</v>
      </c>
      <c r="J2414" s="51" t="s">
        <v>490</v>
      </c>
      <c r="K2414" s="51" t="s">
        <v>2462</v>
      </c>
      <c r="L2414" s="77" t="s">
        <v>1070</v>
      </c>
      <c r="M2414" s="41" t="s">
        <v>491</v>
      </c>
    </row>
    <row r="2415" spans="1:13" x14ac:dyDescent="0.2">
      <c r="A2415" s="183">
        <v>42258</v>
      </c>
      <c r="B2415" s="51" t="s">
        <v>2477</v>
      </c>
      <c r="C2415" s="51" t="s">
        <v>2419</v>
      </c>
      <c r="D2415" s="51" t="s">
        <v>9</v>
      </c>
      <c r="E2415" s="96">
        <v>900</v>
      </c>
      <c r="F2415" s="46">
        <f t="shared" si="82"/>
        <v>1.3720411551366933</v>
      </c>
      <c r="G2415" s="46">
        <f t="shared" si="83"/>
        <v>1.5388537488785603</v>
      </c>
      <c r="H2415" s="51">
        <v>584.85090000000002</v>
      </c>
      <c r="I2415" s="51" t="s">
        <v>57</v>
      </c>
      <c r="J2415" s="51" t="s">
        <v>490</v>
      </c>
      <c r="K2415" s="51" t="s">
        <v>2462</v>
      </c>
      <c r="L2415" s="77" t="s">
        <v>1070</v>
      </c>
      <c r="M2415" s="41" t="s">
        <v>491</v>
      </c>
    </row>
    <row r="2416" spans="1:13" x14ac:dyDescent="0.2">
      <c r="A2416" s="183">
        <v>42258</v>
      </c>
      <c r="B2416" s="51" t="s">
        <v>2478</v>
      </c>
      <c r="C2416" s="51" t="s">
        <v>2419</v>
      </c>
      <c r="D2416" s="51" t="s">
        <v>9</v>
      </c>
      <c r="E2416" s="96">
        <v>1500</v>
      </c>
      <c r="F2416" s="46">
        <f t="shared" si="82"/>
        <v>2.2867352585611558</v>
      </c>
      <c r="G2416" s="46">
        <f t="shared" si="83"/>
        <v>2.5647562481309336</v>
      </c>
      <c r="H2416" s="51">
        <v>584.85090000000002</v>
      </c>
      <c r="I2416" s="51" t="s">
        <v>57</v>
      </c>
      <c r="J2416" s="51" t="s">
        <v>490</v>
      </c>
      <c r="K2416" s="51" t="s">
        <v>2462</v>
      </c>
      <c r="L2416" s="77" t="s">
        <v>1070</v>
      </c>
      <c r="M2416" s="41" t="s">
        <v>491</v>
      </c>
    </row>
    <row r="2417" spans="1:13" x14ac:dyDescent="0.2">
      <c r="A2417" s="183">
        <v>42258</v>
      </c>
      <c r="B2417" s="51" t="s">
        <v>2479</v>
      </c>
      <c r="C2417" s="51" t="s">
        <v>116</v>
      </c>
      <c r="D2417" s="51" t="s">
        <v>9</v>
      </c>
      <c r="E2417" s="96">
        <v>800</v>
      </c>
      <c r="F2417" s="46">
        <f t="shared" si="82"/>
        <v>1.2195921378992831</v>
      </c>
      <c r="G2417" s="46">
        <f t="shared" si="83"/>
        <v>1.3678699990031646</v>
      </c>
      <c r="H2417" s="51">
        <v>584.85090000000002</v>
      </c>
      <c r="I2417" s="51" t="s">
        <v>57</v>
      </c>
      <c r="J2417" s="51" t="s">
        <v>490</v>
      </c>
      <c r="K2417" s="51" t="s">
        <v>2462</v>
      </c>
      <c r="L2417" s="77" t="s">
        <v>1070</v>
      </c>
      <c r="M2417" s="41" t="s">
        <v>491</v>
      </c>
    </row>
    <row r="2418" spans="1:13" x14ac:dyDescent="0.2">
      <c r="A2418" s="183">
        <v>42258</v>
      </c>
      <c r="B2418" s="51" t="s">
        <v>2480</v>
      </c>
      <c r="C2418" s="51" t="s">
        <v>116</v>
      </c>
      <c r="D2418" s="51" t="s">
        <v>8</v>
      </c>
      <c r="E2418" s="96">
        <v>1800</v>
      </c>
      <c r="F2418" s="46">
        <f t="shared" si="82"/>
        <v>2.7440823102733867</v>
      </c>
      <c r="G2418" s="46">
        <f t="shared" si="83"/>
        <v>3.0777074977571206</v>
      </c>
      <c r="H2418" s="51">
        <v>584.85090000000002</v>
      </c>
      <c r="I2418" s="51" t="s">
        <v>12</v>
      </c>
      <c r="J2418" s="51" t="s">
        <v>490</v>
      </c>
      <c r="K2418" s="51" t="s">
        <v>2481</v>
      </c>
      <c r="L2418" s="77" t="s">
        <v>1070</v>
      </c>
      <c r="M2418" s="41" t="s">
        <v>491</v>
      </c>
    </row>
    <row r="2419" spans="1:13" x14ac:dyDescent="0.2">
      <c r="A2419" s="183">
        <v>42258</v>
      </c>
      <c r="B2419" s="51" t="s">
        <v>262</v>
      </c>
      <c r="C2419" s="51" t="s">
        <v>236</v>
      </c>
      <c r="D2419" s="51" t="s">
        <v>8</v>
      </c>
      <c r="E2419" s="96">
        <v>1300</v>
      </c>
      <c r="F2419" s="46">
        <f t="shared" si="82"/>
        <v>1.9818372240863349</v>
      </c>
      <c r="G2419" s="46">
        <f t="shared" si="83"/>
        <v>2.2227887483801427</v>
      </c>
      <c r="H2419" s="51">
        <v>584.85090000000002</v>
      </c>
      <c r="I2419" s="51" t="s">
        <v>12</v>
      </c>
      <c r="J2419" s="51" t="s">
        <v>490</v>
      </c>
      <c r="K2419" s="51" t="s">
        <v>2481</v>
      </c>
      <c r="L2419" s="77" t="s">
        <v>1070</v>
      </c>
      <c r="M2419" s="41" t="s">
        <v>491</v>
      </c>
    </row>
    <row r="2420" spans="1:13" x14ac:dyDescent="0.2">
      <c r="A2420" s="183">
        <v>42258</v>
      </c>
      <c r="B2420" s="51" t="s">
        <v>2482</v>
      </c>
      <c r="C2420" s="51" t="s">
        <v>116</v>
      </c>
      <c r="D2420" s="51" t="s">
        <v>8</v>
      </c>
      <c r="E2420" s="96">
        <v>1800</v>
      </c>
      <c r="F2420" s="46">
        <f t="shared" si="82"/>
        <v>2.7440823102733867</v>
      </c>
      <c r="G2420" s="46">
        <f t="shared" si="83"/>
        <v>3.0777074977571206</v>
      </c>
      <c r="H2420" s="51">
        <v>584.85090000000002</v>
      </c>
      <c r="I2420" s="51" t="s">
        <v>12</v>
      </c>
      <c r="J2420" s="51" t="s">
        <v>490</v>
      </c>
      <c r="K2420" s="51" t="s">
        <v>2481</v>
      </c>
      <c r="L2420" s="77" t="s">
        <v>1070</v>
      </c>
      <c r="M2420" s="41" t="s">
        <v>491</v>
      </c>
    </row>
    <row r="2421" spans="1:13" x14ac:dyDescent="0.2">
      <c r="A2421" s="183">
        <v>42262</v>
      </c>
      <c r="B2421" s="51" t="s">
        <v>2483</v>
      </c>
      <c r="C2421" s="51" t="s">
        <v>116</v>
      </c>
      <c r="D2421" s="51" t="s">
        <v>11</v>
      </c>
      <c r="E2421" s="96">
        <v>300</v>
      </c>
      <c r="F2421" s="46">
        <f t="shared" si="82"/>
        <v>0.45734705171223117</v>
      </c>
      <c r="G2421" s="46">
        <f t="shared" si="83"/>
        <v>0.51295124962618677</v>
      </c>
      <c r="H2421" s="51">
        <v>584.85090000000002</v>
      </c>
      <c r="I2421" s="51" t="s">
        <v>60</v>
      </c>
      <c r="J2421" s="51" t="s">
        <v>490</v>
      </c>
      <c r="K2421" s="51" t="s">
        <v>2484</v>
      </c>
      <c r="L2421" s="77" t="s">
        <v>1070</v>
      </c>
      <c r="M2421" s="41" t="s">
        <v>491</v>
      </c>
    </row>
    <row r="2422" spans="1:13" x14ac:dyDescent="0.2">
      <c r="A2422" s="183">
        <v>42262</v>
      </c>
      <c r="B2422" s="51" t="s">
        <v>1561</v>
      </c>
      <c r="C2422" s="51" t="s">
        <v>116</v>
      </c>
      <c r="D2422" s="51" t="s">
        <v>11</v>
      </c>
      <c r="E2422" s="96">
        <v>300</v>
      </c>
      <c r="F2422" s="46">
        <f t="shared" si="82"/>
        <v>0.45734705171223117</v>
      </c>
      <c r="G2422" s="46">
        <f t="shared" si="83"/>
        <v>0.51295124962618677</v>
      </c>
      <c r="H2422" s="51">
        <v>584.85090000000002</v>
      </c>
      <c r="I2422" s="51" t="s">
        <v>60</v>
      </c>
      <c r="J2422" s="51" t="s">
        <v>490</v>
      </c>
      <c r="K2422" s="51" t="s">
        <v>2484</v>
      </c>
      <c r="L2422" s="77" t="s">
        <v>1070</v>
      </c>
      <c r="M2422" s="41" t="s">
        <v>491</v>
      </c>
    </row>
    <row r="2423" spans="1:13" x14ac:dyDescent="0.2">
      <c r="A2423" s="183">
        <v>42262</v>
      </c>
      <c r="B2423" s="51" t="s">
        <v>2485</v>
      </c>
      <c r="C2423" s="51" t="s">
        <v>116</v>
      </c>
      <c r="D2423" s="51" t="s">
        <v>8</v>
      </c>
      <c r="E2423" s="96">
        <v>1800</v>
      </c>
      <c r="F2423" s="46">
        <f t="shared" si="82"/>
        <v>2.7440823102733867</v>
      </c>
      <c r="G2423" s="46">
        <f t="shared" si="83"/>
        <v>3.0777074977571206</v>
      </c>
      <c r="H2423" s="51">
        <v>584.85090000000002</v>
      </c>
      <c r="I2423" s="51" t="s">
        <v>12</v>
      </c>
      <c r="J2423" s="51" t="s">
        <v>490</v>
      </c>
      <c r="K2423" s="51" t="s">
        <v>2486</v>
      </c>
      <c r="L2423" s="77" t="s">
        <v>1070</v>
      </c>
      <c r="M2423" s="41" t="s">
        <v>491</v>
      </c>
    </row>
    <row r="2424" spans="1:13" x14ac:dyDescent="0.2">
      <c r="A2424" s="183">
        <v>42262</v>
      </c>
      <c r="B2424" s="51" t="s">
        <v>262</v>
      </c>
      <c r="C2424" s="51" t="s">
        <v>236</v>
      </c>
      <c r="D2424" s="51" t="s">
        <v>8</v>
      </c>
      <c r="E2424" s="96">
        <v>1500</v>
      </c>
      <c r="F2424" s="46">
        <f t="shared" si="82"/>
        <v>2.2867352585611558</v>
      </c>
      <c r="G2424" s="46">
        <f t="shared" si="83"/>
        <v>2.5647562481309336</v>
      </c>
      <c r="H2424" s="51">
        <v>584.85090000000002</v>
      </c>
      <c r="I2424" s="51" t="s">
        <v>12</v>
      </c>
      <c r="J2424" s="51" t="s">
        <v>490</v>
      </c>
      <c r="K2424" s="51" t="s">
        <v>2486</v>
      </c>
      <c r="L2424" s="77" t="s">
        <v>1070</v>
      </c>
      <c r="M2424" s="41" t="s">
        <v>491</v>
      </c>
    </row>
    <row r="2425" spans="1:13" x14ac:dyDescent="0.2">
      <c r="A2425" s="183">
        <v>42262</v>
      </c>
      <c r="B2425" s="51" t="s">
        <v>2487</v>
      </c>
      <c r="C2425" s="51" t="s">
        <v>116</v>
      </c>
      <c r="D2425" s="51" t="s">
        <v>8</v>
      </c>
      <c r="E2425" s="96">
        <v>1800</v>
      </c>
      <c r="F2425" s="46">
        <f t="shared" si="82"/>
        <v>2.7440823102733867</v>
      </c>
      <c r="G2425" s="46">
        <f t="shared" si="83"/>
        <v>3.0777074977571206</v>
      </c>
      <c r="H2425" s="51">
        <v>584.85090000000002</v>
      </c>
      <c r="I2425" s="51" t="s">
        <v>12</v>
      </c>
      <c r="J2425" s="51" t="s">
        <v>490</v>
      </c>
      <c r="K2425" s="51" t="s">
        <v>2486</v>
      </c>
      <c r="L2425" s="77" t="s">
        <v>1070</v>
      </c>
      <c r="M2425" s="41" t="s">
        <v>491</v>
      </c>
    </row>
    <row r="2426" spans="1:13" x14ac:dyDescent="0.2">
      <c r="A2426" s="183">
        <v>42263</v>
      </c>
      <c r="B2426" s="51" t="s">
        <v>2488</v>
      </c>
      <c r="C2426" s="51" t="s">
        <v>116</v>
      </c>
      <c r="D2426" s="51" t="s">
        <v>11</v>
      </c>
      <c r="E2426" s="96">
        <v>900</v>
      </c>
      <c r="F2426" s="46">
        <f t="shared" si="82"/>
        <v>1.3720411551366933</v>
      </c>
      <c r="G2426" s="46">
        <f t="shared" si="83"/>
        <v>1.5388537488785603</v>
      </c>
      <c r="H2426" s="51">
        <v>584.85090000000002</v>
      </c>
      <c r="I2426" s="51" t="s">
        <v>60</v>
      </c>
      <c r="J2426" s="51" t="s">
        <v>490</v>
      </c>
      <c r="K2426" s="51" t="s">
        <v>2489</v>
      </c>
      <c r="L2426" s="77" t="s">
        <v>1070</v>
      </c>
      <c r="M2426" s="41" t="s">
        <v>491</v>
      </c>
    </row>
    <row r="2427" spans="1:13" x14ac:dyDescent="0.2">
      <c r="A2427" s="183">
        <v>42263</v>
      </c>
      <c r="B2427" s="51" t="s">
        <v>2429</v>
      </c>
      <c r="C2427" s="51" t="s">
        <v>116</v>
      </c>
      <c r="D2427" s="51" t="s">
        <v>11</v>
      </c>
      <c r="E2427" s="96">
        <v>900</v>
      </c>
      <c r="F2427" s="46">
        <f t="shared" si="82"/>
        <v>1.3720411551366933</v>
      </c>
      <c r="G2427" s="46">
        <f t="shared" si="83"/>
        <v>1.5388537488785603</v>
      </c>
      <c r="H2427" s="51">
        <v>584.85090000000002</v>
      </c>
      <c r="I2427" s="51" t="s">
        <v>60</v>
      </c>
      <c r="J2427" s="51" t="s">
        <v>490</v>
      </c>
      <c r="K2427" s="51" t="s">
        <v>2489</v>
      </c>
      <c r="L2427" s="77" t="s">
        <v>1070</v>
      </c>
      <c r="M2427" s="41" t="s">
        <v>491</v>
      </c>
    </row>
    <row r="2428" spans="1:13" x14ac:dyDescent="0.2">
      <c r="A2428" s="183">
        <v>42263</v>
      </c>
      <c r="B2428" s="51" t="s">
        <v>2490</v>
      </c>
      <c r="C2428" s="51" t="s">
        <v>116</v>
      </c>
      <c r="D2428" s="51" t="s">
        <v>8</v>
      </c>
      <c r="E2428" s="96">
        <v>1800</v>
      </c>
      <c r="F2428" s="46">
        <f t="shared" si="82"/>
        <v>2.7440823102733867</v>
      </c>
      <c r="G2428" s="46">
        <f t="shared" si="83"/>
        <v>3.0777074977571206</v>
      </c>
      <c r="H2428" s="51">
        <v>584.85090000000002</v>
      </c>
      <c r="I2428" s="51" t="s">
        <v>12</v>
      </c>
      <c r="J2428" s="51" t="s">
        <v>490</v>
      </c>
      <c r="K2428" s="51" t="s">
        <v>2491</v>
      </c>
      <c r="L2428" s="77" t="s">
        <v>1070</v>
      </c>
      <c r="M2428" s="41" t="s">
        <v>491</v>
      </c>
    </row>
    <row r="2429" spans="1:13" x14ac:dyDescent="0.2">
      <c r="A2429" s="183">
        <v>42263</v>
      </c>
      <c r="B2429" s="51" t="s">
        <v>268</v>
      </c>
      <c r="C2429" s="51" t="s">
        <v>116</v>
      </c>
      <c r="D2429" s="51" t="s">
        <v>8</v>
      </c>
      <c r="E2429" s="96">
        <v>1200</v>
      </c>
      <c r="F2429" s="46">
        <f t="shared" si="82"/>
        <v>1.8293882068489247</v>
      </c>
      <c r="G2429" s="46">
        <f t="shared" si="83"/>
        <v>2.0518049985047471</v>
      </c>
      <c r="H2429" s="51">
        <v>584.85090000000002</v>
      </c>
      <c r="I2429" s="51" t="s">
        <v>12</v>
      </c>
      <c r="J2429" s="51" t="s">
        <v>490</v>
      </c>
      <c r="K2429" s="51" t="s">
        <v>2491</v>
      </c>
      <c r="L2429" s="77" t="s">
        <v>1070</v>
      </c>
      <c r="M2429" s="41" t="s">
        <v>491</v>
      </c>
    </row>
    <row r="2430" spans="1:13" x14ac:dyDescent="0.2">
      <c r="A2430" s="183">
        <v>42263</v>
      </c>
      <c r="B2430" s="51" t="s">
        <v>262</v>
      </c>
      <c r="C2430" s="51" t="s">
        <v>236</v>
      </c>
      <c r="D2430" s="51" t="s">
        <v>8</v>
      </c>
      <c r="E2430" s="96">
        <v>1200</v>
      </c>
      <c r="F2430" s="46">
        <f t="shared" si="82"/>
        <v>1.8293882068489247</v>
      </c>
      <c r="G2430" s="46">
        <f t="shared" si="83"/>
        <v>2.0518049985047471</v>
      </c>
      <c r="H2430" s="51">
        <v>584.85090000000002</v>
      </c>
      <c r="I2430" s="51" t="s">
        <v>12</v>
      </c>
      <c r="J2430" s="51" t="s">
        <v>490</v>
      </c>
      <c r="K2430" s="51" t="s">
        <v>2491</v>
      </c>
      <c r="L2430" s="77" t="s">
        <v>1070</v>
      </c>
      <c r="M2430" s="41" t="s">
        <v>491</v>
      </c>
    </row>
    <row r="2431" spans="1:13" x14ac:dyDescent="0.2">
      <c r="A2431" s="183">
        <v>42263</v>
      </c>
      <c r="B2431" s="51" t="s">
        <v>2492</v>
      </c>
      <c r="C2431" s="51" t="s">
        <v>116</v>
      </c>
      <c r="D2431" s="51" t="s">
        <v>8</v>
      </c>
      <c r="E2431" s="96">
        <v>1800</v>
      </c>
      <c r="F2431" s="46">
        <f t="shared" si="82"/>
        <v>2.7440823102733867</v>
      </c>
      <c r="G2431" s="46">
        <f t="shared" si="83"/>
        <v>3.0777074977571206</v>
      </c>
      <c r="H2431" s="51">
        <v>584.85090000000002</v>
      </c>
      <c r="I2431" s="51" t="s">
        <v>12</v>
      </c>
      <c r="J2431" s="51" t="s">
        <v>490</v>
      </c>
      <c r="K2431" s="51" t="s">
        <v>2491</v>
      </c>
      <c r="L2431" s="77" t="s">
        <v>1070</v>
      </c>
      <c r="M2431" s="41" t="s">
        <v>491</v>
      </c>
    </row>
    <row r="2432" spans="1:13" x14ac:dyDescent="0.2">
      <c r="A2432" s="183">
        <v>42264</v>
      </c>
      <c r="B2432" s="51" t="s">
        <v>2493</v>
      </c>
      <c r="C2432" s="51" t="s">
        <v>116</v>
      </c>
      <c r="D2432" s="51" t="s">
        <v>11</v>
      </c>
      <c r="E2432" s="96">
        <v>850</v>
      </c>
      <c r="F2432" s="46">
        <f t="shared" si="82"/>
        <v>1.2958166465179883</v>
      </c>
      <c r="G2432" s="46">
        <f t="shared" si="83"/>
        <v>1.4533618739408625</v>
      </c>
      <c r="H2432" s="51">
        <v>584.85090000000002</v>
      </c>
      <c r="I2432" s="51" t="s">
        <v>60</v>
      </c>
      <c r="J2432" s="51" t="s">
        <v>490</v>
      </c>
      <c r="K2432" s="51" t="s">
        <v>2494</v>
      </c>
      <c r="L2432" s="77" t="s">
        <v>1070</v>
      </c>
      <c r="M2432" s="41" t="s">
        <v>491</v>
      </c>
    </row>
    <row r="2433" spans="1:13" x14ac:dyDescent="0.2">
      <c r="A2433" s="183">
        <v>42264</v>
      </c>
      <c r="B2433" s="51" t="s">
        <v>1809</v>
      </c>
      <c r="C2433" s="51" t="s">
        <v>116</v>
      </c>
      <c r="D2433" s="51" t="s">
        <v>11</v>
      </c>
      <c r="E2433" s="96">
        <v>850</v>
      </c>
      <c r="F2433" s="46">
        <f t="shared" si="82"/>
        <v>1.2958166465179883</v>
      </c>
      <c r="G2433" s="46">
        <f t="shared" si="83"/>
        <v>1.4533618739408625</v>
      </c>
      <c r="H2433" s="51">
        <v>584.85090000000002</v>
      </c>
      <c r="I2433" s="51" t="s">
        <v>60</v>
      </c>
      <c r="J2433" s="51" t="s">
        <v>490</v>
      </c>
      <c r="K2433" s="51" t="s">
        <v>2494</v>
      </c>
      <c r="L2433" s="77" t="s">
        <v>1070</v>
      </c>
      <c r="M2433" s="41" t="s">
        <v>491</v>
      </c>
    </row>
    <row r="2434" spans="1:13" x14ac:dyDescent="0.2">
      <c r="A2434" s="183">
        <v>42264</v>
      </c>
      <c r="B2434" s="51" t="s">
        <v>2495</v>
      </c>
      <c r="C2434" s="51" t="s">
        <v>116</v>
      </c>
      <c r="D2434" s="51" t="s">
        <v>8</v>
      </c>
      <c r="E2434" s="96">
        <v>1800</v>
      </c>
      <c r="F2434" s="46">
        <f t="shared" ref="F2434:F2497" si="84">E2434/655.957</f>
        <v>2.7440823102733867</v>
      </c>
      <c r="G2434" s="46">
        <f t="shared" ref="G2434:G2497" si="85">E2434/H2434</f>
        <v>3.0777074977571206</v>
      </c>
      <c r="H2434" s="51">
        <v>584.85090000000002</v>
      </c>
      <c r="I2434" s="51" t="s">
        <v>12</v>
      </c>
      <c r="J2434" s="51" t="s">
        <v>490</v>
      </c>
      <c r="K2434" s="51" t="s">
        <v>2496</v>
      </c>
      <c r="L2434" s="77" t="s">
        <v>1070</v>
      </c>
      <c r="M2434" s="41" t="s">
        <v>491</v>
      </c>
    </row>
    <row r="2435" spans="1:13" x14ac:dyDescent="0.2">
      <c r="A2435" s="183">
        <v>42264</v>
      </c>
      <c r="B2435" s="51" t="s">
        <v>262</v>
      </c>
      <c r="C2435" s="51" t="s">
        <v>236</v>
      </c>
      <c r="D2435" s="51" t="s">
        <v>8</v>
      </c>
      <c r="E2435" s="96">
        <v>1500</v>
      </c>
      <c r="F2435" s="46">
        <f t="shared" si="84"/>
        <v>2.2867352585611558</v>
      </c>
      <c r="G2435" s="46">
        <f t="shared" si="85"/>
        <v>2.5647562481309336</v>
      </c>
      <c r="H2435" s="51">
        <v>584.85090000000002</v>
      </c>
      <c r="I2435" s="51" t="s">
        <v>12</v>
      </c>
      <c r="J2435" s="51" t="s">
        <v>490</v>
      </c>
      <c r="K2435" s="51" t="s">
        <v>2496</v>
      </c>
      <c r="L2435" s="77" t="s">
        <v>1070</v>
      </c>
      <c r="M2435" s="41" t="s">
        <v>491</v>
      </c>
    </row>
    <row r="2436" spans="1:13" x14ac:dyDescent="0.2">
      <c r="A2436" s="183">
        <v>42264</v>
      </c>
      <c r="B2436" s="51" t="s">
        <v>2497</v>
      </c>
      <c r="C2436" s="51" t="s">
        <v>116</v>
      </c>
      <c r="D2436" s="51" t="s">
        <v>8</v>
      </c>
      <c r="E2436" s="96">
        <v>1800</v>
      </c>
      <c r="F2436" s="46">
        <f t="shared" si="84"/>
        <v>2.7440823102733867</v>
      </c>
      <c r="G2436" s="46">
        <f t="shared" si="85"/>
        <v>3.0777074977571206</v>
      </c>
      <c r="H2436" s="51">
        <v>584.85090000000002</v>
      </c>
      <c r="I2436" s="51" t="s">
        <v>12</v>
      </c>
      <c r="J2436" s="51" t="s">
        <v>490</v>
      </c>
      <c r="K2436" s="51" t="s">
        <v>2496</v>
      </c>
      <c r="L2436" s="77" t="s">
        <v>1070</v>
      </c>
      <c r="M2436" s="41" t="s">
        <v>491</v>
      </c>
    </row>
    <row r="2437" spans="1:13" x14ac:dyDescent="0.2">
      <c r="A2437" s="183">
        <v>42265</v>
      </c>
      <c r="B2437" s="51" t="s">
        <v>1197</v>
      </c>
      <c r="C2437" s="51" t="s">
        <v>116</v>
      </c>
      <c r="D2437" s="51" t="s">
        <v>11</v>
      </c>
      <c r="E2437" s="96">
        <v>800</v>
      </c>
      <c r="F2437" s="46">
        <f t="shared" si="84"/>
        <v>1.2195921378992831</v>
      </c>
      <c r="G2437" s="46">
        <f t="shared" si="85"/>
        <v>1.3678699990031646</v>
      </c>
      <c r="H2437" s="51">
        <v>584.85090000000002</v>
      </c>
      <c r="I2437" s="51" t="s">
        <v>60</v>
      </c>
      <c r="J2437" s="51" t="s">
        <v>490</v>
      </c>
      <c r="K2437" s="51" t="s">
        <v>2498</v>
      </c>
      <c r="L2437" s="77" t="s">
        <v>1070</v>
      </c>
      <c r="M2437" s="41" t="s">
        <v>491</v>
      </c>
    </row>
    <row r="2438" spans="1:13" x14ac:dyDescent="0.2">
      <c r="A2438" s="183">
        <v>42265</v>
      </c>
      <c r="B2438" s="51" t="s">
        <v>632</v>
      </c>
      <c r="C2438" s="51" t="s">
        <v>2499</v>
      </c>
      <c r="D2438" s="51" t="s">
        <v>11</v>
      </c>
      <c r="E2438" s="96">
        <v>6000</v>
      </c>
      <c r="F2438" s="46">
        <f t="shared" si="84"/>
        <v>9.1469410342446231</v>
      </c>
      <c r="G2438" s="46">
        <f t="shared" si="85"/>
        <v>10.259024992523734</v>
      </c>
      <c r="H2438" s="51">
        <v>584.85090000000002</v>
      </c>
      <c r="I2438" s="51" t="s">
        <v>60</v>
      </c>
      <c r="J2438" s="51" t="s">
        <v>490</v>
      </c>
      <c r="K2438" s="51" t="s">
        <v>2498</v>
      </c>
      <c r="L2438" s="77" t="s">
        <v>1070</v>
      </c>
      <c r="M2438" s="41" t="s">
        <v>491</v>
      </c>
    </row>
    <row r="2439" spans="1:13" x14ac:dyDescent="0.2">
      <c r="A2439" s="183">
        <v>42265</v>
      </c>
      <c r="B2439" s="51" t="s">
        <v>1551</v>
      </c>
      <c r="C2439" s="51" t="s">
        <v>2499</v>
      </c>
      <c r="D2439" s="51" t="s">
        <v>11</v>
      </c>
      <c r="E2439" s="96">
        <v>1000</v>
      </c>
      <c r="F2439" s="46">
        <f t="shared" si="84"/>
        <v>1.5244901723741038</v>
      </c>
      <c r="G2439" s="46">
        <f t="shared" si="85"/>
        <v>1.7098374987539557</v>
      </c>
      <c r="H2439" s="51">
        <v>584.85090000000002</v>
      </c>
      <c r="I2439" s="51" t="s">
        <v>60</v>
      </c>
      <c r="J2439" s="51" t="s">
        <v>490</v>
      </c>
      <c r="K2439" s="51" t="s">
        <v>2498</v>
      </c>
      <c r="L2439" s="77" t="s">
        <v>1070</v>
      </c>
      <c r="M2439" s="41" t="s">
        <v>491</v>
      </c>
    </row>
    <row r="2440" spans="1:13" x14ac:dyDescent="0.2">
      <c r="A2440" s="183">
        <v>42265</v>
      </c>
      <c r="B2440" s="51" t="s">
        <v>631</v>
      </c>
      <c r="C2440" s="51" t="s">
        <v>116</v>
      </c>
      <c r="D2440" s="51" t="s">
        <v>11</v>
      </c>
      <c r="E2440" s="96">
        <v>600</v>
      </c>
      <c r="F2440" s="46">
        <f t="shared" si="84"/>
        <v>0.91469410342446233</v>
      </c>
      <c r="G2440" s="46">
        <f t="shared" si="85"/>
        <v>1.0259024992523735</v>
      </c>
      <c r="H2440" s="51">
        <v>584.85090000000002</v>
      </c>
      <c r="I2440" s="51" t="s">
        <v>60</v>
      </c>
      <c r="J2440" s="51" t="s">
        <v>490</v>
      </c>
      <c r="K2440" s="51" t="s">
        <v>2498</v>
      </c>
      <c r="L2440" s="77" t="s">
        <v>1070</v>
      </c>
      <c r="M2440" s="41" t="s">
        <v>491</v>
      </c>
    </row>
    <row r="2441" spans="1:13" x14ac:dyDescent="0.2">
      <c r="A2441" s="183">
        <v>42265</v>
      </c>
      <c r="B2441" s="51" t="s">
        <v>2500</v>
      </c>
      <c r="C2441" s="51" t="s">
        <v>116</v>
      </c>
      <c r="D2441" s="51" t="s">
        <v>8</v>
      </c>
      <c r="E2441" s="96">
        <v>1800</v>
      </c>
      <c r="F2441" s="46">
        <f t="shared" si="84"/>
        <v>2.7440823102733867</v>
      </c>
      <c r="G2441" s="46">
        <f t="shared" si="85"/>
        <v>3.0777074977571206</v>
      </c>
      <c r="H2441" s="51">
        <v>584.85090000000002</v>
      </c>
      <c r="I2441" s="51" t="s">
        <v>12</v>
      </c>
      <c r="J2441" s="51" t="s">
        <v>490</v>
      </c>
      <c r="K2441" s="51" t="s">
        <v>2501</v>
      </c>
      <c r="L2441" s="77" t="s">
        <v>1070</v>
      </c>
      <c r="M2441" s="41" t="s">
        <v>491</v>
      </c>
    </row>
    <row r="2442" spans="1:13" x14ac:dyDescent="0.2">
      <c r="A2442" s="183">
        <v>42265</v>
      </c>
      <c r="B2442" s="51" t="s">
        <v>262</v>
      </c>
      <c r="C2442" s="51" t="s">
        <v>236</v>
      </c>
      <c r="D2442" s="51" t="s">
        <v>8</v>
      </c>
      <c r="E2442" s="96">
        <v>1300</v>
      </c>
      <c r="F2442" s="46">
        <f t="shared" si="84"/>
        <v>1.9818372240863349</v>
      </c>
      <c r="G2442" s="46">
        <f t="shared" si="85"/>
        <v>2.2227887483801427</v>
      </c>
      <c r="H2442" s="51">
        <v>584.85090000000002</v>
      </c>
      <c r="I2442" s="51" t="s">
        <v>12</v>
      </c>
      <c r="J2442" s="51" t="s">
        <v>490</v>
      </c>
      <c r="K2442" s="51" t="s">
        <v>2501</v>
      </c>
      <c r="L2442" s="77" t="s">
        <v>1070</v>
      </c>
      <c r="M2442" s="41" t="s">
        <v>491</v>
      </c>
    </row>
    <row r="2443" spans="1:13" x14ac:dyDescent="0.2">
      <c r="A2443" s="183">
        <v>42265</v>
      </c>
      <c r="B2443" s="51" t="s">
        <v>2502</v>
      </c>
      <c r="C2443" s="51" t="s">
        <v>116</v>
      </c>
      <c r="D2443" s="51" t="s">
        <v>8</v>
      </c>
      <c r="E2443" s="96">
        <v>1800</v>
      </c>
      <c r="F2443" s="46">
        <f t="shared" si="84"/>
        <v>2.7440823102733867</v>
      </c>
      <c r="G2443" s="46">
        <f t="shared" si="85"/>
        <v>3.0777074977571206</v>
      </c>
      <c r="H2443" s="51">
        <v>584.85090000000002</v>
      </c>
      <c r="I2443" s="51" t="s">
        <v>12</v>
      </c>
      <c r="J2443" s="51" t="s">
        <v>490</v>
      </c>
      <c r="K2443" s="51" t="s">
        <v>2501</v>
      </c>
      <c r="L2443" s="77" t="s">
        <v>1070</v>
      </c>
      <c r="M2443" s="41" t="s">
        <v>491</v>
      </c>
    </row>
    <row r="2444" spans="1:13" x14ac:dyDescent="0.2">
      <c r="A2444" s="183">
        <v>42269</v>
      </c>
      <c r="B2444" s="51" t="s">
        <v>2503</v>
      </c>
      <c r="C2444" s="51" t="s">
        <v>116</v>
      </c>
      <c r="D2444" s="51" t="s">
        <v>8</v>
      </c>
      <c r="E2444" s="96">
        <v>700</v>
      </c>
      <c r="F2444" s="46">
        <f t="shared" si="84"/>
        <v>1.0671431206618727</v>
      </c>
      <c r="G2444" s="46">
        <f t="shared" si="85"/>
        <v>1.1968862491277692</v>
      </c>
      <c r="H2444" s="51">
        <v>584.85090000000002</v>
      </c>
      <c r="I2444" s="51" t="s">
        <v>58</v>
      </c>
      <c r="J2444" s="51" t="s">
        <v>490</v>
      </c>
      <c r="K2444" s="51" t="s">
        <v>2504</v>
      </c>
      <c r="L2444" s="77" t="s">
        <v>1070</v>
      </c>
      <c r="M2444" s="41" t="s">
        <v>491</v>
      </c>
    </row>
    <row r="2445" spans="1:13" x14ac:dyDescent="0.2">
      <c r="A2445" s="183">
        <v>42269</v>
      </c>
      <c r="B2445" s="51" t="s">
        <v>2505</v>
      </c>
      <c r="C2445" s="51" t="s">
        <v>116</v>
      </c>
      <c r="D2445" s="51" t="s">
        <v>8</v>
      </c>
      <c r="E2445" s="96">
        <v>200</v>
      </c>
      <c r="F2445" s="46">
        <f t="shared" si="84"/>
        <v>0.30489803447482078</v>
      </c>
      <c r="G2445" s="46">
        <f t="shared" si="85"/>
        <v>0.34196749975079116</v>
      </c>
      <c r="H2445" s="51">
        <v>584.85090000000002</v>
      </c>
      <c r="I2445" s="51" t="s">
        <v>58</v>
      </c>
      <c r="J2445" s="51" t="s">
        <v>490</v>
      </c>
      <c r="K2445" s="51" t="s">
        <v>2504</v>
      </c>
      <c r="L2445" s="77" t="s">
        <v>1070</v>
      </c>
      <c r="M2445" s="41" t="s">
        <v>491</v>
      </c>
    </row>
    <row r="2446" spans="1:13" x14ac:dyDescent="0.2">
      <c r="A2446" s="183">
        <v>42269</v>
      </c>
      <c r="B2446" s="51" t="s">
        <v>2204</v>
      </c>
      <c r="C2446" s="51" t="s">
        <v>116</v>
      </c>
      <c r="D2446" s="51" t="s">
        <v>8</v>
      </c>
      <c r="E2446" s="96">
        <v>300</v>
      </c>
      <c r="F2446" s="46">
        <f t="shared" si="84"/>
        <v>0.45734705171223117</v>
      </c>
      <c r="G2446" s="46">
        <f t="shared" si="85"/>
        <v>0.51295124962618677</v>
      </c>
      <c r="H2446" s="51">
        <v>584.85090000000002</v>
      </c>
      <c r="I2446" s="51" t="s">
        <v>58</v>
      </c>
      <c r="J2446" s="51" t="s">
        <v>490</v>
      </c>
      <c r="K2446" s="51" t="s">
        <v>2504</v>
      </c>
      <c r="L2446" s="77" t="s">
        <v>1070</v>
      </c>
      <c r="M2446" s="41" t="s">
        <v>491</v>
      </c>
    </row>
    <row r="2447" spans="1:13" x14ac:dyDescent="0.2">
      <c r="A2447" s="183">
        <v>42269</v>
      </c>
      <c r="B2447" s="51" t="s">
        <v>2205</v>
      </c>
      <c r="C2447" s="51" t="s">
        <v>116</v>
      </c>
      <c r="D2447" s="51" t="s">
        <v>8</v>
      </c>
      <c r="E2447" s="96">
        <v>1000</v>
      </c>
      <c r="F2447" s="46">
        <f t="shared" si="84"/>
        <v>1.5244901723741038</v>
      </c>
      <c r="G2447" s="46">
        <f t="shared" si="85"/>
        <v>1.7098374987539557</v>
      </c>
      <c r="H2447" s="51">
        <v>584.85090000000002</v>
      </c>
      <c r="I2447" s="51" t="s">
        <v>58</v>
      </c>
      <c r="J2447" s="51" t="s">
        <v>490</v>
      </c>
      <c r="K2447" s="51" t="s">
        <v>2504</v>
      </c>
      <c r="L2447" s="77" t="s">
        <v>1070</v>
      </c>
      <c r="M2447" s="41" t="s">
        <v>491</v>
      </c>
    </row>
    <row r="2448" spans="1:13" x14ac:dyDescent="0.2">
      <c r="A2448" s="183">
        <v>42269</v>
      </c>
      <c r="B2448" s="51" t="s">
        <v>2506</v>
      </c>
      <c r="C2448" s="51" t="s">
        <v>116</v>
      </c>
      <c r="D2448" s="51" t="s">
        <v>8</v>
      </c>
      <c r="E2448" s="96">
        <v>1800</v>
      </c>
      <c r="F2448" s="46">
        <f t="shared" si="84"/>
        <v>2.7440823102733867</v>
      </c>
      <c r="G2448" s="46">
        <f t="shared" si="85"/>
        <v>3.0777074977571206</v>
      </c>
      <c r="H2448" s="51">
        <v>584.85090000000002</v>
      </c>
      <c r="I2448" s="51" t="s">
        <v>12</v>
      </c>
      <c r="J2448" s="51" t="s">
        <v>490</v>
      </c>
      <c r="K2448" s="51" t="s">
        <v>2507</v>
      </c>
      <c r="L2448" s="77" t="s">
        <v>1070</v>
      </c>
      <c r="M2448" s="41" t="s">
        <v>491</v>
      </c>
    </row>
    <row r="2449" spans="1:13" x14ac:dyDescent="0.2">
      <c r="A2449" s="183">
        <v>42269</v>
      </c>
      <c r="B2449" s="51" t="s">
        <v>268</v>
      </c>
      <c r="C2449" s="51" t="s">
        <v>116</v>
      </c>
      <c r="D2449" s="51" t="s">
        <v>8</v>
      </c>
      <c r="E2449" s="96">
        <v>1100</v>
      </c>
      <c r="F2449" s="46">
        <f t="shared" si="84"/>
        <v>1.6769391896115142</v>
      </c>
      <c r="G2449" s="46">
        <f t="shared" si="85"/>
        <v>1.8808212486293514</v>
      </c>
      <c r="H2449" s="51">
        <v>584.85090000000002</v>
      </c>
      <c r="I2449" s="51" t="s">
        <v>12</v>
      </c>
      <c r="J2449" s="51" t="s">
        <v>490</v>
      </c>
      <c r="K2449" s="51" t="s">
        <v>2507</v>
      </c>
      <c r="L2449" s="77" t="s">
        <v>1070</v>
      </c>
      <c r="M2449" s="41" t="s">
        <v>491</v>
      </c>
    </row>
    <row r="2450" spans="1:13" x14ac:dyDescent="0.2">
      <c r="A2450" s="183">
        <v>42269</v>
      </c>
      <c r="B2450" s="51" t="s">
        <v>262</v>
      </c>
      <c r="C2450" s="51" t="s">
        <v>236</v>
      </c>
      <c r="D2450" s="51" t="s">
        <v>8</v>
      </c>
      <c r="E2450" s="96">
        <v>1400</v>
      </c>
      <c r="F2450" s="46">
        <f t="shared" si="84"/>
        <v>2.1342862413237453</v>
      </c>
      <c r="G2450" s="46">
        <f t="shared" si="85"/>
        <v>2.3937724982555384</v>
      </c>
      <c r="H2450" s="51">
        <v>584.85090000000002</v>
      </c>
      <c r="I2450" s="51" t="s">
        <v>12</v>
      </c>
      <c r="J2450" s="51" t="s">
        <v>490</v>
      </c>
      <c r="K2450" s="51" t="s">
        <v>2507</v>
      </c>
      <c r="L2450" s="77" t="s">
        <v>1070</v>
      </c>
      <c r="M2450" s="41" t="s">
        <v>491</v>
      </c>
    </row>
    <row r="2451" spans="1:13" x14ac:dyDescent="0.2">
      <c r="A2451" s="183">
        <v>42269</v>
      </c>
      <c r="B2451" s="51" t="s">
        <v>2508</v>
      </c>
      <c r="C2451" s="51" t="s">
        <v>116</v>
      </c>
      <c r="D2451" s="51" t="s">
        <v>8</v>
      </c>
      <c r="E2451" s="96">
        <v>1800</v>
      </c>
      <c r="F2451" s="46">
        <f t="shared" si="84"/>
        <v>2.7440823102733867</v>
      </c>
      <c r="G2451" s="46">
        <f t="shared" si="85"/>
        <v>3.0777074977571206</v>
      </c>
      <c r="H2451" s="51">
        <v>584.85090000000002</v>
      </c>
      <c r="I2451" s="51" t="s">
        <v>12</v>
      </c>
      <c r="J2451" s="51" t="s">
        <v>490</v>
      </c>
      <c r="K2451" s="51" t="s">
        <v>2507</v>
      </c>
      <c r="L2451" s="77" t="s">
        <v>1070</v>
      </c>
      <c r="M2451" s="41" t="s">
        <v>491</v>
      </c>
    </row>
    <row r="2452" spans="1:13" x14ac:dyDescent="0.2">
      <c r="A2452" s="183">
        <v>42270</v>
      </c>
      <c r="B2452" s="51" t="s">
        <v>2341</v>
      </c>
      <c r="C2452" s="51" t="s">
        <v>157</v>
      </c>
      <c r="D2452" s="51" t="s">
        <v>10</v>
      </c>
      <c r="E2452" s="96">
        <v>201300</v>
      </c>
      <c r="F2452" s="46">
        <f t="shared" si="84"/>
        <v>306.8798716989071</v>
      </c>
      <c r="G2452" s="46">
        <f t="shared" si="85"/>
        <v>344.19028849917129</v>
      </c>
      <c r="H2452" s="51">
        <v>584.85090000000002</v>
      </c>
      <c r="I2452" s="51" t="s">
        <v>1904</v>
      </c>
      <c r="J2452" s="51" t="s">
        <v>490</v>
      </c>
      <c r="K2452" s="51" t="s">
        <v>2352</v>
      </c>
      <c r="L2452" s="77" t="s">
        <v>1070</v>
      </c>
      <c r="M2452" s="41" t="s">
        <v>491</v>
      </c>
    </row>
    <row r="2453" spans="1:13" x14ac:dyDescent="0.2">
      <c r="A2453" s="183">
        <v>42270</v>
      </c>
      <c r="B2453" s="51" t="s">
        <v>2342</v>
      </c>
      <c r="C2453" s="51" t="s">
        <v>157</v>
      </c>
      <c r="D2453" s="51" t="s">
        <v>9</v>
      </c>
      <c r="E2453" s="96">
        <v>85300</v>
      </c>
      <c r="F2453" s="46">
        <f t="shared" si="84"/>
        <v>130.03901170351105</v>
      </c>
      <c r="G2453" s="46">
        <f t="shared" si="85"/>
        <v>145.84913864371242</v>
      </c>
      <c r="H2453" s="51">
        <v>584.85090000000002</v>
      </c>
      <c r="I2453" s="51" t="s">
        <v>1904</v>
      </c>
      <c r="J2453" s="51" t="s">
        <v>490</v>
      </c>
      <c r="K2453" s="51" t="s">
        <v>2352</v>
      </c>
      <c r="L2453" s="77" t="s">
        <v>1070</v>
      </c>
      <c r="M2453" s="41" t="s">
        <v>491</v>
      </c>
    </row>
    <row r="2454" spans="1:13" x14ac:dyDescent="0.2">
      <c r="A2454" s="183">
        <v>42270</v>
      </c>
      <c r="B2454" s="51" t="s">
        <v>2343</v>
      </c>
      <c r="C2454" s="51" t="s">
        <v>157</v>
      </c>
      <c r="D2454" s="51" t="s">
        <v>15</v>
      </c>
      <c r="E2454" s="96">
        <v>158760</v>
      </c>
      <c r="F2454" s="46">
        <f t="shared" si="84"/>
        <v>242.02805976611273</v>
      </c>
      <c r="G2454" s="46">
        <f t="shared" si="85"/>
        <v>271.45380130217802</v>
      </c>
      <c r="H2454" s="51">
        <v>584.85090000000002</v>
      </c>
      <c r="I2454" s="51" t="s">
        <v>1904</v>
      </c>
      <c r="J2454" s="51" t="s">
        <v>490</v>
      </c>
      <c r="K2454" s="51" t="s">
        <v>2352</v>
      </c>
      <c r="L2454" s="77" t="s">
        <v>1070</v>
      </c>
      <c r="M2454" s="41" t="s">
        <v>491</v>
      </c>
    </row>
    <row r="2455" spans="1:13" x14ac:dyDescent="0.2">
      <c r="A2455" s="183">
        <v>42270</v>
      </c>
      <c r="B2455" s="51" t="s">
        <v>2344</v>
      </c>
      <c r="C2455" s="51" t="s">
        <v>157</v>
      </c>
      <c r="D2455" s="51" t="s">
        <v>11</v>
      </c>
      <c r="E2455" s="96">
        <v>157360</v>
      </c>
      <c r="F2455" s="46">
        <f t="shared" si="84"/>
        <v>239.89377352478897</v>
      </c>
      <c r="G2455" s="46">
        <f t="shared" si="85"/>
        <v>269.06002880392248</v>
      </c>
      <c r="H2455" s="51">
        <v>584.85090000000002</v>
      </c>
      <c r="I2455" s="51" t="s">
        <v>1904</v>
      </c>
      <c r="J2455" s="51" t="s">
        <v>490</v>
      </c>
      <c r="K2455" s="51" t="s">
        <v>2352</v>
      </c>
      <c r="L2455" s="77" t="s">
        <v>1070</v>
      </c>
      <c r="M2455" s="41" t="s">
        <v>491</v>
      </c>
    </row>
    <row r="2456" spans="1:13" x14ac:dyDescent="0.2">
      <c r="A2456" s="183">
        <v>42270</v>
      </c>
      <c r="B2456" s="51" t="s">
        <v>2345</v>
      </c>
      <c r="C2456" s="51" t="s">
        <v>157</v>
      </c>
      <c r="D2456" s="51" t="s">
        <v>9</v>
      </c>
      <c r="E2456" s="96">
        <v>142370</v>
      </c>
      <c r="F2456" s="46">
        <f t="shared" si="84"/>
        <v>217.04166584090115</v>
      </c>
      <c r="G2456" s="46">
        <f t="shared" si="85"/>
        <v>243.42956469760068</v>
      </c>
      <c r="H2456" s="51">
        <v>584.85090000000002</v>
      </c>
      <c r="I2456" s="51" t="s">
        <v>1904</v>
      </c>
      <c r="J2456" s="51" t="s">
        <v>490</v>
      </c>
      <c r="K2456" s="51" t="s">
        <v>2352</v>
      </c>
      <c r="L2456" s="77" t="s">
        <v>1070</v>
      </c>
      <c r="M2456" s="41" t="s">
        <v>491</v>
      </c>
    </row>
    <row r="2457" spans="1:13" x14ac:dyDescent="0.2">
      <c r="A2457" s="183">
        <v>42270</v>
      </c>
      <c r="B2457" s="51" t="s">
        <v>2346</v>
      </c>
      <c r="C2457" s="51" t="s">
        <v>157</v>
      </c>
      <c r="D2457" s="51" t="s">
        <v>11</v>
      </c>
      <c r="E2457" s="96">
        <v>202700</v>
      </c>
      <c r="F2457" s="46">
        <f t="shared" si="84"/>
        <v>309.01415794023086</v>
      </c>
      <c r="G2457" s="46">
        <f t="shared" si="85"/>
        <v>346.58406099742683</v>
      </c>
      <c r="H2457" s="51">
        <v>584.85090000000002</v>
      </c>
      <c r="I2457" s="51" t="s">
        <v>1904</v>
      </c>
      <c r="J2457" s="51" t="s">
        <v>490</v>
      </c>
      <c r="K2457" s="51" t="s">
        <v>2352</v>
      </c>
      <c r="L2457" s="77" t="s">
        <v>1070</v>
      </c>
      <c r="M2457" s="41" t="s">
        <v>491</v>
      </c>
    </row>
    <row r="2458" spans="1:13" x14ac:dyDescent="0.2">
      <c r="A2458" s="183">
        <v>42270</v>
      </c>
      <c r="B2458" s="51" t="s">
        <v>2347</v>
      </c>
      <c r="C2458" s="51" t="s">
        <v>157</v>
      </c>
      <c r="D2458" s="51" t="s">
        <v>8</v>
      </c>
      <c r="E2458" s="96">
        <v>109460</v>
      </c>
      <c r="F2458" s="46">
        <f t="shared" si="84"/>
        <v>166.8706942680694</v>
      </c>
      <c r="G2458" s="46">
        <f t="shared" si="85"/>
        <v>187.15881261360801</v>
      </c>
      <c r="H2458" s="51">
        <v>584.85090000000002</v>
      </c>
      <c r="I2458" s="51" t="s">
        <v>1904</v>
      </c>
      <c r="J2458" s="51" t="s">
        <v>490</v>
      </c>
      <c r="K2458" s="51" t="s">
        <v>2352</v>
      </c>
      <c r="L2458" s="77" t="s">
        <v>1070</v>
      </c>
      <c r="M2458" s="41" t="s">
        <v>491</v>
      </c>
    </row>
    <row r="2459" spans="1:13" x14ac:dyDescent="0.2">
      <c r="A2459" s="183">
        <v>42270</v>
      </c>
      <c r="B2459" s="51" t="s">
        <v>2348</v>
      </c>
      <c r="C2459" s="51" t="s">
        <v>144</v>
      </c>
      <c r="D2459" s="51" t="s">
        <v>9</v>
      </c>
      <c r="E2459" s="96">
        <v>85000</v>
      </c>
      <c r="F2459" s="46">
        <f t="shared" si="84"/>
        <v>129.58166465179883</v>
      </c>
      <c r="G2459" s="46">
        <f t="shared" si="85"/>
        <v>145.33618739408624</v>
      </c>
      <c r="H2459" s="51">
        <v>584.85090000000002</v>
      </c>
      <c r="I2459" s="51" t="s">
        <v>1904</v>
      </c>
      <c r="J2459" s="51" t="s">
        <v>490</v>
      </c>
      <c r="K2459" s="51" t="s">
        <v>2352</v>
      </c>
      <c r="L2459" s="77" t="s">
        <v>1070</v>
      </c>
      <c r="M2459" s="41" t="s">
        <v>491</v>
      </c>
    </row>
    <row r="2460" spans="1:13" x14ac:dyDescent="0.2">
      <c r="A2460" s="183">
        <v>42270</v>
      </c>
      <c r="B2460" s="51" t="s">
        <v>2349</v>
      </c>
      <c r="C2460" s="51" t="s">
        <v>157</v>
      </c>
      <c r="D2460" s="51" t="s">
        <v>10</v>
      </c>
      <c r="E2460" s="96">
        <v>194470</v>
      </c>
      <c r="F2460" s="46">
        <f t="shared" si="84"/>
        <v>296.46760382159198</v>
      </c>
      <c r="G2460" s="46">
        <f t="shared" si="85"/>
        <v>332.51209838268181</v>
      </c>
      <c r="H2460" s="51">
        <v>584.85090000000002</v>
      </c>
      <c r="I2460" s="51" t="s">
        <v>1904</v>
      </c>
      <c r="J2460" s="51" t="s">
        <v>490</v>
      </c>
      <c r="K2460" s="51" t="s">
        <v>2352</v>
      </c>
      <c r="L2460" s="77" t="s">
        <v>1070</v>
      </c>
      <c r="M2460" s="41" t="s">
        <v>491</v>
      </c>
    </row>
    <row r="2461" spans="1:13" x14ac:dyDescent="0.2">
      <c r="A2461" s="183">
        <v>42270</v>
      </c>
      <c r="B2461" s="51" t="s">
        <v>2509</v>
      </c>
      <c r="C2461" s="51" t="s">
        <v>116</v>
      </c>
      <c r="D2461" s="51" t="s">
        <v>11</v>
      </c>
      <c r="E2461" s="96">
        <v>900</v>
      </c>
      <c r="F2461" s="46">
        <f t="shared" si="84"/>
        <v>1.3720411551366933</v>
      </c>
      <c r="G2461" s="46">
        <f t="shared" si="85"/>
        <v>1.5388537488785603</v>
      </c>
      <c r="H2461" s="51">
        <v>584.85090000000002</v>
      </c>
      <c r="I2461" s="51" t="s">
        <v>60</v>
      </c>
      <c r="J2461" s="51" t="s">
        <v>490</v>
      </c>
      <c r="K2461" s="51" t="s">
        <v>2510</v>
      </c>
      <c r="L2461" s="77" t="s">
        <v>1070</v>
      </c>
      <c r="M2461" s="41" t="s">
        <v>491</v>
      </c>
    </row>
    <row r="2462" spans="1:13" x14ac:dyDescent="0.2">
      <c r="A2462" s="183">
        <v>42270</v>
      </c>
      <c r="B2462" s="51" t="s">
        <v>2511</v>
      </c>
      <c r="C2462" s="51" t="s">
        <v>116</v>
      </c>
      <c r="D2462" s="51" t="s">
        <v>11</v>
      </c>
      <c r="E2462" s="96">
        <v>800</v>
      </c>
      <c r="F2462" s="46">
        <f t="shared" si="84"/>
        <v>1.2195921378992831</v>
      </c>
      <c r="G2462" s="46">
        <f t="shared" si="85"/>
        <v>1.3678699990031646</v>
      </c>
      <c r="H2462" s="51">
        <v>584.85090000000002</v>
      </c>
      <c r="I2462" s="51" t="s">
        <v>60</v>
      </c>
      <c r="J2462" s="51" t="s">
        <v>490</v>
      </c>
      <c r="K2462" s="51" t="s">
        <v>2510</v>
      </c>
      <c r="L2462" s="77" t="s">
        <v>1070</v>
      </c>
      <c r="M2462" s="41" t="s">
        <v>491</v>
      </c>
    </row>
    <row r="2463" spans="1:13" x14ac:dyDescent="0.2">
      <c r="A2463" s="183">
        <v>42270</v>
      </c>
      <c r="B2463" s="51" t="s">
        <v>1809</v>
      </c>
      <c r="C2463" s="51" t="s">
        <v>116</v>
      </c>
      <c r="D2463" s="51" t="s">
        <v>11</v>
      </c>
      <c r="E2463" s="96">
        <v>600</v>
      </c>
      <c r="F2463" s="46">
        <f t="shared" si="84"/>
        <v>0.91469410342446233</v>
      </c>
      <c r="G2463" s="46">
        <f t="shared" si="85"/>
        <v>1.0259024992523735</v>
      </c>
      <c r="H2463" s="51">
        <v>584.85090000000002</v>
      </c>
      <c r="I2463" s="51" t="s">
        <v>60</v>
      </c>
      <c r="J2463" s="51" t="s">
        <v>490</v>
      </c>
      <c r="K2463" s="51" t="s">
        <v>2510</v>
      </c>
      <c r="L2463" s="77" t="s">
        <v>1070</v>
      </c>
      <c r="M2463" s="41" t="s">
        <v>491</v>
      </c>
    </row>
    <row r="2464" spans="1:13" x14ac:dyDescent="0.2">
      <c r="A2464" s="183">
        <v>42270</v>
      </c>
      <c r="B2464" s="51" t="s">
        <v>754</v>
      </c>
      <c r="C2464" s="51" t="s">
        <v>225</v>
      </c>
      <c r="D2464" s="51" t="s">
        <v>15</v>
      </c>
      <c r="E2464" s="96">
        <v>5000</v>
      </c>
      <c r="F2464" s="46">
        <f t="shared" si="84"/>
        <v>7.6224508618705187</v>
      </c>
      <c r="G2464" s="46">
        <f t="shared" si="85"/>
        <v>8.5491874937697787</v>
      </c>
      <c r="H2464" s="51">
        <v>584.85090000000002</v>
      </c>
      <c r="I2464" s="51" t="s">
        <v>16</v>
      </c>
      <c r="J2464" s="51" t="s">
        <v>490</v>
      </c>
      <c r="K2464" s="51" t="s">
        <v>2512</v>
      </c>
      <c r="L2464" s="77" t="s">
        <v>1070</v>
      </c>
      <c r="M2464" s="41" t="s">
        <v>491</v>
      </c>
    </row>
    <row r="2465" spans="1:13" x14ac:dyDescent="0.2">
      <c r="A2465" s="183">
        <v>42270</v>
      </c>
      <c r="B2465" s="51" t="s">
        <v>2513</v>
      </c>
      <c r="C2465" s="51" t="s">
        <v>225</v>
      </c>
      <c r="D2465" s="51" t="s">
        <v>15</v>
      </c>
      <c r="E2465" s="96">
        <v>5000</v>
      </c>
      <c r="F2465" s="46">
        <f t="shared" si="84"/>
        <v>7.6224508618705187</v>
      </c>
      <c r="G2465" s="46">
        <f t="shared" si="85"/>
        <v>8.5491874937697787</v>
      </c>
      <c r="H2465" s="51">
        <v>584.85090000000002</v>
      </c>
      <c r="I2465" s="51" t="s">
        <v>16</v>
      </c>
      <c r="J2465" s="51" t="s">
        <v>490</v>
      </c>
      <c r="K2465" s="51" t="s">
        <v>2512</v>
      </c>
      <c r="L2465" s="77" t="s">
        <v>1070</v>
      </c>
      <c r="M2465" s="41" t="s">
        <v>491</v>
      </c>
    </row>
    <row r="2466" spans="1:13" x14ac:dyDescent="0.2">
      <c r="A2466" s="183">
        <v>42270</v>
      </c>
      <c r="B2466" s="51" t="s">
        <v>2069</v>
      </c>
      <c r="C2466" s="51" t="s">
        <v>225</v>
      </c>
      <c r="D2466" s="51" t="s">
        <v>15</v>
      </c>
      <c r="E2466" s="96">
        <v>5000</v>
      </c>
      <c r="F2466" s="46">
        <f t="shared" si="84"/>
        <v>7.6224508618705187</v>
      </c>
      <c r="G2466" s="46">
        <f t="shared" si="85"/>
        <v>8.5491874937697787</v>
      </c>
      <c r="H2466" s="51">
        <v>584.85090000000002</v>
      </c>
      <c r="I2466" s="51" t="s">
        <v>16</v>
      </c>
      <c r="J2466" s="51" t="s">
        <v>490</v>
      </c>
      <c r="K2466" s="51" t="s">
        <v>2512</v>
      </c>
      <c r="L2466" s="77" t="s">
        <v>1070</v>
      </c>
      <c r="M2466" s="41" t="s">
        <v>491</v>
      </c>
    </row>
    <row r="2467" spans="1:13" x14ac:dyDescent="0.2">
      <c r="A2467" s="183">
        <v>42270</v>
      </c>
      <c r="B2467" s="51" t="s">
        <v>755</v>
      </c>
      <c r="C2467" s="51" t="s">
        <v>225</v>
      </c>
      <c r="D2467" s="51" t="s">
        <v>15</v>
      </c>
      <c r="E2467" s="96">
        <v>5000</v>
      </c>
      <c r="F2467" s="46">
        <f t="shared" si="84"/>
        <v>7.6224508618705187</v>
      </c>
      <c r="G2467" s="46">
        <f t="shared" si="85"/>
        <v>8.5491874937697787</v>
      </c>
      <c r="H2467" s="51">
        <v>584.85090000000002</v>
      </c>
      <c r="I2467" s="51" t="s">
        <v>16</v>
      </c>
      <c r="J2467" s="51" t="s">
        <v>490</v>
      </c>
      <c r="K2467" s="51" t="s">
        <v>2512</v>
      </c>
      <c r="L2467" s="77" t="s">
        <v>1070</v>
      </c>
      <c r="M2467" s="41" t="s">
        <v>491</v>
      </c>
    </row>
    <row r="2468" spans="1:13" x14ac:dyDescent="0.2">
      <c r="A2468" s="183">
        <v>42270</v>
      </c>
      <c r="B2468" s="51" t="s">
        <v>759</v>
      </c>
      <c r="C2468" s="51" t="s">
        <v>225</v>
      </c>
      <c r="D2468" s="51" t="s">
        <v>15</v>
      </c>
      <c r="E2468" s="96">
        <v>5000</v>
      </c>
      <c r="F2468" s="46">
        <f t="shared" si="84"/>
        <v>7.6224508618705187</v>
      </c>
      <c r="G2468" s="46">
        <f t="shared" si="85"/>
        <v>8.5491874937697787</v>
      </c>
      <c r="H2468" s="51">
        <v>584.85090000000002</v>
      </c>
      <c r="I2468" s="51" t="s">
        <v>16</v>
      </c>
      <c r="J2468" s="51" t="s">
        <v>490</v>
      </c>
      <c r="K2468" s="51" t="s">
        <v>2512</v>
      </c>
      <c r="L2468" s="77" t="s">
        <v>1070</v>
      </c>
      <c r="M2468" s="41" t="s">
        <v>491</v>
      </c>
    </row>
    <row r="2469" spans="1:13" x14ac:dyDescent="0.2">
      <c r="A2469" s="183">
        <v>42270</v>
      </c>
      <c r="B2469" s="51" t="s">
        <v>2514</v>
      </c>
      <c r="C2469" s="51" t="s">
        <v>225</v>
      </c>
      <c r="D2469" s="51" t="s">
        <v>15</v>
      </c>
      <c r="E2469" s="96">
        <v>5000</v>
      </c>
      <c r="F2469" s="46">
        <f t="shared" si="84"/>
        <v>7.6224508618705187</v>
      </c>
      <c r="G2469" s="46">
        <f t="shared" si="85"/>
        <v>8.5491874937697787</v>
      </c>
      <c r="H2469" s="51">
        <v>584.85090000000002</v>
      </c>
      <c r="I2469" s="51" t="s">
        <v>16</v>
      </c>
      <c r="J2469" s="51" t="s">
        <v>490</v>
      </c>
      <c r="K2469" s="51" t="s">
        <v>2512</v>
      </c>
      <c r="L2469" s="77" t="s">
        <v>1070</v>
      </c>
      <c r="M2469" s="41" t="s">
        <v>491</v>
      </c>
    </row>
    <row r="2470" spans="1:13" x14ac:dyDescent="0.2">
      <c r="A2470" s="183">
        <v>42270</v>
      </c>
      <c r="B2470" s="51" t="s">
        <v>1599</v>
      </c>
      <c r="C2470" s="51" t="s">
        <v>225</v>
      </c>
      <c r="D2470" s="51" t="s">
        <v>15</v>
      </c>
      <c r="E2470" s="96">
        <v>5000</v>
      </c>
      <c r="F2470" s="46">
        <f t="shared" si="84"/>
        <v>7.6224508618705187</v>
      </c>
      <c r="G2470" s="46">
        <f t="shared" si="85"/>
        <v>8.5491874937697787</v>
      </c>
      <c r="H2470" s="51">
        <v>584.85090000000002</v>
      </c>
      <c r="I2470" s="51" t="s">
        <v>16</v>
      </c>
      <c r="J2470" s="51" t="s">
        <v>490</v>
      </c>
      <c r="K2470" s="51" t="s">
        <v>2512</v>
      </c>
      <c r="L2470" s="77" t="s">
        <v>1070</v>
      </c>
      <c r="M2470" s="41" t="s">
        <v>491</v>
      </c>
    </row>
    <row r="2471" spans="1:13" x14ac:dyDescent="0.2">
      <c r="A2471" s="183">
        <v>42270</v>
      </c>
      <c r="B2471" s="51" t="s">
        <v>1818</v>
      </c>
      <c r="C2471" s="51" t="s">
        <v>225</v>
      </c>
      <c r="D2471" s="51" t="s">
        <v>15</v>
      </c>
      <c r="E2471" s="96">
        <v>5000</v>
      </c>
      <c r="F2471" s="46">
        <f t="shared" si="84"/>
        <v>7.6224508618705187</v>
      </c>
      <c r="G2471" s="46">
        <f t="shared" si="85"/>
        <v>8.5491874937697787</v>
      </c>
      <c r="H2471" s="51">
        <v>584.85090000000002</v>
      </c>
      <c r="I2471" s="51" t="s">
        <v>16</v>
      </c>
      <c r="J2471" s="51" t="s">
        <v>490</v>
      </c>
      <c r="K2471" s="51" t="s">
        <v>2512</v>
      </c>
      <c r="L2471" s="77" t="s">
        <v>1070</v>
      </c>
      <c r="M2471" s="41" t="s">
        <v>491</v>
      </c>
    </row>
    <row r="2472" spans="1:13" x14ac:dyDescent="0.2">
      <c r="A2472" s="183">
        <v>42270</v>
      </c>
      <c r="B2472" s="51" t="s">
        <v>757</v>
      </c>
      <c r="C2472" s="51" t="s">
        <v>225</v>
      </c>
      <c r="D2472" s="51" t="s">
        <v>15</v>
      </c>
      <c r="E2472" s="96">
        <v>5000</v>
      </c>
      <c r="F2472" s="46">
        <f t="shared" si="84"/>
        <v>7.6224508618705187</v>
      </c>
      <c r="G2472" s="46">
        <f t="shared" si="85"/>
        <v>8.5491874937697787</v>
      </c>
      <c r="H2472" s="51">
        <v>584.85090000000002</v>
      </c>
      <c r="I2472" s="51" t="s">
        <v>16</v>
      </c>
      <c r="J2472" s="51" t="s">
        <v>490</v>
      </c>
      <c r="K2472" s="51" t="s">
        <v>2512</v>
      </c>
      <c r="L2472" s="77" t="s">
        <v>1070</v>
      </c>
      <c r="M2472" s="41" t="s">
        <v>491</v>
      </c>
    </row>
    <row r="2473" spans="1:13" x14ac:dyDescent="0.2">
      <c r="A2473" s="183">
        <v>42270</v>
      </c>
      <c r="B2473" s="51" t="s">
        <v>2068</v>
      </c>
      <c r="C2473" s="51" t="s">
        <v>225</v>
      </c>
      <c r="D2473" s="51" t="s">
        <v>15</v>
      </c>
      <c r="E2473" s="96">
        <v>5000</v>
      </c>
      <c r="F2473" s="46">
        <f t="shared" si="84"/>
        <v>7.6224508618705187</v>
      </c>
      <c r="G2473" s="46">
        <f t="shared" si="85"/>
        <v>8.5491874937697787</v>
      </c>
      <c r="H2473" s="51">
        <v>584.85090000000002</v>
      </c>
      <c r="I2473" s="51" t="s">
        <v>16</v>
      </c>
      <c r="J2473" s="51" t="s">
        <v>490</v>
      </c>
      <c r="K2473" s="51" t="s">
        <v>2512</v>
      </c>
      <c r="L2473" s="77" t="s">
        <v>1070</v>
      </c>
      <c r="M2473" s="41" t="s">
        <v>491</v>
      </c>
    </row>
    <row r="2474" spans="1:13" x14ac:dyDescent="0.2">
      <c r="A2474" s="183">
        <v>42271</v>
      </c>
      <c r="B2474" s="51" t="s">
        <v>2515</v>
      </c>
      <c r="C2474" s="51" t="s">
        <v>225</v>
      </c>
      <c r="D2474" s="51" t="s">
        <v>15</v>
      </c>
      <c r="E2474" s="96">
        <v>15000</v>
      </c>
      <c r="F2474" s="46">
        <f t="shared" si="84"/>
        <v>22.867352585611556</v>
      </c>
      <c r="G2474" s="46">
        <f t="shared" si="85"/>
        <v>25.647562481309336</v>
      </c>
      <c r="H2474" s="51">
        <v>584.85090000000002</v>
      </c>
      <c r="I2474" s="51" t="s">
        <v>16</v>
      </c>
      <c r="J2474" s="51" t="s">
        <v>490</v>
      </c>
      <c r="K2474" s="51" t="s">
        <v>2516</v>
      </c>
      <c r="L2474" s="77" t="s">
        <v>1070</v>
      </c>
      <c r="M2474" s="41" t="s">
        <v>491</v>
      </c>
    </row>
    <row r="2475" spans="1:13" x14ac:dyDescent="0.2">
      <c r="A2475" s="183">
        <v>42271</v>
      </c>
      <c r="B2475" s="51" t="s">
        <v>2517</v>
      </c>
      <c r="C2475" s="51" t="s">
        <v>225</v>
      </c>
      <c r="D2475" s="51" t="s">
        <v>15</v>
      </c>
      <c r="E2475" s="96">
        <v>15000</v>
      </c>
      <c r="F2475" s="46">
        <f t="shared" si="84"/>
        <v>22.867352585611556</v>
      </c>
      <c r="G2475" s="46">
        <f t="shared" si="85"/>
        <v>25.647562481309336</v>
      </c>
      <c r="H2475" s="51">
        <v>584.85090000000002</v>
      </c>
      <c r="I2475" s="51" t="s">
        <v>16</v>
      </c>
      <c r="J2475" s="51" t="s">
        <v>490</v>
      </c>
      <c r="K2475" s="51" t="s">
        <v>2516</v>
      </c>
      <c r="L2475" s="77" t="s">
        <v>1070</v>
      </c>
      <c r="M2475" s="41" t="s">
        <v>491</v>
      </c>
    </row>
    <row r="2476" spans="1:13" x14ac:dyDescent="0.2">
      <c r="A2476" s="183">
        <v>42271</v>
      </c>
      <c r="B2476" s="51" t="s">
        <v>2072</v>
      </c>
      <c r="C2476" s="51" t="s">
        <v>225</v>
      </c>
      <c r="D2476" s="51" t="s">
        <v>15</v>
      </c>
      <c r="E2476" s="96">
        <v>15000</v>
      </c>
      <c r="F2476" s="46">
        <f t="shared" si="84"/>
        <v>22.867352585611556</v>
      </c>
      <c r="G2476" s="46">
        <f t="shared" si="85"/>
        <v>25.647562481309336</v>
      </c>
      <c r="H2476" s="51">
        <v>584.85090000000002</v>
      </c>
      <c r="I2476" s="51" t="s">
        <v>16</v>
      </c>
      <c r="J2476" s="51" t="s">
        <v>490</v>
      </c>
      <c r="K2476" s="51" t="s">
        <v>2516</v>
      </c>
      <c r="L2476" s="77" t="s">
        <v>1070</v>
      </c>
      <c r="M2476" s="41" t="s">
        <v>491</v>
      </c>
    </row>
    <row r="2477" spans="1:13" x14ac:dyDescent="0.2">
      <c r="A2477" s="183">
        <v>42271</v>
      </c>
      <c r="B2477" s="51" t="s">
        <v>2518</v>
      </c>
      <c r="C2477" s="51" t="s">
        <v>225</v>
      </c>
      <c r="D2477" s="51" t="s">
        <v>15</v>
      </c>
      <c r="E2477" s="96">
        <v>15000</v>
      </c>
      <c r="F2477" s="46">
        <f t="shared" si="84"/>
        <v>22.867352585611556</v>
      </c>
      <c r="G2477" s="46">
        <f t="shared" si="85"/>
        <v>25.647562481309336</v>
      </c>
      <c r="H2477" s="51">
        <v>584.85090000000002</v>
      </c>
      <c r="I2477" s="51" t="s">
        <v>16</v>
      </c>
      <c r="J2477" s="51" t="s">
        <v>490</v>
      </c>
      <c r="K2477" s="51" t="s">
        <v>2516</v>
      </c>
      <c r="L2477" s="77" t="s">
        <v>1070</v>
      </c>
      <c r="M2477" s="41" t="s">
        <v>491</v>
      </c>
    </row>
    <row r="2478" spans="1:13" x14ac:dyDescent="0.2">
      <c r="A2478" s="183">
        <v>42271</v>
      </c>
      <c r="B2478" s="51" t="s">
        <v>2519</v>
      </c>
      <c r="C2478" s="51" t="s">
        <v>225</v>
      </c>
      <c r="D2478" s="51" t="s">
        <v>15</v>
      </c>
      <c r="E2478" s="96">
        <v>15000</v>
      </c>
      <c r="F2478" s="46">
        <f t="shared" si="84"/>
        <v>22.867352585611556</v>
      </c>
      <c r="G2478" s="46">
        <f t="shared" si="85"/>
        <v>25.647562481309336</v>
      </c>
      <c r="H2478" s="51">
        <v>584.85090000000002</v>
      </c>
      <c r="I2478" s="51" t="s">
        <v>16</v>
      </c>
      <c r="J2478" s="51" t="s">
        <v>490</v>
      </c>
      <c r="K2478" s="51" t="s">
        <v>2516</v>
      </c>
      <c r="L2478" s="77" t="s">
        <v>1070</v>
      </c>
      <c r="M2478" s="41" t="s">
        <v>491</v>
      </c>
    </row>
    <row r="2479" spans="1:13" x14ac:dyDescent="0.2">
      <c r="A2479" s="183">
        <v>42271</v>
      </c>
      <c r="B2479" s="51" t="s">
        <v>2075</v>
      </c>
      <c r="C2479" s="51" t="s">
        <v>225</v>
      </c>
      <c r="D2479" s="51" t="s">
        <v>15</v>
      </c>
      <c r="E2479" s="96">
        <v>15000</v>
      </c>
      <c r="F2479" s="46">
        <f t="shared" si="84"/>
        <v>22.867352585611556</v>
      </c>
      <c r="G2479" s="46">
        <f t="shared" si="85"/>
        <v>25.647562481309336</v>
      </c>
      <c r="H2479" s="51">
        <v>584.85090000000002</v>
      </c>
      <c r="I2479" s="51" t="s">
        <v>16</v>
      </c>
      <c r="J2479" s="51" t="s">
        <v>490</v>
      </c>
      <c r="K2479" s="51" t="s">
        <v>2516</v>
      </c>
      <c r="L2479" s="77" t="s">
        <v>1070</v>
      </c>
      <c r="M2479" s="41" t="s">
        <v>491</v>
      </c>
    </row>
    <row r="2480" spans="1:13" x14ac:dyDescent="0.2">
      <c r="A2480" s="183">
        <v>42271</v>
      </c>
      <c r="B2480" s="51" t="s">
        <v>2520</v>
      </c>
      <c r="C2480" s="51" t="s">
        <v>225</v>
      </c>
      <c r="D2480" s="51" t="s">
        <v>15</v>
      </c>
      <c r="E2480" s="96">
        <v>15000</v>
      </c>
      <c r="F2480" s="46">
        <f t="shared" si="84"/>
        <v>22.867352585611556</v>
      </c>
      <c r="G2480" s="46">
        <f t="shared" si="85"/>
        <v>25.647562481309336</v>
      </c>
      <c r="H2480" s="51">
        <v>584.85090000000002</v>
      </c>
      <c r="I2480" s="51" t="s">
        <v>16</v>
      </c>
      <c r="J2480" s="51" t="s">
        <v>490</v>
      </c>
      <c r="K2480" s="51" t="s">
        <v>2516</v>
      </c>
      <c r="L2480" s="77" t="s">
        <v>1070</v>
      </c>
      <c r="M2480" s="41" t="s">
        <v>491</v>
      </c>
    </row>
    <row r="2481" spans="1:13" x14ac:dyDescent="0.2">
      <c r="A2481" s="183">
        <v>42271</v>
      </c>
      <c r="B2481" s="51" t="s">
        <v>2079</v>
      </c>
      <c r="C2481" s="51" t="s">
        <v>225</v>
      </c>
      <c r="D2481" s="51" t="s">
        <v>15</v>
      </c>
      <c r="E2481" s="96">
        <v>15000</v>
      </c>
      <c r="F2481" s="46">
        <f t="shared" si="84"/>
        <v>22.867352585611556</v>
      </c>
      <c r="G2481" s="46">
        <f t="shared" si="85"/>
        <v>25.647562481309336</v>
      </c>
      <c r="H2481" s="51">
        <v>584.85090000000002</v>
      </c>
      <c r="I2481" s="51" t="s">
        <v>16</v>
      </c>
      <c r="J2481" s="51" t="s">
        <v>490</v>
      </c>
      <c r="K2481" s="51" t="s">
        <v>2516</v>
      </c>
      <c r="L2481" s="77" t="s">
        <v>1070</v>
      </c>
      <c r="M2481" s="41" t="s">
        <v>491</v>
      </c>
    </row>
    <row r="2482" spans="1:13" x14ac:dyDescent="0.2">
      <c r="A2482" s="183">
        <v>42271</v>
      </c>
      <c r="B2482" s="51" t="s">
        <v>2080</v>
      </c>
      <c r="C2482" s="51" t="s">
        <v>225</v>
      </c>
      <c r="D2482" s="51" t="s">
        <v>15</v>
      </c>
      <c r="E2482" s="96">
        <v>15000</v>
      </c>
      <c r="F2482" s="46">
        <f t="shared" si="84"/>
        <v>22.867352585611556</v>
      </c>
      <c r="G2482" s="46">
        <f t="shared" si="85"/>
        <v>25.647562481309336</v>
      </c>
      <c r="H2482" s="51">
        <v>584.85090000000002</v>
      </c>
      <c r="I2482" s="51" t="s">
        <v>16</v>
      </c>
      <c r="J2482" s="51" t="s">
        <v>490</v>
      </c>
      <c r="K2482" s="51" t="s">
        <v>2516</v>
      </c>
      <c r="L2482" s="77" t="s">
        <v>1070</v>
      </c>
      <c r="M2482" s="41" t="s">
        <v>491</v>
      </c>
    </row>
    <row r="2483" spans="1:13" x14ac:dyDescent="0.2">
      <c r="A2483" s="183">
        <v>42271</v>
      </c>
      <c r="B2483" s="51" t="s">
        <v>2521</v>
      </c>
      <c r="C2483" s="51" t="s">
        <v>225</v>
      </c>
      <c r="D2483" s="51" t="s">
        <v>15</v>
      </c>
      <c r="E2483" s="96">
        <v>15000</v>
      </c>
      <c r="F2483" s="46">
        <f t="shared" si="84"/>
        <v>22.867352585611556</v>
      </c>
      <c r="G2483" s="46">
        <f t="shared" si="85"/>
        <v>25.647562481309336</v>
      </c>
      <c r="H2483" s="51">
        <v>584.85090000000002</v>
      </c>
      <c r="I2483" s="51" t="s">
        <v>16</v>
      </c>
      <c r="J2483" s="51" t="s">
        <v>490</v>
      </c>
      <c r="K2483" s="51" t="s">
        <v>2516</v>
      </c>
      <c r="L2483" s="77" t="s">
        <v>1070</v>
      </c>
      <c r="M2483" s="41" t="s">
        <v>491</v>
      </c>
    </row>
    <row r="2484" spans="1:13" x14ac:dyDescent="0.2">
      <c r="A2484" s="183">
        <v>42271</v>
      </c>
      <c r="B2484" s="51" t="s">
        <v>2522</v>
      </c>
      <c r="C2484" s="51" t="s">
        <v>2419</v>
      </c>
      <c r="D2484" s="51" t="s">
        <v>9</v>
      </c>
      <c r="E2484" s="96">
        <v>2000</v>
      </c>
      <c r="F2484" s="46">
        <f t="shared" si="84"/>
        <v>3.0489803447482076</v>
      </c>
      <c r="G2484" s="46">
        <f t="shared" si="85"/>
        <v>3.4196749975079115</v>
      </c>
      <c r="H2484" s="51">
        <v>584.85090000000002</v>
      </c>
      <c r="I2484" s="51" t="s">
        <v>57</v>
      </c>
      <c r="J2484" s="51" t="s">
        <v>490</v>
      </c>
      <c r="K2484" s="51" t="s">
        <v>2523</v>
      </c>
      <c r="L2484" s="77" t="s">
        <v>1070</v>
      </c>
      <c r="M2484" s="41" t="s">
        <v>491</v>
      </c>
    </row>
    <row r="2485" spans="1:13" x14ac:dyDescent="0.2">
      <c r="A2485" s="183">
        <v>42271</v>
      </c>
      <c r="B2485" s="51" t="s">
        <v>2524</v>
      </c>
      <c r="C2485" s="51" t="s">
        <v>132</v>
      </c>
      <c r="D2485" s="51" t="s">
        <v>9</v>
      </c>
      <c r="E2485" s="96">
        <v>25000</v>
      </c>
      <c r="F2485" s="46">
        <f t="shared" si="84"/>
        <v>38.112254309352593</v>
      </c>
      <c r="G2485" s="46">
        <f t="shared" si="85"/>
        <v>42.745937468848894</v>
      </c>
      <c r="H2485" s="51">
        <v>584.85090000000002</v>
      </c>
      <c r="I2485" s="51" t="s">
        <v>57</v>
      </c>
      <c r="J2485" s="51" t="s">
        <v>490</v>
      </c>
      <c r="K2485" s="51" t="s">
        <v>2525</v>
      </c>
      <c r="L2485" s="77" t="s">
        <v>1070</v>
      </c>
      <c r="M2485" s="41" t="s">
        <v>491</v>
      </c>
    </row>
    <row r="2486" spans="1:13" x14ac:dyDescent="0.2">
      <c r="A2486" s="183">
        <v>42271</v>
      </c>
      <c r="B2486" s="51" t="s">
        <v>130</v>
      </c>
      <c r="C2486" s="51" t="s">
        <v>116</v>
      </c>
      <c r="D2486" s="51" t="s">
        <v>9</v>
      </c>
      <c r="E2486" s="96">
        <v>500</v>
      </c>
      <c r="F2486" s="46">
        <f t="shared" si="84"/>
        <v>0.76224508618705189</v>
      </c>
      <c r="G2486" s="46">
        <f t="shared" si="85"/>
        <v>0.85491874937697787</v>
      </c>
      <c r="H2486" s="51">
        <v>584.85090000000002</v>
      </c>
      <c r="I2486" s="51" t="s">
        <v>57</v>
      </c>
      <c r="J2486" s="51" t="s">
        <v>490</v>
      </c>
      <c r="K2486" s="51" t="s">
        <v>2525</v>
      </c>
      <c r="L2486" s="77" t="s">
        <v>1070</v>
      </c>
      <c r="M2486" s="41" t="s">
        <v>491</v>
      </c>
    </row>
    <row r="2487" spans="1:13" x14ac:dyDescent="0.2">
      <c r="A2487" s="183">
        <v>42271</v>
      </c>
      <c r="B2487" s="51" t="s">
        <v>1525</v>
      </c>
      <c r="C2487" s="51" t="s">
        <v>116</v>
      </c>
      <c r="D2487" s="51" t="s">
        <v>9</v>
      </c>
      <c r="E2487" s="96">
        <v>500</v>
      </c>
      <c r="F2487" s="46">
        <f t="shared" si="84"/>
        <v>0.76224508618705189</v>
      </c>
      <c r="G2487" s="46">
        <f t="shared" si="85"/>
        <v>0.85491874937697787</v>
      </c>
      <c r="H2487" s="51">
        <v>584.85090000000002</v>
      </c>
      <c r="I2487" s="51" t="s">
        <v>57</v>
      </c>
      <c r="J2487" s="51" t="s">
        <v>490</v>
      </c>
      <c r="K2487" s="51" t="s">
        <v>2525</v>
      </c>
      <c r="L2487" s="77" t="s">
        <v>1070</v>
      </c>
      <c r="M2487" s="41" t="s">
        <v>491</v>
      </c>
    </row>
    <row r="2488" spans="1:13" x14ac:dyDescent="0.2">
      <c r="A2488" s="183">
        <v>42271</v>
      </c>
      <c r="B2488" s="51" t="s">
        <v>2526</v>
      </c>
      <c r="C2488" s="51" t="s">
        <v>116</v>
      </c>
      <c r="D2488" s="51" t="s">
        <v>8</v>
      </c>
      <c r="E2488" s="96">
        <v>1800</v>
      </c>
      <c r="F2488" s="46">
        <f t="shared" si="84"/>
        <v>2.7440823102733867</v>
      </c>
      <c r="G2488" s="46">
        <f t="shared" si="85"/>
        <v>3.0777074977571206</v>
      </c>
      <c r="H2488" s="51">
        <v>584.85090000000002</v>
      </c>
      <c r="I2488" s="51" t="s">
        <v>12</v>
      </c>
      <c r="J2488" s="51" t="s">
        <v>490</v>
      </c>
      <c r="K2488" s="51" t="s">
        <v>2527</v>
      </c>
      <c r="L2488" s="77" t="s">
        <v>1070</v>
      </c>
      <c r="M2488" s="41" t="s">
        <v>491</v>
      </c>
    </row>
    <row r="2489" spans="1:13" x14ac:dyDescent="0.2">
      <c r="A2489" s="183">
        <v>42271</v>
      </c>
      <c r="B2489" s="51" t="s">
        <v>268</v>
      </c>
      <c r="C2489" s="51" t="s">
        <v>116</v>
      </c>
      <c r="D2489" s="51" t="s">
        <v>8</v>
      </c>
      <c r="E2489" s="96">
        <v>900</v>
      </c>
      <c r="F2489" s="46">
        <f t="shared" si="84"/>
        <v>1.3720411551366933</v>
      </c>
      <c r="G2489" s="46">
        <f t="shared" si="85"/>
        <v>1.5388537488785603</v>
      </c>
      <c r="H2489" s="51">
        <v>584.85090000000002</v>
      </c>
      <c r="I2489" s="51" t="s">
        <v>12</v>
      </c>
      <c r="J2489" s="51" t="s">
        <v>490</v>
      </c>
      <c r="K2489" s="51" t="s">
        <v>2527</v>
      </c>
      <c r="L2489" s="77" t="s">
        <v>1070</v>
      </c>
      <c r="M2489" s="41" t="s">
        <v>491</v>
      </c>
    </row>
    <row r="2490" spans="1:13" x14ac:dyDescent="0.2">
      <c r="A2490" s="183">
        <v>42271</v>
      </c>
      <c r="B2490" s="51" t="s">
        <v>262</v>
      </c>
      <c r="C2490" s="51" t="s">
        <v>236</v>
      </c>
      <c r="D2490" s="51" t="s">
        <v>8</v>
      </c>
      <c r="E2490" s="96">
        <v>1300</v>
      </c>
      <c r="F2490" s="46">
        <f t="shared" si="84"/>
        <v>1.9818372240863349</v>
      </c>
      <c r="G2490" s="46">
        <f t="shared" si="85"/>
        <v>2.2227887483801427</v>
      </c>
      <c r="H2490" s="51">
        <v>584.85090000000002</v>
      </c>
      <c r="I2490" s="51" t="s">
        <v>12</v>
      </c>
      <c r="J2490" s="51" t="s">
        <v>490</v>
      </c>
      <c r="K2490" s="51" t="s">
        <v>2527</v>
      </c>
      <c r="L2490" s="77" t="s">
        <v>1070</v>
      </c>
      <c r="M2490" s="41" t="s">
        <v>491</v>
      </c>
    </row>
    <row r="2491" spans="1:13" x14ac:dyDescent="0.2">
      <c r="A2491" s="183">
        <v>42271</v>
      </c>
      <c r="B2491" s="51" t="s">
        <v>2528</v>
      </c>
      <c r="C2491" s="51" t="s">
        <v>116</v>
      </c>
      <c r="D2491" s="51" t="s">
        <v>8</v>
      </c>
      <c r="E2491" s="96">
        <v>1800</v>
      </c>
      <c r="F2491" s="46">
        <f t="shared" si="84"/>
        <v>2.7440823102733867</v>
      </c>
      <c r="G2491" s="46">
        <f t="shared" si="85"/>
        <v>3.0777074977571206</v>
      </c>
      <c r="H2491" s="51">
        <v>584.85090000000002</v>
      </c>
      <c r="I2491" s="51" t="s">
        <v>12</v>
      </c>
      <c r="J2491" s="51" t="s">
        <v>490</v>
      </c>
      <c r="K2491" s="51" t="s">
        <v>2527</v>
      </c>
      <c r="L2491" s="77" t="s">
        <v>1070</v>
      </c>
      <c r="M2491" s="41" t="s">
        <v>491</v>
      </c>
    </row>
    <row r="2492" spans="1:13" x14ac:dyDescent="0.2">
      <c r="A2492" s="183">
        <v>42273</v>
      </c>
      <c r="B2492" s="51" t="s">
        <v>2529</v>
      </c>
      <c r="C2492" s="51" t="s">
        <v>116</v>
      </c>
      <c r="D2492" s="51" t="s">
        <v>11</v>
      </c>
      <c r="E2492" s="96">
        <v>900</v>
      </c>
      <c r="F2492" s="46">
        <f t="shared" si="84"/>
        <v>1.3720411551366933</v>
      </c>
      <c r="G2492" s="46">
        <f t="shared" si="85"/>
        <v>1.5388537488785603</v>
      </c>
      <c r="H2492" s="51">
        <v>584.85090000000002</v>
      </c>
      <c r="I2492" s="51" t="s">
        <v>60</v>
      </c>
      <c r="J2492" s="51" t="s">
        <v>490</v>
      </c>
      <c r="K2492" s="51" t="s">
        <v>2530</v>
      </c>
      <c r="L2492" s="77" t="s">
        <v>1070</v>
      </c>
      <c r="M2492" s="41" t="s">
        <v>491</v>
      </c>
    </row>
    <row r="2493" spans="1:13" x14ac:dyDescent="0.2">
      <c r="A2493" s="183">
        <v>42273</v>
      </c>
      <c r="B2493" s="51" t="s">
        <v>1999</v>
      </c>
      <c r="C2493" s="51" t="s">
        <v>116</v>
      </c>
      <c r="D2493" s="51" t="s">
        <v>11</v>
      </c>
      <c r="E2493" s="96">
        <v>400</v>
      </c>
      <c r="F2493" s="46">
        <f t="shared" si="84"/>
        <v>0.60979606894964156</v>
      </c>
      <c r="G2493" s="46">
        <f t="shared" si="85"/>
        <v>0.68393499950158232</v>
      </c>
      <c r="H2493" s="51">
        <v>584.85090000000002</v>
      </c>
      <c r="I2493" s="51" t="s">
        <v>60</v>
      </c>
      <c r="J2493" s="51" t="s">
        <v>490</v>
      </c>
      <c r="K2493" s="51" t="s">
        <v>2530</v>
      </c>
      <c r="L2493" s="77" t="s">
        <v>1070</v>
      </c>
      <c r="M2493" s="41" t="s">
        <v>491</v>
      </c>
    </row>
    <row r="2494" spans="1:13" x14ac:dyDescent="0.2">
      <c r="A2494" s="183">
        <v>42273</v>
      </c>
      <c r="B2494" s="51" t="s">
        <v>2531</v>
      </c>
      <c r="C2494" s="51" t="s">
        <v>225</v>
      </c>
      <c r="D2494" s="51" t="s">
        <v>15</v>
      </c>
      <c r="E2494" s="96">
        <v>10000</v>
      </c>
      <c r="F2494" s="46">
        <f t="shared" si="84"/>
        <v>15.244901723741037</v>
      </c>
      <c r="G2494" s="46">
        <f t="shared" si="85"/>
        <v>17.098374987539557</v>
      </c>
      <c r="H2494" s="51">
        <v>584.85090000000002</v>
      </c>
      <c r="I2494" s="51" t="s">
        <v>16</v>
      </c>
      <c r="J2494" s="51" t="s">
        <v>490</v>
      </c>
      <c r="K2494" s="51" t="s">
        <v>2532</v>
      </c>
      <c r="L2494" s="77" t="s">
        <v>1070</v>
      </c>
      <c r="M2494" s="41" t="s">
        <v>491</v>
      </c>
    </row>
    <row r="2495" spans="1:13" x14ac:dyDescent="0.2">
      <c r="A2495" s="183">
        <v>42273</v>
      </c>
      <c r="B2495" s="51" t="s">
        <v>2533</v>
      </c>
      <c r="C2495" s="51" t="s">
        <v>225</v>
      </c>
      <c r="D2495" s="51" t="s">
        <v>15</v>
      </c>
      <c r="E2495" s="96">
        <v>10000</v>
      </c>
      <c r="F2495" s="46">
        <f t="shared" si="84"/>
        <v>15.244901723741037</v>
      </c>
      <c r="G2495" s="46">
        <f t="shared" si="85"/>
        <v>17.098374987539557</v>
      </c>
      <c r="H2495" s="51">
        <v>584.85090000000002</v>
      </c>
      <c r="I2495" s="51" t="s">
        <v>16</v>
      </c>
      <c r="J2495" s="51" t="s">
        <v>490</v>
      </c>
      <c r="K2495" s="51" t="s">
        <v>2532</v>
      </c>
      <c r="L2495" s="77" t="s">
        <v>1070</v>
      </c>
      <c r="M2495" s="41" t="s">
        <v>491</v>
      </c>
    </row>
    <row r="2496" spans="1:13" x14ac:dyDescent="0.2">
      <c r="A2496" s="183">
        <v>42273</v>
      </c>
      <c r="B2496" s="51" t="s">
        <v>1622</v>
      </c>
      <c r="C2496" s="51" t="s">
        <v>225</v>
      </c>
      <c r="D2496" s="51" t="s">
        <v>15</v>
      </c>
      <c r="E2496" s="96">
        <v>10000</v>
      </c>
      <c r="F2496" s="46">
        <f t="shared" si="84"/>
        <v>15.244901723741037</v>
      </c>
      <c r="G2496" s="46">
        <f t="shared" si="85"/>
        <v>17.098374987539557</v>
      </c>
      <c r="H2496" s="51">
        <v>584.85090000000002</v>
      </c>
      <c r="I2496" s="51" t="s">
        <v>16</v>
      </c>
      <c r="J2496" s="51" t="s">
        <v>490</v>
      </c>
      <c r="K2496" s="51" t="s">
        <v>2532</v>
      </c>
      <c r="L2496" s="77" t="s">
        <v>1070</v>
      </c>
      <c r="M2496" s="41" t="s">
        <v>491</v>
      </c>
    </row>
    <row r="2497" spans="1:13" x14ac:dyDescent="0.2">
      <c r="A2497" s="183">
        <v>42273</v>
      </c>
      <c r="B2497" s="51" t="s">
        <v>1823</v>
      </c>
      <c r="C2497" s="51" t="s">
        <v>225</v>
      </c>
      <c r="D2497" s="51" t="s">
        <v>15</v>
      </c>
      <c r="E2497" s="96">
        <v>10000</v>
      </c>
      <c r="F2497" s="46">
        <f t="shared" si="84"/>
        <v>15.244901723741037</v>
      </c>
      <c r="G2497" s="46">
        <f t="shared" si="85"/>
        <v>17.098374987539557</v>
      </c>
      <c r="H2497" s="51">
        <v>584.85090000000002</v>
      </c>
      <c r="I2497" s="51" t="s">
        <v>16</v>
      </c>
      <c r="J2497" s="51" t="s">
        <v>490</v>
      </c>
      <c r="K2497" s="51" t="s">
        <v>2532</v>
      </c>
      <c r="L2497" s="77" t="s">
        <v>1070</v>
      </c>
      <c r="M2497" s="41" t="s">
        <v>491</v>
      </c>
    </row>
    <row r="2498" spans="1:13" x14ac:dyDescent="0.2">
      <c r="A2498" s="183">
        <v>42273</v>
      </c>
      <c r="B2498" s="51" t="s">
        <v>1824</v>
      </c>
      <c r="C2498" s="51" t="s">
        <v>225</v>
      </c>
      <c r="D2498" s="51" t="s">
        <v>15</v>
      </c>
      <c r="E2498" s="96">
        <v>10000</v>
      </c>
      <c r="F2498" s="46">
        <f t="shared" ref="F2498:F2514" si="86">E2498/655.957</f>
        <v>15.244901723741037</v>
      </c>
      <c r="G2498" s="46">
        <f t="shared" ref="G2498:G2511" si="87">E2498/H2498</f>
        <v>17.098374987539557</v>
      </c>
      <c r="H2498" s="51">
        <v>584.85090000000002</v>
      </c>
      <c r="I2498" s="51" t="s">
        <v>16</v>
      </c>
      <c r="J2498" s="51" t="s">
        <v>490</v>
      </c>
      <c r="K2498" s="51" t="s">
        <v>2532</v>
      </c>
      <c r="L2498" s="77" t="s">
        <v>1070</v>
      </c>
      <c r="M2498" s="41" t="s">
        <v>491</v>
      </c>
    </row>
    <row r="2499" spans="1:13" x14ac:dyDescent="0.2">
      <c r="A2499" s="183">
        <v>42273</v>
      </c>
      <c r="B2499" s="51" t="s">
        <v>1614</v>
      </c>
      <c r="C2499" s="51" t="s">
        <v>225</v>
      </c>
      <c r="D2499" s="51" t="s">
        <v>15</v>
      </c>
      <c r="E2499" s="96">
        <v>10000</v>
      </c>
      <c r="F2499" s="46">
        <f t="shared" si="86"/>
        <v>15.244901723741037</v>
      </c>
      <c r="G2499" s="46">
        <f t="shared" si="87"/>
        <v>17.098374987539557</v>
      </c>
      <c r="H2499" s="51">
        <v>584.85090000000002</v>
      </c>
      <c r="I2499" s="51" t="s">
        <v>16</v>
      </c>
      <c r="J2499" s="51" t="s">
        <v>490</v>
      </c>
      <c r="K2499" s="51" t="s">
        <v>2532</v>
      </c>
      <c r="L2499" s="77" t="s">
        <v>1070</v>
      </c>
      <c r="M2499" s="41" t="s">
        <v>491</v>
      </c>
    </row>
    <row r="2500" spans="1:13" x14ac:dyDescent="0.2">
      <c r="A2500" s="183">
        <v>42273</v>
      </c>
      <c r="B2500" s="51" t="s">
        <v>1411</v>
      </c>
      <c r="C2500" s="51" t="s">
        <v>225</v>
      </c>
      <c r="D2500" s="51" t="s">
        <v>15</v>
      </c>
      <c r="E2500" s="96">
        <v>10000</v>
      </c>
      <c r="F2500" s="46">
        <f t="shared" si="86"/>
        <v>15.244901723741037</v>
      </c>
      <c r="G2500" s="46">
        <f t="shared" si="87"/>
        <v>17.098374987539557</v>
      </c>
      <c r="H2500" s="51">
        <v>584.85090000000002</v>
      </c>
      <c r="I2500" s="51" t="s">
        <v>16</v>
      </c>
      <c r="J2500" s="51" t="s">
        <v>490</v>
      </c>
      <c r="K2500" s="51" t="s">
        <v>2532</v>
      </c>
      <c r="L2500" s="77" t="s">
        <v>1070</v>
      </c>
      <c r="M2500" s="41" t="s">
        <v>491</v>
      </c>
    </row>
    <row r="2501" spans="1:13" x14ac:dyDescent="0.2">
      <c r="A2501" s="183">
        <v>42273</v>
      </c>
      <c r="B2501" s="51" t="s">
        <v>2084</v>
      </c>
      <c r="C2501" s="51" t="s">
        <v>225</v>
      </c>
      <c r="D2501" s="51" t="s">
        <v>15</v>
      </c>
      <c r="E2501" s="96">
        <v>10000</v>
      </c>
      <c r="F2501" s="46">
        <f t="shared" si="86"/>
        <v>15.244901723741037</v>
      </c>
      <c r="G2501" s="46">
        <f t="shared" si="87"/>
        <v>17.098374987539557</v>
      </c>
      <c r="H2501" s="51">
        <v>584.85090000000002</v>
      </c>
      <c r="I2501" s="51" t="s">
        <v>16</v>
      </c>
      <c r="J2501" s="51" t="s">
        <v>490</v>
      </c>
      <c r="K2501" s="51" t="s">
        <v>2532</v>
      </c>
      <c r="L2501" s="77" t="s">
        <v>1070</v>
      </c>
      <c r="M2501" s="41" t="s">
        <v>491</v>
      </c>
    </row>
    <row r="2502" spans="1:13" x14ac:dyDescent="0.2">
      <c r="A2502" s="183">
        <v>42273</v>
      </c>
      <c r="B2502" s="51" t="s">
        <v>1411</v>
      </c>
      <c r="C2502" s="51" t="s">
        <v>225</v>
      </c>
      <c r="D2502" s="51" t="s">
        <v>15</v>
      </c>
      <c r="E2502" s="96">
        <v>10000</v>
      </c>
      <c r="F2502" s="46">
        <f t="shared" si="86"/>
        <v>15.244901723741037</v>
      </c>
      <c r="G2502" s="46">
        <f t="shared" si="87"/>
        <v>17.098374987539557</v>
      </c>
      <c r="H2502" s="51">
        <v>584.85090000000002</v>
      </c>
      <c r="I2502" s="51" t="s">
        <v>16</v>
      </c>
      <c r="J2502" s="51" t="s">
        <v>490</v>
      </c>
      <c r="K2502" s="51" t="s">
        <v>2532</v>
      </c>
      <c r="L2502" s="77" t="s">
        <v>1070</v>
      </c>
      <c r="M2502" s="41" t="s">
        <v>491</v>
      </c>
    </row>
    <row r="2503" spans="1:13" x14ac:dyDescent="0.2">
      <c r="A2503" s="183">
        <v>42273</v>
      </c>
      <c r="B2503" s="51" t="s">
        <v>2534</v>
      </c>
      <c r="C2503" s="51" t="s">
        <v>225</v>
      </c>
      <c r="D2503" s="51" t="s">
        <v>15</v>
      </c>
      <c r="E2503" s="96">
        <v>10000</v>
      </c>
      <c r="F2503" s="46">
        <f t="shared" si="86"/>
        <v>15.244901723741037</v>
      </c>
      <c r="G2503" s="46">
        <f t="shared" si="87"/>
        <v>17.098374987539557</v>
      </c>
      <c r="H2503" s="51">
        <v>584.85090000000002</v>
      </c>
      <c r="I2503" s="51" t="s">
        <v>16</v>
      </c>
      <c r="J2503" s="51" t="s">
        <v>490</v>
      </c>
      <c r="K2503" s="51" t="s">
        <v>2532</v>
      </c>
      <c r="L2503" s="77" t="s">
        <v>1070</v>
      </c>
      <c r="M2503" s="41" t="s">
        <v>491</v>
      </c>
    </row>
    <row r="2504" spans="1:13" x14ac:dyDescent="0.2">
      <c r="A2504" s="183">
        <v>42275</v>
      </c>
      <c r="B2504" s="51" t="s">
        <v>2535</v>
      </c>
      <c r="C2504" s="51" t="s">
        <v>116</v>
      </c>
      <c r="D2504" s="51" t="s">
        <v>11</v>
      </c>
      <c r="E2504" s="96">
        <v>800</v>
      </c>
      <c r="F2504" s="46">
        <f t="shared" si="86"/>
        <v>1.2195921378992831</v>
      </c>
      <c r="G2504" s="46">
        <f t="shared" si="87"/>
        <v>1.3678699990031646</v>
      </c>
      <c r="H2504" s="51">
        <v>584.85090000000002</v>
      </c>
      <c r="I2504" s="51" t="s">
        <v>60</v>
      </c>
      <c r="J2504" s="51" t="s">
        <v>490</v>
      </c>
      <c r="K2504" s="51" t="s">
        <v>2536</v>
      </c>
      <c r="L2504" s="77" t="s">
        <v>1070</v>
      </c>
      <c r="M2504" s="41" t="s">
        <v>491</v>
      </c>
    </row>
    <row r="2505" spans="1:13" x14ac:dyDescent="0.2">
      <c r="A2505" s="183">
        <v>42275</v>
      </c>
      <c r="B2505" s="51" t="s">
        <v>2537</v>
      </c>
      <c r="C2505" s="51" t="s">
        <v>116</v>
      </c>
      <c r="D2505" s="51" t="s">
        <v>11</v>
      </c>
      <c r="E2505" s="96">
        <v>800</v>
      </c>
      <c r="F2505" s="46">
        <f t="shared" si="86"/>
        <v>1.2195921378992831</v>
      </c>
      <c r="G2505" s="46">
        <f t="shared" si="87"/>
        <v>1.3678699990031646</v>
      </c>
      <c r="H2505" s="51">
        <v>584.85090000000002</v>
      </c>
      <c r="I2505" s="51" t="s">
        <v>60</v>
      </c>
      <c r="J2505" s="51" t="s">
        <v>490</v>
      </c>
      <c r="K2505" s="51" t="s">
        <v>2536</v>
      </c>
      <c r="L2505" s="77" t="s">
        <v>1070</v>
      </c>
      <c r="M2505" s="41" t="s">
        <v>491</v>
      </c>
    </row>
    <row r="2506" spans="1:13" x14ac:dyDescent="0.2">
      <c r="A2506" s="183">
        <v>42276</v>
      </c>
      <c r="B2506" s="51" t="s">
        <v>2339</v>
      </c>
      <c r="C2506" s="51" t="s">
        <v>135</v>
      </c>
      <c r="D2506" s="51" t="s">
        <v>9</v>
      </c>
      <c r="E2506" s="96">
        <v>71866</v>
      </c>
      <c r="F2506" s="46">
        <f t="shared" si="86"/>
        <v>109.55901072783735</v>
      </c>
      <c r="G2506" s="46">
        <f t="shared" si="87"/>
        <v>122.8791816854518</v>
      </c>
      <c r="H2506" s="51">
        <v>584.85090000000002</v>
      </c>
      <c r="I2506" s="51" t="s">
        <v>1904</v>
      </c>
      <c r="J2506" s="51" t="s">
        <v>490</v>
      </c>
      <c r="K2506" s="51" t="s">
        <v>2353</v>
      </c>
      <c r="L2506" s="77" t="s">
        <v>1070</v>
      </c>
      <c r="M2506" s="41" t="s">
        <v>491</v>
      </c>
    </row>
    <row r="2507" spans="1:13" x14ac:dyDescent="0.2">
      <c r="A2507" s="183">
        <v>42276</v>
      </c>
      <c r="B2507" s="51" t="s">
        <v>2340</v>
      </c>
      <c r="C2507" s="51" t="s">
        <v>135</v>
      </c>
      <c r="D2507" s="51" t="s">
        <v>9</v>
      </c>
      <c r="E2507" s="96">
        <v>200000</v>
      </c>
      <c r="F2507" s="46">
        <f t="shared" si="86"/>
        <v>304.89803447482075</v>
      </c>
      <c r="G2507" s="46">
        <f t="shared" si="87"/>
        <v>341.96749975079115</v>
      </c>
      <c r="H2507" s="51">
        <v>584.85090000000002</v>
      </c>
      <c r="I2507" s="51" t="s">
        <v>1904</v>
      </c>
      <c r="J2507" s="51" t="s">
        <v>490</v>
      </c>
      <c r="K2507" s="51" t="s">
        <v>2538</v>
      </c>
      <c r="L2507" s="77" t="s">
        <v>1070</v>
      </c>
      <c r="M2507" s="41" t="s">
        <v>491</v>
      </c>
    </row>
    <row r="2508" spans="1:13" x14ac:dyDescent="0.2">
      <c r="A2508" s="183">
        <v>42276</v>
      </c>
      <c r="B2508" s="51" t="s">
        <v>2539</v>
      </c>
      <c r="C2508" s="51" t="s">
        <v>255</v>
      </c>
      <c r="D2508" s="51" t="s">
        <v>9</v>
      </c>
      <c r="E2508" s="96">
        <v>15400</v>
      </c>
      <c r="F2508" s="46">
        <f t="shared" si="86"/>
        <v>23.477148654561198</v>
      </c>
      <c r="G2508" s="46">
        <f t="shared" si="87"/>
        <v>26.331497480810921</v>
      </c>
      <c r="H2508" s="51">
        <v>584.85090000000002</v>
      </c>
      <c r="I2508" s="51" t="s">
        <v>1904</v>
      </c>
      <c r="J2508" s="51" t="s">
        <v>490</v>
      </c>
      <c r="K2508" s="51" t="s">
        <v>2354</v>
      </c>
      <c r="L2508" s="77" t="s">
        <v>1070</v>
      </c>
      <c r="M2508" s="41" t="s">
        <v>491</v>
      </c>
    </row>
    <row r="2509" spans="1:13" x14ac:dyDescent="0.2">
      <c r="A2509" s="183">
        <v>42276</v>
      </c>
      <c r="B2509" s="51" t="s">
        <v>2540</v>
      </c>
      <c r="C2509" s="51" t="s">
        <v>255</v>
      </c>
      <c r="D2509" s="51" t="s">
        <v>9</v>
      </c>
      <c r="E2509" s="96">
        <v>3300</v>
      </c>
      <c r="F2509" s="46">
        <f t="shared" si="86"/>
        <v>5.0308175688345429</v>
      </c>
      <c r="G2509" s="46">
        <f t="shared" si="87"/>
        <v>5.6424637458880547</v>
      </c>
      <c r="H2509" s="51">
        <v>584.85090000000002</v>
      </c>
      <c r="I2509" s="51" t="s">
        <v>1904</v>
      </c>
      <c r="J2509" s="51" t="s">
        <v>490</v>
      </c>
      <c r="K2509" s="51" t="s">
        <v>2354</v>
      </c>
      <c r="L2509" s="77" t="s">
        <v>1070</v>
      </c>
      <c r="M2509" s="41" t="s">
        <v>491</v>
      </c>
    </row>
    <row r="2510" spans="1:13" x14ac:dyDescent="0.2">
      <c r="A2510" s="183">
        <v>42276</v>
      </c>
      <c r="B2510" s="51" t="s">
        <v>2483</v>
      </c>
      <c r="C2510" s="51" t="s">
        <v>116</v>
      </c>
      <c r="D2510" s="51" t="s">
        <v>11</v>
      </c>
      <c r="E2510" s="96">
        <v>300</v>
      </c>
      <c r="F2510" s="46">
        <f t="shared" si="86"/>
        <v>0.45734705171223117</v>
      </c>
      <c r="G2510" s="46">
        <f t="shared" si="87"/>
        <v>0.51295124962618677</v>
      </c>
      <c r="H2510" s="51">
        <v>584.85090000000002</v>
      </c>
      <c r="I2510" s="51" t="s">
        <v>60</v>
      </c>
      <c r="J2510" s="51" t="s">
        <v>490</v>
      </c>
      <c r="K2510" s="51" t="s">
        <v>2541</v>
      </c>
      <c r="L2510" s="77" t="s">
        <v>1070</v>
      </c>
      <c r="M2510" s="41" t="s">
        <v>491</v>
      </c>
    </row>
    <row r="2511" spans="1:13" x14ac:dyDescent="0.2">
      <c r="A2511" s="183">
        <v>42276</v>
      </c>
      <c r="B2511" s="51" t="s">
        <v>1561</v>
      </c>
      <c r="C2511" s="51" t="s">
        <v>116</v>
      </c>
      <c r="D2511" s="51" t="s">
        <v>11</v>
      </c>
      <c r="E2511" s="96">
        <v>300</v>
      </c>
      <c r="F2511" s="46">
        <f t="shared" si="86"/>
        <v>0.45734705171223117</v>
      </c>
      <c r="G2511" s="46">
        <f t="shared" si="87"/>
        <v>0.51295124962618677</v>
      </c>
      <c r="H2511" s="51">
        <v>584.85090000000002</v>
      </c>
      <c r="I2511" s="51" t="s">
        <v>60</v>
      </c>
      <c r="J2511" s="51" t="s">
        <v>490</v>
      </c>
      <c r="K2511" s="51" t="s">
        <v>2541</v>
      </c>
      <c r="L2511" s="77" t="s">
        <v>1070</v>
      </c>
      <c r="M2511" s="41" t="s">
        <v>491</v>
      </c>
    </row>
    <row r="2512" spans="1:13" x14ac:dyDescent="0.2">
      <c r="A2512" s="183">
        <v>42276</v>
      </c>
      <c r="B2512" s="51" t="s">
        <v>2542</v>
      </c>
      <c r="C2512" s="51" t="s">
        <v>116</v>
      </c>
      <c r="D2512" s="51" t="s">
        <v>9</v>
      </c>
      <c r="E2512" s="96">
        <v>400</v>
      </c>
      <c r="F2512" s="46">
        <f t="shared" si="86"/>
        <v>0.60979606894964156</v>
      </c>
      <c r="G2512" s="46">
        <f>E2512/H2512</f>
        <v>0.68393499950158232</v>
      </c>
      <c r="H2512" s="51">
        <v>584.85090000000002</v>
      </c>
      <c r="I2512" s="51" t="s">
        <v>57</v>
      </c>
      <c r="J2512" s="51" t="s">
        <v>490</v>
      </c>
      <c r="K2512" s="51" t="s">
        <v>2543</v>
      </c>
      <c r="L2512" s="77" t="s">
        <v>1070</v>
      </c>
      <c r="M2512" s="41" t="s">
        <v>491</v>
      </c>
    </row>
    <row r="2513" spans="1:13" x14ac:dyDescent="0.2">
      <c r="A2513" s="183">
        <v>42276</v>
      </c>
      <c r="B2513" s="51" t="s">
        <v>2544</v>
      </c>
      <c r="C2513" s="51" t="s">
        <v>2419</v>
      </c>
      <c r="D2513" s="51" t="s">
        <v>9</v>
      </c>
      <c r="E2513" s="96">
        <v>3300</v>
      </c>
      <c r="F2513" s="46">
        <f t="shared" si="86"/>
        <v>5.0308175688345429</v>
      </c>
      <c r="G2513" s="46">
        <f>E2513/H2513</f>
        <v>5.6424637458880547</v>
      </c>
      <c r="H2513" s="51">
        <v>584.85090000000002</v>
      </c>
      <c r="I2513" s="51" t="s">
        <v>57</v>
      </c>
      <c r="J2513" s="51" t="s">
        <v>490</v>
      </c>
      <c r="K2513" s="51" t="s">
        <v>2543</v>
      </c>
      <c r="L2513" s="77" t="s">
        <v>1070</v>
      </c>
      <c r="M2513" s="41" t="s">
        <v>491</v>
      </c>
    </row>
    <row r="2514" spans="1:13" x14ac:dyDescent="0.2">
      <c r="A2514" s="183">
        <v>42276</v>
      </c>
      <c r="B2514" s="51" t="s">
        <v>2545</v>
      </c>
      <c r="C2514" s="51" t="s">
        <v>144</v>
      </c>
      <c r="D2514" s="51" t="s">
        <v>9</v>
      </c>
      <c r="E2514" s="96">
        <v>35000</v>
      </c>
      <c r="F2514" s="46">
        <f t="shared" si="86"/>
        <v>53.357156033093631</v>
      </c>
      <c r="G2514" s="46">
        <f>E2514/H2514</f>
        <v>59.844312456388458</v>
      </c>
      <c r="H2514" s="51">
        <v>584.85090000000002</v>
      </c>
      <c r="I2514" s="51" t="s">
        <v>57</v>
      </c>
      <c r="J2514" s="51" t="s">
        <v>490</v>
      </c>
      <c r="K2514" s="51" t="s">
        <v>2543</v>
      </c>
      <c r="L2514" s="77" t="s">
        <v>1070</v>
      </c>
      <c r="M2514" s="41" t="s">
        <v>491</v>
      </c>
    </row>
    <row r="2515" spans="1:13" x14ac:dyDescent="0.2">
      <c r="A2515" s="320">
        <v>42277</v>
      </c>
      <c r="B2515" s="319" t="s">
        <v>2563</v>
      </c>
      <c r="C2515" s="319" t="s">
        <v>116</v>
      </c>
      <c r="D2515" s="319" t="s">
        <v>9</v>
      </c>
      <c r="E2515" s="319">
        <v>400</v>
      </c>
      <c r="F2515" s="321">
        <f t="shared" ref="F2515:F2577" si="88">E2515/655.957</f>
        <v>0.60979606894964156</v>
      </c>
      <c r="G2515" s="321">
        <f>E2515/H2515</f>
        <v>0.68393499950158232</v>
      </c>
      <c r="H2515" s="319">
        <v>584.85090000000002</v>
      </c>
      <c r="I2515" s="319" t="s">
        <v>57</v>
      </c>
      <c r="J2515" s="319" t="s">
        <v>490</v>
      </c>
      <c r="K2515" s="319" t="s">
        <v>2358</v>
      </c>
      <c r="L2515" s="319" t="s">
        <v>14</v>
      </c>
      <c r="M2515" s="322" t="s">
        <v>491</v>
      </c>
    </row>
    <row r="2516" spans="1:13" x14ac:dyDescent="0.2">
      <c r="A2516" s="320">
        <v>42277</v>
      </c>
      <c r="B2516" s="319" t="s">
        <v>2703</v>
      </c>
      <c r="C2516" s="319" t="s">
        <v>135</v>
      </c>
      <c r="D2516" s="319" t="s">
        <v>9</v>
      </c>
      <c r="E2516" s="319">
        <v>2650</v>
      </c>
      <c r="F2516" s="321">
        <f t="shared" si="88"/>
        <v>4.039898956791375</v>
      </c>
      <c r="G2516" s="321">
        <f>E2516/H2516</f>
        <v>4.5310693716979831</v>
      </c>
      <c r="H2516" s="319">
        <v>584.85090000000002</v>
      </c>
      <c r="I2516" s="319" t="s">
        <v>57</v>
      </c>
      <c r="J2516" s="319" t="s">
        <v>490</v>
      </c>
      <c r="K2516" s="319" t="s">
        <v>2358</v>
      </c>
      <c r="L2516" s="323" t="s">
        <v>1070</v>
      </c>
      <c r="M2516" s="322" t="s">
        <v>491</v>
      </c>
    </row>
    <row r="2517" spans="1:13" x14ac:dyDescent="0.2">
      <c r="A2517" s="320">
        <v>42277</v>
      </c>
      <c r="B2517" s="319" t="s">
        <v>1544</v>
      </c>
      <c r="C2517" s="319" t="s">
        <v>116</v>
      </c>
      <c r="D2517" s="319" t="s">
        <v>9</v>
      </c>
      <c r="E2517" s="319">
        <v>300</v>
      </c>
      <c r="F2517" s="321">
        <f t="shared" si="88"/>
        <v>0.45734705171223117</v>
      </c>
      <c r="G2517" s="321">
        <f>E2517/H2517</f>
        <v>0.51295124962618677</v>
      </c>
      <c r="H2517" s="319">
        <v>584.85090000000002</v>
      </c>
      <c r="I2517" s="319" t="s">
        <v>57</v>
      </c>
      <c r="J2517" s="319" t="s">
        <v>490</v>
      </c>
      <c r="K2517" s="319" t="s">
        <v>2359</v>
      </c>
      <c r="L2517" s="323" t="s">
        <v>1070</v>
      </c>
      <c r="M2517" s="322" t="s">
        <v>491</v>
      </c>
    </row>
    <row r="2518" spans="1:13" x14ac:dyDescent="0.2">
      <c r="A2518" s="320">
        <v>42277</v>
      </c>
      <c r="B2518" s="319" t="s">
        <v>2564</v>
      </c>
      <c r="C2518" s="319" t="s">
        <v>116</v>
      </c>
      <c r="D2518" s="319" t="s">
        <v>9</v>
      </c>
      <c r="E2518" s="319">
        <v>300</v>
      </c>
      <c r="F2518" s="321">
        <f t="shared" si="88"/>
        <v>0.45734705171223117</v>
      </c>
      <c r="G2518" s="321">
        <f>E2518/H2518</f>
        <v>0.51295124962618677</v>
      </c>
      <c r="H2518" s="319">
        <v>584.85090000000002</v>
      </c>
      <c r="I2518" s="319" t="s">
        <v>57</v>
      </c>
      <c r="J2518" s="319" t="s">
        <v>490</v>
      </c>
      <c r="K2518" s="319" t="s">
        <v>2359</v>
      </c>
      <c r="L2518" s="323" t="s">
        <v>1070</v>
      </c>
      <c r="M2518" s="322" t="s">
        <v>491</v>
      </c>
    </row>
    <row r="2519" spans="1:13" x14ac:dyDescent="0.2">
      <c r="A2519" s="320">
        <v>42277</v>
      </c>
      <c r="B2519" s="319" t="s">
        <v>276</v>
      </c>
      <c r="C2519" s="319" t="s">
        <v>116</v>
      </c>
      <c r="D2519" s="319" t="s">
        <v>8</v>
      </c>
      <c r="E2519" s="319">
        <v>700</v>
      </c>
      <c r="F2519" s="321">
        <f t="shared" si="88"/>
        <v>1.0671431206618727</v>
      </c>
      <c r="G2519" s="321">
        <f>E2519/H2519</f>
        <v>1.1968862491277692</v>
      </c>
      <c r="H2519" s="319">
        <v>584.85090000000002</v>
      </c>
      <c r="I2519" s="319" t="s">
        <v>57</v>
      </c>
      <c r="J2519" s="319" t="s">
        <v>490</v>
      </c>
      <c r="K2519" s="319" t="s">
        <v>2357</v>
      </c>
      <c r="L2519" s="323" t="s">
        <v>1070</v>
      </c>
      <c r="M2519" s="322" t="s">
        <v>491</v>
      </c>
    </row>
    <row r="2520" spans="1:13" x14ac:dyDescent="0.2">
      <c r="A2520" s="320">
        <v>42277</v>
      </c>
      <c r="B2520" s="319" t="s">
        <v>2660</v>
      </c>
      <c r="C2520" s="319" t="s">
        <v>116</v>
      </c>
      <c r="D2520" s="319" t="s">
        <v>8</v>
      </c>
      <c r="E2520" s="319">
        <v>300</v>
      </c>
      <c r="F2520" s="321">
        <f t="shared" si="88"/>
        <v>0.45734705171223117</v>
      </c>
      <c r="G2520" s="321">
        <f>E2520/H2520</f>
        <v>0.51295124962618677</v>
      </c>
      <c r="H2520" s="319">
        <v>584.85090000000002</v>
      </c>
      <c r="I2520" s="319" t="s">
        <v>57</v>
      </c>
      <c r="J2520" s="319" t="s">
        <v>490</v>
      </c>
      <c r="K2520" s="319" t="s">
        <v>2357</v>
      </c>
      <c r="L2520" s="323" t="s">
        <v>1070</v>
      </c>
      <c r="M2520" s="322" t="s">
        <v>491</v>
      </c>
    </row>
    <row r="2521" spans="1:13" x14ac:dyDescent="0.2">
      <c r="A2521" s="320">
        <v>42277</v>
      </c>
      <c r="B2521" s="319" t="s">
        <v>2661</v>
      </c>
      <c r="C2521" s="319" t="s">
        <v>116</v>
      </c>
      <c r="D2521" s="319" t="s">
        <v>8</v>
      </c>
      <c r="E2521" s="319">
        <v>900</v>
      </c>
      <c r="F2521" s="321">
        <f t="shared" si="88"/>
        <v>1.3720411551366933</v>
      </c>
      <c r="G2521" s="321">
        <f>E2521/H2521</f>
        <v>1.5388537488785603</v>
      </c>
      <c r="H2521" s="319">
        <v>584.85090000000002</v>
      </c>
      <c r="I2521" s="319" t="s">
        <v>57</v>
      </c>
      <c r="J2521" s="319" t="s">
        <v>490</v>
      </c>
      <c r="K2521" s="319" t="s">
        <v>2357</v>
      </c>
      <c r="L2521" s="323" t="s">
        <v>1070</v>
      </c>
      <c r="M2521" s="322" t="s">
        <v>491</v>
      </c>
    </row>
    <row r="2522" spans="1:13" x14ac:dyDescent="0.2">
      <c r="A2522" s="320">
        <v>42277</v>
      </c>
      <c r="B2522" s="319" t="s">
        <v>2662</v>
      </c>
      <c r="C2522" s="319" t="s">
        <v>2419</v>
      </c>
      <c r="D2522" s="319" t="s">
        <v>8</v>
      </c>
      <c r="E2522" s="319">
        <v>8000</v>
      </c>
      <c r="F2522" s="321">
        <f t="shared" si="88"/>
        <v>12.19592137899283</v>
      </c>
      <c r="G2522" s="321">
        <f>E2522/H2522</f>
        <v>13.678699990031646</v>
      </c>
      <c r="H2522" s="319">
        <v>584.85090000000002</v>
      </c>
      <c r="I2522" s="319" t="s">
        <v>57</v>
      </c>
      <c r="J2522" s="319" t="s">
        <v>490</v>
      </c>
      <c r="K2522" s="319" t="s">
        <v>2357</v>
      </c>
      <c r="L2522" s="323" t="s">
        <v>1070</v>
      </c>
      <c r="M2522" s="322" t="s">
        <v>491</v>
      </c>
    </row>
    <row r="2523" spans="1:13" x14ac:dyDescent="0.2">
      <c r="A2523" s="320">
        <v>42278</v>
      </c>
      <c r="B2523" s="319" t="s">
        <v>2704</v>
      </c>
      <c r="C2523" s="319" t="s">
        <v>157</v>
      </c>
      <c r="D2523" s="319" t="s">
        <v>9</v>
      </c>
      <c r="E2523" s="319">
        <v>294550</v>
      </c>
      <c r="F2523" s="321">
        <f t="shared" si="88"/>
        <v>449.03858027279227</v>
      </c>
      <c r="G2523" s="321">
        <f>E2523/H2523</f>
        <v>503.63263525797771</v>
      </c>
      <c r="H2523" s="319">
        <v>584.85090000000002</v>
      </c>
      <c r="I2523" s="319" t="s">
        <v>57</v>
      </c>
      <c r="J2523" s="319" t="s">
        <v>490</v>
      </c>
      <c r="K2523" s="319" t="s">
        <v>2588</v>
      </c>
      <c r="L2523" s="323" t="s">
        <v>1070</v>
      </c>
      <c r="M2523" s="322" t="s">
        <v>491</v>
      </c>
    </row>
    <row r="2524" spans="1:13" x14ac:dyDescent="0.2">
      <c r="A2524" s="320">
        <v>42278</v>
      </c>
      <c r="B2524" s="319" t="s">
        <v>2565</v>
      </c>
      <c r="C2524" s="319" t="s">
        <v>116</v>
      </c>
      <c r="D2524" s="319" t="s">
        <v>9</v>
      </c>
      <c r="E2524" s="319">
        <v>2000</v>
      </c>
      <c r="F2524" s="321">
        <f t="shared" si="88"/>
        <v>3.0489803447482076</v>
      </c>
      <c r="G2524" s="321">
        <f>E2524/H2524</f>
        <v>3.4196749975079115</v>
      </c>
      <c r="H2524" s="319">
        <v>584.85090000000002</v>
      </c>
      <c r="I2524" s="319" t="s">
        <v>57</v>
      </c>
      <c r="J2524" s="319" t="s">
        <v>490</v>
      </c>
      <c r="K2524" s="319" t="s">
        <v>2360</v>
      </c>
      <c r="L2524" s="323" t="s">
        <v>1070</v>
      </c>
      <c r="M2524" s="322" t="s">
        <v>491</v>
      </c>
    </row>
    <row r="2525" spans="1:13" x14ac:dyDescent="0.2">
      <c r="A2525" s="320">
        <v>42278</v>
      </c>
      <c r="B2525" s="319" t="s">
        <v>2566</v>
      </c>
      <c r="C2525" s="319" t="s">
        <v>116</v>
      </c>
      <c r="D2525" s="319" t="s">
        <v>9</v>
      </c>
      <c r="E2525" s="319">
        <v>2000</v>
      </c>
      <c r="F2525" s="321">
        <f t="shared" si="88"/>
        <v>3.0489803447482076</v>
      </c>
      <c r="G2525" s="321">
        <f>E2525/H2525</f>
        <v>3.4196749975079115</v>
      </c>
      <c r="H2525" s="319">
        <v>584.85090000000002</v>
      </c>
      <c r="I2525" s="319" t="s">
        <v>57</v>
      </c>
      <c r="J2525" s="319" t="s">
        <v>490</v>
      </c>
      <c r="K2525" s="319" t="s">
        <v>2360</v>
      </c>
      <c r="L2525" s="323" t="s">
        <v>1070</v>
      </c>
      <c r="M2525" s="322" t="s">
        <v>491</v>
      </c>
    </row>
    <row r="2526" spans="1:13" x14ac:dyDescent="0.2">
      <c r="A2526" s="320">
        <v>42278</v>
      </c>
      <c r="B2526" s="319" t="s">
        <v>2606</v>
      </c>
      <c r="C2526" s="319" t="s">
        <v>116</v>
      </c>
      <c r="D2526" s="319" t="s">
        <v>11</v>
      </c>
      <c r="E2526" s="319">
        <v>500</v>
      </c>
      <c r="F2526" s="321">
        <f t="shared" si="88"/>
        <v>0.76224508618705189</v>
      </c>
      <c r="G2526" s="321">
        <f>E2526/H2526</f>
        <v>0.85491874937697787</v>
      </c>
      <c r="H2526" s="319">
        <v>584.85090000000002</v>
      </c>
      <c r="I2526" s="319" t="s">
        <v>57</v>
      </c>
      <c r="J2526" s="319" t="s">
        <v>490</v>
      </c>
      <c r="K2526" s="319" t="s">
        <v>2644</v>
      </c>
      <c r="L2526" s="323" t="s">
        <v>1070</v>
      </c>
      <c r="M2526" s="322" t="s">
        <v>491</v>
      </c>
    </row>
    <row r="2527" spans="1:13" x14ac:dyDescent="0.2">
      <c r="A2527" s="320">
        <v>42278</v>
      </c>
      <c r="B2527" s="319" t="s">
        <v>1906</v>
      </c>
      <c r="C2527" s="319" t="s">
        <v>116</v>
      </c>
      <c r="D2527" s="319" t="s">
        <v>11</v>
      </c>
      <c r="E2527" s="319">
        <v>400</v>
      </c>
      <c r="F2527" s="321">
        <f t="shared" si="88"/>
        <v>0.60979606894964156</v>
      </c>
      <c r="G2527" s="321">
        <f>E2527/H2527</f>
        <v>0.68393499950158232</v>
      </c>
      <c r="H2527" s="319">
        <v>584.85090000000002</v>
      </c>
      <c r="I2527" s="319" t="s">
        <v>57</v>
      </c>
      <c r="J2527" s="319" t="s">
        <v>490</v>
      </c>
      <c r="K2527" s="319" t="s">
        <v>2644</v>
      </c>
      <c r="L2527" s="323" t="s">
        <v>1070</v>
      </c>
      <c r="M2527" s="322" t="s">
        <v>491</v>
      </c>
    </row>
    <row r="2528" spans="1:13" x14ac:dyDescent="0.2">
      <c r="A2528" s="320">
        <v>42279</v>
      </c>
      <c r="B2528" s="319" t="s">
        <v>2565</v>
      </c>
      <c r="C2528" s="319" t="s">
        <v>116</v>
      </c>
      <c r="D2528" s="319" t="s">
        <v>9</v>
      </c>
      <c r="E2528" s="319">
        <v>2000</v>
      </c>
      <c r="F2528" s="321">
        <f t="shared" si="88"/>
        <v>3.0489803447482076</v>
      </c>
      <c r="G2528" s="321">
        <f>E2528/H2528</f>
        <v>3.4196749975079115</v>
      </c>
      <c r="H2528" s="319">
        <v>584.85090000000002</v>
      </c>
      <c r="I2528" s="319" t="s">
        <v>57</v>
      </c>
      <c r="J2528" s="319" t="s">
        <v>490</v>
      </c>
      <c r="K2528" s="319" t="s">
        <v>2361</v>
      </c>
      <c r="L2528" s="323" t="s">
        <v>1070</v>
      </c>
      <c r="M2528" s="322" t="s">
        <v>491</v>
      </c>
    </row>
    <row r="2529" spans="1:13" x14ac:dyDescent="0.2">
      <c r="A2529" s="320">
        <v>42279</v>
      </c>
      <c r="B2529" s="319" t="s">
        <v>2566</v>
      </c>
      <c r="C2529" s="319" t="s">
        <v>116</v>
      </c>
      <c r="D2529" s="319" t="s">
        <v>9</v>
      </c>
      <c r="E2529" s="319">
        <v>2000</v>
      </c>
      <c r="F2529" s="321">
        <f t="shared" si="88"/>
        <v>3.0489803447482076</v>
      </c>
      <c r="G2529" s="321">
        <f>E2529/H2529</f>
        <v>3.4196749975079115</v>
      </c>
      <c r="H2529" s="319">
        <v>584.85090000000002</v>
      </c>
      <c r="I2529" s="319" t="s">
        <v>57</v>
      </c>
      <c r="J2529" s="319" t="s">
        <v>490</v>
      </c>
      <c r="K2529" s="319" t="s">
        <v>2361</v>
      </c>
      <c r="L2529" s="323" t="s">
        <v>1070</v>
      </c>
      <c r="M2529" s="322" t="s">
        <v>491</v>
      </c>
    </row>
    <row r="2530" spans="1:13" x14ac:dyDescent="0.2">
      <c r="A2530" s="320">
        <v>42279</v>
      </c>
      <c r="B2530" s="319" t="s">
        <v>2574</v>
      </c>
      <c r="C2530" s="319" t="s">
        <v>116</v>
      </c>
      <c r="D2530" s="319" t="s">
        <v>9</v>
      </c>
      <c r="E2530" s="319">
        <v>700</v>
      </c>
      <c r="F2530" s="321">
        <f t="shared" si="88"/>
        <v>1.0671431206618727</v>
      </c>
      <c r="G2530" s="321">
        <f>E2530/H2530</f>
        <v>1.1968862491277692</v>
      </c>
      <c r="H2530" s="319">
        <v>584.85090000000002</v>
      </c>
      <c r="I2530" s="319" t="s">
        <v>57</v>
      </c>
      <c r="J2530" s="319" t="s">
        <v>490</v>
      </c>
      <c r="K2530" s="319" t="s">
        <v>2363</v>
      </c>
      <c r="L2530" s="323" t="s">
        <v>1070</v>
      </c>
      <c r="M2530" s="322" t="s">
        <v>491</v>
      </c>
    </row>
    <row r="2531" spans="1:13" x14ac:dyDescent="0.2">
      <c r="A2531" s="320">
        <v>42279</v>
      </c>
      <c r="B2531" s="319" t="s">
        <v>2575</v>
      </c>
      <c r="C2531" s="319" t="s">
        <v>116</v>
      </c>
      <c r="D2531" s="319" t="s">
        <v>9</v>
      </c>
      <c r="E2531" s="319">
        <v>700</v>
      </c>
      <c r="F2531" s="321">
        <f t="shared" si="88"/>
        <v>1.0671431206618727</v>
      </c>
      <c r="G2531" s="321">
        <f>E2531/H2531</f>
        <v>1.1968862491277692</v>
      </c>
      <c r="H2531" s="319">
        <v>584.85090000000002</v>
      </c>
      <c r="I2531" s="319" t="s">
        <v>57</v>
      </c>
      <c r="J2531" s="319" t="s">
        <v>490</v>
      </c>
      <c r="K2531" s="319" t="s">
        <v>2363</v>
      </c>
      <c r="L2531" s="323" t="s">
        <v>1070</v>
      </c>
      <c r="M2531" s="322" t="s">
        <v>491</v>
      </c>
    </row>
    <row r="2532" spans="1:13" x14ac:dyDescent="0.2">
      <c r="A2532" s="320">
        <v>42279</v>
      </c>
      <c r="B2532" s="319" t="s">
        <v>2705</v>
      </c>
      <c r="C2532" s="319" t="s">
        <v>2419</v>
      </c>
      <c r="D2532" s="319" t="s">
        <v>9</v>
      </c>
      <c r="E2532" s="319">
        <v>36000</v>
      </c>
      <c r="F2532" s="321">
        <f t="shared" si="88"/>
        <v>54.881646205467739</v>
      </c>
      <c r="G2532" s="321">
        <f>E2532/H2532</f>
        <v>61.554149955142414</v>
      </c>
      <c r="H2532" s="319">
        <v>584.85090000000002</v>
      </c>
      <c r="I2532" s="319" t="s">
        <v>57</v>
      </c>
      <c r="J2532" s="319" t="s">
        <v>490</v>
      </c>
      <c r="K2532" s="319" t="s">
        <v>2363</v>
      </c>
      <c r="L2532" s="323" t="s">
        <v>1070</v>
      </c>
      <c r="M2532" s="322" t="s">
        <v>491</v>
      </c>
    </row>
    <row r="2533" spans="1:13" x14ac:dyDescent="0.2">
      <c r="A2533" s="320">
        <v>42279</v>
      </c>
      <c r="B2533" s="319" t="s">
        <v>2663</v>
      </c>
      <c r="C2533" s="319" t="s">
        <v>116</v>
      </c>
      <c r="D2533" s="319" t="s">
        <v>8</v>
      </c>
      <c r="E2533" s="319">
        <v>1800</v>
      </c>
      <c r="F2533" s="321">
        <f t="shared" si="88"/>
        <v>2.7440823102733867</v>
      </c>
      <c r="G2533" s="321">
        <f>E2533/H2533</f>
        <v>3.0777074977571206</v>
      </c>
      <c r="H2533" s="319">
        <v>584.85090000000002</v>
      </c>
      <c r="I2533" s="319" t="s">
        <v>57</v>
      </c>
      <c r="J2533" s="319" t="s">
        <v>490</v>
      </c>
      <c r="K2533" s="319" t="s">
        <v>2362</v>
      </c>
      <c r="L2533" s="323" t="s">
        <v>1070</v>
      </c>
      <c r="M2533" s="322" t="s">
        <v>491</v>
      </c>
    </row>
    <row r="2534" spans="1:13" x14ac:dyDescent="0.2">
      <c r="A2534" s="320">
        <v>42279</v>
      </c>
      <c r="B2534" s="319" t="s">
        <v>2664</v>
      </c>
      <c r="C2534" s="319" t="s">
        <v>116</v>
      </c>
      <c r="D2534" s="319" t="s">
        <v>8</v>
      </c>
      <c r="E2534" s="319">
        <v>1800</v>
      </c>
      <c r="F2534" s="321">
        <f t="shared" si="88"/>
        <v>2.7440823102733867</v>
      </c>
      <c r="G2534" s="321">
        <f>E2534/H2534</f>
        <v>3.0777074977571206</v>
      </c>
      <c r="H2534" s="319">
        <v>584.85090000000002</v>
      </c>
      <c r="I2534" s="319" t="s">
        <v>57</v>
      </c>
      <c r="J2534" s="319" t="s">
        <v>490</v>
      </c>
      <c r="K2534" s="319" t="s">
        <v>2362</v>
      </c>
      <c r="L2534" s="323" t="s">
        <v>1070</v>
      </c>
      <c r="M2534" s="322" t="s">
        <v>491</v>
      </c>
    </row>
    <row r="2535" spans="1:13" x14ac:dyDescent="0.2">
      <c r="A2535" s="320">
        <v>42279</v>
      </c>
      <c r="B2535" s="319" t="s">
        <v>2665</v>
      </c>
      <c r="C2535" s="319" t="s">
        <v>236</v>
      </c>
      <c r="D2535" s="319" t="s">
        <v>8</v>
      </c>
      <c r="E2535" s="319">
        <v>1500</v>
      </c>
      <c r="F2535" s="321">
        <f t="shared" si="88"/>
        <v>2.2867352585611558</v>
      </c>
      <c r="G2535" s="321">
        <f>E2535/H2535</f>
        <v>2.5647562481309336</v>
      </c>
      <c r="H2535" s="319">
        <v>584.85090000000002</v>
      </c>
      <c r="I2535" s="319" t="s">
        <v>57</v>
      </c>
      <c r="J2535" s="319" t="s">
        <v>490</v>
      </c>
      <c r="K2535" s="319" t="s">
        <v>2362</v>
      </c>
      <c r="L2535" s="323" t="s">
        <v>1070</v>
      </c>
      <c r="M2535" s="322" t="s">
        <v>491</v>
      </c>
    </row>
    <row r="2536" spans="1:13" x14ac:dyDescent="0.2">
      <c r="A2536" s="320">
        <v>42280</v>
      </c>
      <c r="B2536" s="319" t="s">
        <v>2447</v>
      </c>
      <c r="C2536" s="319" t="s">
        <v>139</v>
      </c>
      <c r="D2536" s="319" t="s">
        <v>9</v>
      </c>
      <c r="E2536" s="319">
        <v>6670</v>
      </c>
      <c r="F2536" s="321">
        <f t="shared" si="88"/>
        <v>10.168349449735272</v>
      </c>
      <c r="G2536" s="321">
        <f>E2536/H2536</f>
        <v>11.404616116688885</v>
      </c>
      <c r="H2536" s="319">
        <v>584.85090000000002</v>
      </c>
      <c r="I2536" s="319" t="s">
        <v>57</v>
      </c>
      <c r="J2536" s="319" t="s">
        <v>490</v>
      </c>
      <c r="K2536" s="319" t="s">
        <v>2365</v>
      </c>
      <c r="L2536" s="323" t="s">
        <v>1070</v>
      </c>
      <c r="M2536" s="322" t="s">
        <v>491</v>
      </c>
    </row>
    <row r="2537" spans="1:13" x14ac:dyDescent="0.2">
      <c r="A2537" s="320">
        <v>42280</v>
      </c>
      <c r="B2537" s="319" t="s">
        <v>2565</v>
      </c>
      <c r="C2537" s="319" t="s">
        <v>116</v>
      </c>
      <c r="D2537" s="319" t="s">
        <v>9</v>
      </c>
      <c r="E2537" s="319">
        <v>2000</v>
      </c>
      <c r="F2537" s="321">
        <f t="shared" si="88"/>
        <v>3.0489803447482076</v>
      </c>
      <c r="G2537" s="321">
        <f>E2537/H2537</f>
        <v>3.4196749975079115</v>
      </c>
      <c r="H2537" s="319">
        <v>584.85090000000002</v>
      </c>
      <c r="I2537" s="319" t="s">
        <v>57</v>
      </c>
      <c r="J2537" s="319" t="s">
        <v>490</v>
      </c>
      <c r="K2537" s="319" t="s">
        <v>2366</v>
      </c>
      <c r="L2537" s="323" t="s">
        <v>1070</v>
      </c>
      <c r="M2537" s="322" t="s">
        <v>491</v>
      </c>
    </row>
    <row r="2538" spans="1:13" x14ac:dyDescent="0.2">
      <c r="A2538" s="320">
        <v>42280</v>
      </c>
      <c r="B2538" s="319" t="s">
        <v>2566</v>
      </c>
      <c r="C2538" s="319" t="s">
        <v>116</v>
      </c>
      <c r="D2538" s="319" t="s">
        <v>9</v>
      </c>
      <c r="E2538" s="319">
        <v>2000</v>
      </c>
      <c r="F2538" s="321">
        <f t="shared" si="88"/>
        <v>3.0489803447482076</v>
      </c>
      <c r="G2538" s="321">
        <f>E2538/H2538</f>
        <v>3.4196749975079115</v>
      </c>
      <c r="H2538" s="319">
        <v>584.85090000000002</v>
      </c>
      <c r="I2538" s="319" t="s">
        <v>57</v>
      </c>
      <c r="J2538" s="319" t="s">
        <v>490</v>
      </c>
      <c r="K2538" s="319" t="s">
        <v>2366</v>
      </c>
      <c r="L2538" s="323" t="s">
        <v>1070</v>
      </c>
      <c r="M2538" s="322" t="s">
        <v>491</v>
      </c>
    </row>
    <row r="2539" spans="1:13" x14ac:dyDescent="0.2">
      <c r="A2539" s="320">
        <v>42280</v>
      </c>
      <c r="B2539" s="319" t="s">
        <v>2666</v>
      </c>
      <c r="C2539" s="319" t="s">
        <v>116</v>
      </c>
      <c r="D2539" s="319" t="s">
        <v>8</v>
      </c>
      <c r="E2539" s="319">
        <v>2500</v>
      </c>
      <c r="F2539" s="321">
        <f t="shared" si="88"/>
        <v>3.8112254309352593</v>
      </c>
      <c r="G2539" s="321">
        <f>E2539/H2539</f>
        <v>4.2745937468848894</v>
      </c>
      <c r="H2539" s="319">
        <v>584.85090000000002</v>
      </c>
      <c r="I2539" s="319" t="s">
        <v>57</v>
      </c>
      <c r="J2539" s="319" t="s">
        <v>490</v>
      </c>
      <c r="K2539" s="319" t="s">
        <v>2364</v>
      </c>
      <c r="L2539" s="323" t="s">
        <v>1070</v>
      </c>
      <c r="M2539" s="322" t="s">
        <v>491</v>
      </c>
    </row>
    <row r="2540" spans="1:13" x14ac:dyDescent="0.2">
      <c r="A2540" s="320">
        <v>42280</v>
      </c>
      <c r="B2540" s="319" t="s">
        <v>2667</v>
      </c>
      <c r="C2540" s="319" t="s">
        <v>116</v>
      </c>
      <c r="D2540" s="319" t="s">
        <v>8</v>
      </c>
      <c r="E2540" s="319">
        <v>1300</v>
      </c>
      <c r="F2540" s="321">
        <f t="shared" si="88"/>
        <v>1.9818372240863349</v>
      </c>
      <c r="G2540" s="321">
        <f>E2540/H2540</f>
        <v>2.2227887483801427</v>
      </c>
      <c r="H2540" s="319">
        <v>584.85090000000002</v>
      </c>
      <c r="I2540" s="319" t="s">
        <v>57</v>
      </c>
      <c r="J2540" s="319" t="s">
        <v>490</v>
      </c>
      <c r="K2540" s="319" t="s">
        <v>2364</v>
      </c>
      <c r="L2540" s="323" t="s">
        <v>1070</v>
      </c>
      <c r="M2540" s="322" t="s">
        <v>491</v>
      </c>
    </row>
    <row r="2541" spans="1:13" x14ac:dyDescent="0.2">
      <c r="A2541" s="320">
        <v>42280</v>
      </c>
      <c r="B2541" s="319" t="s">
        <v>2668</v>
      </c>
      <c r="C2541" s="319" t="s">
        <v>116</v>
      </c>
      <c r="D2541" s="319" t="s">
        <v>8</v>
      </c>
      <c r="E2541" s="319">
        <v>2500</v>
      </c>
      <c r="F2541" s="321">
        <f t="shared" si="88"/>
        <v>3.8112254309352593</v>
      </c>
      <c r="G2541" s="321">
        <f>E2541/H2541</f>
        <v>4.2745937468848894</v>
      </c>
      <c r="H2541" s="319">
        <v>584.85090000000002</v>
      </c>
      <c r="I2541" s="319" t="s">
        <v>57</v>
      </c>
      <c r="J2541" s="319" t="s">
        <v>490</v>
      </c>
      <c r="K2541" s="319" t="s">
        <v>2364</v>
      </c>
      <c r="L2541" s="323" t="s">
        <v>1070</v>
      </c>
      <c r="M2541" s="322" t="s">
        <v>491</v>
      </c>
    </row>
    <row r="2542" spans="1:13" x14ac:dyDescent="0.2">
      <c r="A2542" s="320">
        <v>42280</v>
      </c>
      <c r="B2542" s="319" t="s">
        <v>2669</v>
      </c>
      <c r="C2542" s="319" t="s">
        <v>236</v>
      </c>
      <c r="D2542" s="319" t="s">
        <v>8</v>
      </c>
      <c r="E2542" s="319">
        <v>1300</v>
      </c>
      <c r="F2542" s="321">
        <f t="shared" si="88"/>
        <v>1.9818372240863349</v>
      </c>
      <c r="G2542" s="321">
        <f>E2542/H2542</f>
        <v>2.2227887483801427</v>
      </c>
      <c r="H2542" s="319">
        <v>584.85090000000002</v>
      </c>
      <c r="I2542" s="319" t="s">
        <v>57</v>
      </c>
      <c r="J2542" s="319" t="s">
        <v>490</v>
      </c>
      <c r="K2542" s="319" t="s">
        <v>2364</v>
      </c>
      <c r="L2542" s="323" t="s">
        <v>1070</v>
      </c>
      <c r="M2542" s="322" t="s">
        <v>491</v>
      </c>
    </row>
    <row r="2543" spans="1:13" x14ac:dyDescent="0.2">
      <c r="A2543" s="320">
        <v>42283</v>
      </c>
      <c r="B2543" s="319" t="s">
        <v>2706</v>
      </c>
      <c r="C2543" s="319" t="s">
        <v>125</v>
      </c>
      <c r="D2543" s="319" t="s">
        <v>8</v>
      </c>
      <c r="E2543" s="319">
        <v>100000</v>
      </c>
      <c r="F2543" s="321">
        <f t="shared" si="88"/>
        <v>152.44901723741037</v>
      </c>
      <c r="G2543" s="321">
        <f>E2543/H2543</f>
        <v>170.98374987539557</v>
      </c>
      <c r="H2543" s="319">
        <v>584.85090000000002</v>
      </c>
      <c r="I2543" s="319" t="s">
        <v>57</v>
      </c>
      <c r="J2543" s="319" t="s">
        <v>490</v>
      </c>
      <c r="K2543" s="319" t="s">
        <v>2369</v>
      </c>
      <c r="L2543" s="323" t="s">
        <v>1070</v>
      </c>
      <c r="M2543" s="322" t="s">
        <v>491</v>
      </c>
    </row>
    <row r="2544" spans="1:13" x14ac:dyDescent="0.2">
      <c r="A2544" s="320">
        <v>42283</v>
      </c>
      <c r="B2544" s="319" t="s">
        <v>792</v>
      </c>
      <c r="C2544" s="319" t="s">
        <v>116</v>
      </c>
      <c r="D2544" s="319" t="s">
        <v>9</v>
      </c>
      <c r="E2544" s="319">
        <v>700</v>
      </c>
      <c r="F2544" s="321">
        <f t="shared" si="88"/>
        <v>1.0671431206618727</v>
      </c>
      <c r="G2544" s="321">
        <f>E2544/H2544</f>
        <v>1.1968862491277692</v>
      </c>
      <c r="H2544" s="319">
        <v>584.85090000000002</v>
      </c>
      <c r="I2544" s="319" t="s">
        <v>57</v>
      </c>
      <c r="J2544" s="319" t="s">
        <v>490</v>
      </c>
      <c r="K2544" s="319" t="s">
        <v>2369</v>
      </c>
      <c r="L2544" s="323" t="s">
        <v>1070</v>
      </c>
      <c r="M2544" s="322" t="s">
        <v>491</v>
      </c>
    </row>
    <row r="2545" spans="1:13" x14ac:dyDescent="0.2">
      <c r="A2545" s="320">
        <v>42283</v>
      </c>
      <c r="B2545" s="319" t="s">
        <v>791</v>
      </c>
      <c r="C2545" s="319" t="s">
        <v>116</v>
      </c>
      <c r="D2545" s="319" t="s">
        <v>9</v>
      </c>
      <c r="E2545" s="319">
        <v>700</v>
      </c>
      <c r="F2545" s="321">
        <f t="shared" si="88"/>
        <v>1.0671431206618727</v>
      </c>
      <c r="G2545" s="321">
        <f>E2545/H2545</f>
        <v>1.1968862491277692</v>
      </c>
      <c r="H2545" s="319">
        <v>584.85090000000002</v>
      </c>
      <c r="I2545" s="319" t="s">
        <v>57</v>
      </c>
      <c r="J2545" s="319" t="s">
        <v>490</v>
      </c>
      <c r="K2545" s="319" t="s">
        <v>2369</v>
      </c>
      <c r="L2545" s="323" t="s">
        <v>1070</v>
      </c>
      <c r="M2545" s="322" t="s">
        <v>491</v>
      </c>
    </row>
    <row r="2546" spans="1:13" x14ac:dyDescent="0.2">
      <c r="A2546" s="320">
        <v>42283</v>
      </c>
      <c r="B2546" s="319" t="s">
        <v>2565</v>
      </c>
      <c r="C2546" s="319" t="s">
        <v>116</v>
      </c>
      <c r="D2546" s="319" t="s">
        <v>9</v>
      </c>
      <c r="E2546" s="319">
        <v>2000</v>
      </c>
      <c r="F2546" s="321">
        <f t="shared" si="88"/>
        <v>3.0489803447482076</v>
      </c>
      <c r="G2546" s="321">
        <f>E2546/H2546</f>
        <v>3.4196749975079115</v>
      </c>
      <c r="H2546" s="319">
        <v>584.85090000000002</v>
      </c>
      <c r="I2546" s="319" t="s">
        <v>57</v>
      </c>
      <c r="J2546" s="319" t="s">
        <v>490</v>
      </c>
      <c r="K2546" s="319" t="s">
        <v>2368</v>
      </c>
      <c r="L2546" s="323" t="s">
        <v>1070</v>
      </c>
      <c r="M2546" s="322" t="s">
        <v>491</v>
      </c>
    </row>
    <row r="2547" spans="1:13" x14ac:dyDescent="0.2">
      <c r="A2547" s="320">
        <v>42283</v>
      </c>
      <c r="B2547" s="319" t="s">
        <v>2566</v>
      </c>
      <c r="C2547" s="319" t="s">
        <v>116</v>
      </c>
      <c r="D2547" s="319" t="s">
        <v>9</v>
      </c>
      <c r="E2547" s="319">
        <v>2000</v>
      </c>
      <c r="F2547" s="321">
        <f t="shared" si="88"/>
        <v>3.0489803447482076</v>
      </c>
      <c r="G2547" s="321">
        <f>E2547/H2547</f>
        <v>3.4196749975079115</v>
      </c>
      <c r="H2547" s="319">
        <v>584.85090000000002</v>
      </c>
      <c r="I2547" s="319" t="s">
        <v>57</v>
      </c>
      <c r="J2547" s="319" t="s">
        <v>490</v>
      </c>
      <c r="K2547" s="319" t="s">
        <v>2368</v>
      </c>
      <c r="L2547" s="323" t="s">
        <v>1070</v>
      </c>
      <c r="M2547" s="322" t="s">
        <v>491</v>
      </c>
    </row>
    <row r="2548" spans="1:13" x14ac:dyDescent="0.2">
      <c r="A2548" s="320">
        <v>42283</v>
      </c>
      <c r="B2548" s="319" t="s">
        <v>2670</v>
      </c>
      <c r="C2548" s="319" t="s">
        <v>116</v>
      </c>
      <c r="D2548" s="319" t="s">
        <v>8</v>
      </c>
      <c r="E2548" s="319">
        <v>1800</v>
      </c>
      <c r="F2548" s="321">
        <f t="shared" si="88"/>
        <v>2.7440823102733867</v>
      </c>
      <c r="G2548" s="321">
        <f>E2548/H2548</f>
        <v>3.0777074977571206</v>
      </c>
      <c r="H2548" s="319">
        <v>584.85090000000002</v>
      </c>
      <c r="I2548" s="319" t="s">
        <v>57</v>
      </c>
      <c r="J2548" s="319" t="s">
        <v>490</v>
      </c>
      <c r="K2548" s="319" t="s">
        <v>2367</v>
      </c>
      <c r="L2548" s="323" t="s">
        <v>1070</v>
      </c>
      <c r="M2548" s="322" t="s">
        <v>491</v>
      </c>
    </row>
    <row r="2549" spans="1:13" x14ac:dyDescent="0.2">
      <c r="A2549" s="320">
        <v>42283</v>
      </c>
      <c r="B2549" s="319" t="s">
        <v>2671</v>
      </c>
      <c r="C2549" s="319" t="s">
        <v>116</v>
      </c>
      <c r="D2549" s="319" t="s">
        <v>8</v>
      </c>
      <c r="E2549" s="319">
        <v>1800</v>
      </c>
      <c r="F2549" s="321">
        <f t="shared" si="88"/>
        <v>2.7440823102733867</v>
      </c>
      <c r="G2549" s="321">
        <f>E2549/H2549</f>
        <v>3.0777074977571206</v>
      </c>
      <c r="H2549" s="319">
        <v>584.85090000000002</v>
      </c>
      <c r="I2549" s="319" t="s">
        <v>57</v>
      </c>
      <c r="J2549" s="319" t="s">
        <v>490</v>
      </c>
      <c r="K2549" s="319" t="s">
        <v>2367</v>
      </c>
      <c r="L2549" s="323" t="s">
        <v>1070</v>
      </c>
      <c r="M2549" s="322" t="s">
        <v>491</v>
      </c>
    </row>
    <row r="2550" spans="1:13" x14ac:dyDescent="0.2">
      <c r="A2550" s="320">
        <v>42283</v>
      </c>
      <c r="B2550" s="319" t="s">
        <v>2672</v>
      </c>
      <c r="C2550" s="319" t="s">
        <v>236</v>
      </c>
      <c r="D2550" s="319" t="s">
        <v>8</v>
      </c>
      <c r="E2550" s="319">
        <v>1500</v>
      </c>
      <c r="F2550" s="321">
        <f t="shared" si="88"/>
        <v>2.2867352585611558</v>
      </c>
      <c r="G2550" s="321">
        <f>E2550/H2550</f>
        <v>2.5647562481309336</v>
      </c>
      <c r="H2550" s="319">
        <v>584.85090000000002</v>
      </c>
      <c r="I2550" s="319" t="s">
        <v>57</v>
      </c>
      <c r="J2550" s="319" t="s">
        <v>490</v>
      </c>
      <c r="K2550" s="319" t="s">
        <v>2367</v>
      </c>
      <c r="L2550" s="323" t="s">
        <v>1070</v>
      </c>
      <c r="M2550" s="322" t="s">
        <v>491</v>
      </c>
    </row>
    <row r="2551" spans="1:13" x14ac:dyDescent="0.2">
      <c r="A2551" s="320">
        <v>42284</v>
      </c>
      <c r="B2551" s="319" t="s">
        <v>2565</v>
      </c>
      <c r="C2551" s="319" t="s">
        <v>116</v>
      </c>
      <c r="D2551" s="319" t="s">
        <v>9</v>
      </c>
      <c r="E2551" s="319">
        <v>2000</v>
      </c>
      <c r="F2551" s="321">
        <f t="shared" si="88"/>
        <v>3.0489803447482076</v>
      </c>
      <c r="G2551" s="321">
        <f>E2551/H2551</f>
        <v>3.4196749975079115</v>
      </c>
      <c r="H2551" s="319">
        <v>584.85090000000002</v>
      </c>
      <c r="I2551" s="319" t="s">
        <v>57</v>
      </c>
      <c r="J2551" s="319" t="s">
        <v>490</v>
      </c>
      <c r="K2551" s="319" t="s">
        <v>2370</v>
      </c>
      <c r="L2551" s="323" t="s">
        <v>1070</v>
      </c>
      <c r="M2551" s="322" t="s">
        <v>491</v>
      </c>
    </row>
    <row r="2552" spans="1:13" x14ac:dyDescent="0.2">
      <c r="A2552" s="320">
        <v>42284</v>
      </c>
      <c r="B2552" s="319" t="s">
        <v>2566</v>
      </c>
      <c r="C2552" s="319" t="s">
        <v>116</v>
      </c>
      <c r="D2552" s="319" t="s">
        <v>9</v>
      </c>
      <c r="E2552" s="319">
        <v>2000</v>
      </c>
      <c r="F2552" s="321">
        <f t="shared" si="88"/>
        <v>3.0489803447482076</v>
      </c>
      <c r="G2552" s="321">
        <f>E2552/H2552</f>
        <v>3.4196749975079115</v>
      </c>
      <c r="H2552" s="319">
        <v>584.85090000000002</v>
      </c>
      <c r="I2552" s="319" t="s">
        <v>57</v>
      </c>
      <c r="J2552" s="319" t="s">
        <v>490</v>
      </c>
      <c r="K2552" s="319" t="s">
        <v>2370</v>
      </c>
      <c r="L2552" s="323" t="s">
        <v>1070</v>
      </c>
      <c r="M2552" s="322" t="s">
        <v>491</v>
      </c>
    </row>
    <row r="2553" spans="1:13" x14ac:dyDescent="0.2">
      <c r="A2553" s="320">
        <v>42284</v>
      </c>
      <c r="B2553" s="319" t="s">
        <v>2171</v>
      </c>
      <c r="C2553" s="319" t="s">
        <v>116</v>
      </c>
      <c r="D2553" s="319" t="s">
        <v>15</v>
      </c>
      <c r="E2553" s="319">
        <v>1500</v>
      </c>
      <c r="F2553" s="321">
        <f t="shared" si="88"/>
        <v>2.2867352585611558</v>
      </c>
      <c r="G2553" s="321">
        <f>E2553/H2553</f>
        <v>2.5647562481309336</v>
      </c>
      <c r="H2553" s="319">
        <v>584.85090000000002</v>
      </c>
      <c r="I2553" s="319" t="s">
        <v>57</v>
      </c>
      <c r="J2553" s="319" t="s">
        <v>490</v>
      </c>
      <c r="K2553" s="319" t="s">
        <v>2372</v>
      </c>
      <c r="L2553" s="323" t="s">
        <v>1070</v>
      </c>
      <c r="M2553" s="322" t="s">
        <v>491</v>
      </c>
    </row>
    <row r="2554" spans="1:13" x14ac:dyDescent="0.2">
      <c r="A2554" s="320">
        <v>42284</v>
      </c>
      <c r="B2554" s="319" t="s">
        <v>2589</v>
      </c>
      <c r="C2554" s="319" t="s">
        <v>116</v>
      </c>
      <c r="D2554" s="319" t="s">
        <v>15</v>
      </c>
      <c r="E2554" s="319">
        <v>1800</v>
      </c>
      <c r="F2554" s="321">
        <f t="shared" si="88"/>
        <v>2.7440823102733867</v>
      </c>
      <c r="G2554" s="321">
        <f>E2554/H2554</f>
        <v>3.0777074977571206</v>
      </c>
      <c r="H2554" s="319">
        <v>584.85090000000002</v>
      </c>
      <c r="I2554" s="319" t="s">
        <v>57</v>
      </c>
      <c r="J2554" s="319" t="s">
        <v>490</v>
      </c>
      <c r="K2554" s="319" t="s">
        <v>2372</v>
      </c>
      <c r="L2554" s="323" t="s">
        <v>1070</v>
      </c>
      <c r="M2554" s="322" t="s">
        <v>491</v>
      </c>
    </row>
    <row r="2555" spans="1:13" x14ac:dyDescent="0.2">
      <c r="A2555" s="320">
        <v>42284</v>
      </c>
      <c r="B2555" s="319" t="s">
        <v>2607</v>
      </c>
      <c r="C2555" s="319" t="s">
        <v>116</v>
      </c>
      <c r="D2555" s="319" t="s">
        <v>11</v>
      </c>
      <c r="E2555" s="319">
        <v>300</v>
      </c>
      <c r="F2555" s="321">
        <f t="shared" si="88"/>
        <v>0.45734705171223117</v>
      </c>
      <c r="G2555" s="321">
        <f>E2555/H2555</f>
        <v>0.51295124962618677</v>
      </c>
      <c r="H2555" s="319">
        <v>584.85090000000002</v>
      </c>
      <c r="I2555" s="319" t="s">
        <v>57</v>
      </c>
      <c r="J2555" s="319" t="s">
        <v>490</v>
      </c>
      <c r="K2555" s="319" t="s">
        <v>2645</v>
      </c>
      <c r="L2555" s="323" t="s">
        <v>1070</v>
      </c>
      <c r="M2555" s="322" t="s">
        <v>491</v>
      </c>
    </row>
    <row r="2556" spans="1:13" x14ac:dyDescent="0.2">
      <c r="A2556" s="320">
        <v>42284</v>
      </c>
      <c r="B2556" s="319" t="s">
        <v>1561</v>
      </c>
      <c r="C2556" s="319" t="s">
        <v>116</v>
      </c>
      <c r="D2556" s="319" t="s">
        <v>11</v>
      </c>
      <c r="E2556" s="319">
        <v>300</v>
      </c>
      <c r="F2556" s="321">
        <f t="shared" si="88"/>
        <v>0.45734705171223117</v>
      </c>
      <c r="G2556" s="321">
        <f>E2556/H2556</f>
        <v>0.51295124962618677</v>
      </c>
      <c r="H2556" s="319">
        <v>584.85090000000002</v>
      </c>
      <c r="I2556" s="319" t="s">
        <v>57</v>
      </c>
      <c r="J2556" s="319" t="s">
        <v>490</v>
      </c>
      <c r="K2556" s="319" t="s">
        <v>2645</v>
      </c>
      <c r="L2556" s="323" t="s">
        <v>1070</v>
      </c>
      <c r="M2556" s="322" t="s">
        <v>491</v>
      </c>
    </row>
    <row r="2557" spans="1:13" x14ac:dyDescent="0.2">
      <c r="A2557" s="320">
        <v>42284</v>
      </c>
      <c r="B2557" s="319" t="s">
        <v>2673</v>
      </c>
      <c r="C2557" s="319" t="s">
        <v>116</v>
      </c>
      <c r="D2557" s="319" t="s">
        <v>8</v>
      </c>
      <c r="E2557" s="319">
        <v>2500</v>
      </c>
      <c r="F2557" s="321">
        <f t="shared" si="88"/>
        <v>3.8112254309352593</v>
      </c>
      <c r="G2557" s="321">
        <f>E2557/H2557</f>
        <v>4.2745937468848894</v>
      </c>
      <c r="H2557" s="319">
        <v>584.85090000000002</v>
      </c>
      <c r="I2557" s="319" t="s">
        <v>57</v>
      </c>
      <c r="J2557" s="319" t="s">
        <v>490</v>
      </c>
      <c r="K2557" s="319" t="s">
        <v>2371</v>
      </c>
      <c r="L2557" s="323" t="s">
        <v>1070</v>
      </c>
      <c r="M2557" s="322" t="s">
        <v>491</v>
      </c>
    </row>
    <row r="2558" spans="1:13" x14ac:dyDescent="0.2">
      <c r="A2558" s="320">
        <v>42284</v>
      </c>
      <c r="B2558" s="319" t="s">
        <v>2674</v>
      </c>
      <c r="C2558" s="319" t="s">
        <v>116</v>
      </c>
      <c r="D2558" s="319" t="s">
        <v>8</v>
      </c>
      <c r="E2558" s="319">
        <v>1000</v>
      </c>
      <c r="F2558" s="321">
        <f t="shared" si="88"/>
        <v>1.5244901723741038</v>
      </c>
      <c r="G2558" s="321">
        <f>E2558/H2558</f>
        <v>1.7098374987539557</v>
      </c>
      <c r="H2558" s="319">
        <v>584.85090000000002</v>
      </c>
      <c r="I2558" s="319" t="s">
        <v>57</v>
      </c>
      <c r="J2558" s="319" t="s">
        <v>490</v>
      </c>
      <c r="K2558" s="319" t="s">
        <v>2371</v>
      </c>
      <c r="L2558" s="323" t="s">
        <v>1070</v>
      </c>
      <c r="M2558" s="322" t="s">
        <v>491</v>
      </c>
    </row>
    <row r="2559" spans="1:13" x14ac:dyDescent="0.2">
      <c r="A2559" s="320">
        <v>42284</v>
      </c>
      <c r="B2559" s="319" t="s">
        <v>2675</v>
      </c>
      <c r="C2559" s="319" t="s">
        <v>116</v>
      </c>
      <c r="D2559" s="319" t="s">
        <v>8</v>
      </c>
      <c r="E2559" s="319">
        <v>2500</v>
      </c>
      <c r="F2559" s="321">
        <f t="shared" si="88"/>
        <v>3.8112254309352593</v>
      </c>
      <c r="G2559" s="321">
        <f>E2559/H2559</f>
        <v>4.2745937468848894</v>
      </c>
      <c r="H2559" s="319">
        <v>584.85090000000002</v>
      </c>
      <c r="I2559" s="319" t="s">
        <v>57</v>
      </c>
      <c r="J2559" s="319" t="s">
        <v>490</v>
      </c>
      <c r="K2559" s="319" t="s">
        <v>2371</v>
      </c>
      <c r="L2559" s="323" t="s">
        <v>1070</v>
      </c>
      <c r="M2559" s="322" t="s">
        <v>491</v>
      </c>
    </row>
    <row r="2560" spans="1:13" x14ac:dyDescent="0.2">
      <c r="A2560" s="320">
        <v>42284</v>
      </c>
      <c r="B2560" s="319" t="s">
        <v>2676</v>
      </c>
      <c r="C2560" s="319" t="s">
        <v>236</v>
      </c>
      <c r="D2560" s="319" t="s">
        <v>8</v>
      </c>
      <c r="E2560" s="319">
        <v>1700</v>
      </c>
      <c r="F2560" s="321">
        <f t="shared" si="88"/>
        <v>2.5916332930359767</v>
      </c>
      <c r="G2560" s="321">
        <f>E2560/H2560</f>
        <v>2.9067237478817249</v>
      </c>
      <c r="H2560" s="319">
        <v>584.85090000000002</v>
      </c>
      <c r="I2560" s="319" t="s">
        <v>57</v>
      </c>
      <c r="J2560" s="319" t="s">
        <v>490</v>
      </c>
      <c r="K2560" s="319" t="s">
        <v>2371</v>
      </c>
      <c r="L2560" s="323" t="s">
        <v>1070</v>
      </c>
      <c r="M2560" s="322" t="s">
        <v>491</v>
      </c>
    </row>
    <row r="2561" spans="1:13" x14ac:dyDescent="0.2">
      <c r="A2561" s="320">
        <v>42285</v>
      </c>
      <c r="B2561" s="319" t="s">
        <v>2565</v>
      </c>
      <c r="C2561" s="319" t="s">
        <v>116</v>
      </c>
      <c r="D2561" s="319" t="s">
        <v>9</v>
      </c>
      <c r="E2561" s="319">
        <v>2000</v>
      </c>
      <c r="F2561" s="321">
        <f t="shared" si="88"/>
        <v>3.0489803447482076</v>
      </c>
      <c r="G2561" s="321">
        <f>E2561/H2561</f>
        <v>3.4196749975079115</v>
      </c>
      <c r="H2561" s="319">
        <v>584.85090000000002</v>
      </c>
      <c r="I2561" s="319" t="s">
        <v>57</v>
      </c>
      <c r="J2561" s="319" t="s">
        <v>490</v>
      </c>
      <c r="K2561" s="319" t="s">
        <v>2374</v>
      </c>
      <c r="L2561" s="323" t="s">
        <v>1070</v>
      </c>
      <c r="M2561" s="322" t="s">
        <v>491</v>
      </c>
    </row>
    <row r="2562" spans="1:13" x14ac:dyDescent="0.2">
      <c r="A2562" s="320">
        <v>42285</v>
      </c>
      <c r="B2562" s="319" t="s">
        <v>2566</v>
      </c>
      <c r="C2562" s="319" t="s">
        <v>116</v>
      </c>
      <c r="D2562" s="319" t="s">
        <v>9</v>
      </c>
      <c r="E2562" s="319">
        <v>2000</v>
      </c>
      <c r="F2562" s="321">
        <f t="shared" si="88"/>
        <v>3.0489803447482076</v>
      </c>
      <c r="G2562" s="321">
        <f>E2562/H2562</f>
        <v>3.4196749975079115</v>
      </c>
      <c r="H2562" s="319">
        <v>584.85090000000002</v>
      </c>
      <c r="I2562" s="319" t="s">
        <v>57</v>
      </c>
      <c r="J2562" s="319" t="s">
        <v>490</v>
      </c>
      <c r="K2562" s="319" t="s">
        <v>2374</v>
      </c>
      <c r="L2562" s="323" t="s">
        <v>1070</v>
      </c>
      <c r="M2562" s="322" t="s">
        <v>491</v>
      </c>
    </row>
    <row r="2563" spans="1:13" x14ac:dyDescent="0.2">
      <c r="A2563" s="320">
        <v>42285</v>
      </c>
      <c r="B2563" s="319" t="s">
        <v>2684</v>
      </c>
      <c r="C2563" s="319" t="s">
        <v>116</v>
      </c>
      <c r="D2563" s="319" t="s">
        <v>8</v>
      </c>
      <c r="E2563" s="319">
        <v>700</v>
      </c>
      <c r="F2563" s="321">
        <f t="shared" si="88"/>
        <v>1.0671431206618727</v>
      </c>
      <c r="G2563" s="321">
        <f>E2563/H2563</f>
        <v>1.1968862491277692</v>
      </c>
      <c r="H2563" s="319">
        <v>584.85090000000002</v>
      </c>
      <c r="I2563" s="319" t="s">
        <v>57</v>
      </c>
      <c r="J2563" s="319" t="s">
        <v>490</v>
      </c>
      <c r="K2563" s="319" t="s">
        <v>2373</v>
      </c>
      <c r="L2563" s="323" t="s">
        <v>1070</v>
      </c>
      <c r="M2563" s="322" t="s">
        <v>491</v>
      </c>
    </row>
    <row r="2564" spans="1:13" x14ac:dyDescent="0.2">
      <c r="A2564" s="320">
        <v>42285</v>
      </c>
      <c r="B2564" s="319" t="s">
        <v>2685</v>
      </c>
      <c r="C2564" s="319" t="s">
        <v>116</v>
      </c>
      <c r="D2564" s="319" t="s">
        <v>8</v>
      </c>
      <c r="E2564" s="319">
        <v>700</v>
      </c>
      <c r="F2564" s="321">
        <f t="shared" si="88"/>
        <v>1.0671431206618727</v>
      </c>
      <c r="G2564" s="321">
        <f>E2564/H2564</f>
        <v>1.1968862491277692</v>
      </c>
      <c r="H2564" s="319">
        <v>584.85090000000002</v>
      </c>
      <c r="I2564" s="319" t="s">
        <v>57</v>
      </c>
      <c r="J2564" s="319" t="s">
        <v>490</v>
      </c>
      <c r="K2564" s="319" t="s">
        <v>2373</v>
      </c>
      <c r="L2564" s="323" t="s">
        <v>1070</v>
      </c>
      <c r="M2564" s="322" t="s">
        <v>491</v>
      </c>
    </row>
    <row r="2565" spans="1:13" x14ac:dyDescent="0.2">
      <c r="A2565" s="320">
        <v>42285</v>
      </c>
      <c r="B2565" s="319" t="s">
        <v>2707</v>
      </c>
      <c r="C2565" s="319" t="s">
        <v>144</v>
      </c>
      <c r="D2565" s="319" t="s">
        <v>9</v>
      </c>
      <c r="E2565" s="319">
        <v>7000</v>
      </c>
      <c r="F2565" s="321">
        <f t="shared" si="88"/>
        <v>10.671431206618726</v>
      </c>
      <c r="G2565" s="321">
        <f>E2565/H2565</f>
        <v>11.96886249127769</v>
      </c>
      <c r="H2565" s="319">
        <v>584.85090000000002</v>
      </c>
      <c r="I2565" s="319" t="s">
        <v>57</v>
      </c>
      <c r="J2565" s="319" t="s">
        <v>490</v>
      </c>
      <c r="K2565" s="319" t="s">
        <v>2373</v>
      </c>
      <c r="L2565" s="323" t="s">
        <v>1070</v>
      </c>
      <c r="M2565" s="322" t="s">
        <v>491</v>
      </c>
    </row>
    <row r="2566" spans="1:13" x14ac:dyDescent="0.2">
      <c r="A2566" s="320">
        <v>42286</v>
      </c>
      <c r="B2566" s="319" t="s">
        <v>2565</v>
      </c>
      <c r="C2566" s="319" t="s">
        <v>116</v>
      </c>
      <c r="D2566" s="319" t="s">
        <v>9</v>
      </c>
      <c r="E2566" s="319">
        <v>2000</v>
      </c>
      <c r="F2566" s="321">
        <f t="shared" si="88"/>
        <v>3.0489803447482076</v>
      </c>
      <c r="G2566" s="321">
        <f>E2566/H2566</f>
        <v>3.4196749975079115</v>
      </c>
      <c r="H2566" s="319">
        <v>584.85090000000002</v>
      </c>
      <c r="I2566" s="319" t="s">
        <v>57</v>
      </c>
      <c r="J2566" s="319" t="s">
        <v>490</v>
      </c>
      <c r="K2566" s="319" t="s">
        <v>2377</v>
      </c>
      <c r="L2566" s="323" t="s">
        <v>1070</v>
      </c>
      <c r="M2566" s="322" t="s">
        <v>491</v>
      </c>
    </row>
    <row r="2567" spans="1:13" x14ac:dyDescent="0.2">
      <c r="A2567" s="320">
        <v>42286</v>
      </c>
      <c r="B2567" s="319" t="s">
        <v>2566</v>
      </c>
      <c r="C2567" s="319" t="s">
        <v>116</v>
      </c>
      <c r="D2567" s="319" t="s">
        <v>9</v>
      </c>
      <c r="E2567" s="319">
        <v>2000</v>
      </c>
      <c r="F2567" s="321">
        <f t="shared" si="88"/>
        <v>3.0489803447482076</v>
      </c>
      <c r="G2567" s="321">
        <f>E2567/H2567</f>
        <v>3.4196749975079115</v>
      </c>
      <c r="H2567" s="319">
        <v>584.85090000000002</v>
      </c>
      <c r="I2567" s="319" t="s">
        <v>57</v>
      </c>
      <c r="J2567" s="319" t="s">
        <v>490</v>
      </c>
      <c r="K2567" s="319" t="s">
        <v>2377</v>
      </c>
      <c r="L2567" s="323" t="s">
        <v>1070</v>
      </c>
      <c r="M2567" s="322" t="s">
        <v>491</v>
      </c>
    </row>
    <row r="2568" spans="1:13" x14ac:dyDescent="0.2">
      <c r="A2568" s="320">
        <v>42286</v>
      </c>
      <c r="B2568" s="319" t="s">
        <v>2449</v>
      </c>
      <c r="C2568" s="319" t="s">
        <v>135</v>
      </c>
      <c r="D2568" s="319" t="s">
        <v>9</v>
      </c>
      <c r="E2568" s="319">
        <v>2000</v>
      </c>
      <c r="F2568" s="321">
        <f t="shared" si="88"/>
        <v>3.0489803447482076</v>
      </c>
      <c r="G2568" s="321">
        <f>E2568/H2568</f>
        <v>3.4196749975079115</v>
      </c>
      <c r="H2568" s="319">
        <v>584.85090000000002</v>
      </c>
      <c r="I2568" s="319" t="s">
        <v>57</v>
      </c>
      <c r="J2568" s="319" t="s">
        <v>490</v>
      </c>
      <c r="K2568" s="319" t="s">
        <v>2376</v>
      </c>
      <c r="L2568" s="323" t="s">
        <v>1070</v>
      </c>
      <c r="M2568" s="322" t="s">
        <v>491</v>
      </c>
    </row>
    <row r="2569" spans="1:13" x14ac:dyDescent="0.2">
      <c r="A2569" s="320">
        <v>42286</v>
      </c>
      <c r="B2569" s="319" t="s">
        <v>2590</v>
      </c>
      <c r="C2569" s="319" t="s">
        <v>116</v>
      </c>
      <c r="D2569" s="319" t="s">
        <v>15</v>
      </c>
      <c r="E2569" s="319">
        <v>1200</v>
      </c>
      <c r="F2569" s="321">
        <f t="shared" si="88"/>
        <v>1.8293882068489247</v>
      </c>
      <c r="G2569" s="321">
        <f>E2569/H2569</f>
        <v>2.0518049985047471</v>
      </c>
      <c r="H2569" s="319">
        <v>584.85090000000002</v>
      </c>
      <c r="I2569" s="319" t="s">
        <v>57</v>
      </c>
      <c r="J2569" s="319" t="s">
        <v>490</v>
      </c>
      <c r="K2569" s="319" t="s">
        <v>2378</v>
      </c>
      <c r="L2569" s="323" t="s">
        <v>1070</v>
      </c>
      <c r="M2569" s="322" t="s">
        <v>491</v>
      </c>
    </row>
    <row r="2570" spans="1:13" x14ac:dyDescent="0.2">
      <c r="A2570" s="320">
        <v>42286</v>
      </c>
      <c r="B2570" s="319" t="s">
        <v>2591</v>
      </c>
      <c r="C2570" s="319" t="s">
        <v>116</v>
      </c>
      <c r="D2570" s="319" t="s">
        <v>15</v>
      </c>
      <c r="E2570" s="319">
        <v>1200</v>
      </c>
      <c r="F2570" s="321">
        <f t="shared" si="88"/>
        <v>1.8293882068489247</v>
      </c>
      <c r="G2570" s="321">
        <f>E2570/H2570</f>
        <v>2.0518049985047471</v>
      </c>
      <c r="H2570" s="319">
        <v>584.85090000000002</v>
      </c>
      <c r="I2570" s="319" t="s">
        <v>57</v>
      </c>
      <c r="J2570" s="319" t="s">
        <v>490</v>
      </c>
      <c r="K2570" s="319" t="s">
        <v>2378</v>
      </c>
      <c r="L2570" s="323" t="s">
        <v>1070</v>
      </c>
      <c r="M2570" s="322" t="s">
        <v>491</v>
      </c>
    </row>
    <row r="2571" spans="1:13" x14ac:dyDescent="0.2">
      <c r="A2571" s="320">
        <v>42286</v>
      </c>
      <c r="B2571" s="319" t="s">
        <v>2608</v>
      </c>
      <c r="C2571" s="319" t="s">
        <v>116</v>
      </c>
      <c r="D2571" s="319" t="s">
        <v>11</v>
      </c>
      <c r="E2571" s="319">
        <v>500</v>
      </c>
      <c r="F2571" s="321">
        <f t="shared" si="88"/>
        <v>0.76224508618705189</v>
      </c>
      <c r="G2571" s="321">
        <f>E2571/H2571</f>
        <v>0.85491874937697787</v>
      </c>
      <c r="H2571" s="319">
        <v>584.85090000000002</v>
      </c>
      <c r="I2571" s="319" t="s">
        <v>57</v>
      </c>
      <c r="J2571" s="319" t="s">
        <v>490</v>
      </c>
      <c r="K2571" s="319" t="s">
        <v>2646</v>
      </c>
      <c r="L2571" s="323" t="s">
        <v>1070</v>
      </c>
      <c r="M2571" s="322" t="s">
        <v>491</v>
      </c>
    </row>
    <row r="2572" spans="1:13" x14ac:dyDescent="0.2">
      <c r="A2572" s="320">
        <v>42286</v>
      </c>
      <c r="B2572" s="319" t="s">
        <v>2609</v>
      </c>
      <c r="C2572" s="319" t="s">
        <v>116</v>
      </c>
      <c r="D2572" s="319" t="s">
        <v>11</v>
      </c>
      <c r="E2572" s="319">
        <v>500</v>
      </c>
      <c r="F2572" s="321">
        <f t="shared" si="88"/>
        <v>0.76224508618705189</v>
      </c>
      <c r="G2572" s="321">
        <f>E2572/H2572</f>
        <v>0.85491874937697787</v>
      </c>
      <c r="H2572" s="319">
        <v>584.85090000000002</v>
      </c>
      <c r="I2572" s="319" t="s">
        <v>57</v>
      </c>
      <c r="J2572" s="319" t="s">
        <v>490</v>
      </c>
      <c r="K2572" s="319" t="s">
        <v>2646</v>
      </c>
      <c r="L2572" s="323" t="s">
        <v>1070</v>
      </c>
      <c r="M2572" s="322" t="s">
        <v>491</v>
      </c>
    </row>
    <row r="2573" spans="1:13" x14ac:dyDescent="0.2">
      <c r="A2573" s="320">
        <v>42286</v>
      </c>
      <c r="B2573" s="319" t="s">
        <v>2677</v>
      </c>
      <c r="C2573" s="319" t="s">
        <v>116</v>
      </c>
      <c r="D2573" s="319" t="s">
        <v>8</v>
      </c>
      <c r="E2573" s="319">
        <v>1800</v>
      </c>
      <c r="F2573" s="321">
        <f t="shared" si="88"/>
        <v>2.7440823102733867</v>
      </c>
      <c r="G2573" s="321">
        <f>E2573/H2573</f>
        <v>3.0777074977571206</v>
      </c>
      <c r="H2573" s="319">
        <v>584.85090000000002</v>
      </c>
      <c r="I2573" s="319" t="s">
        <v>57</v>
      </c>
      <c r="J2573" s="319" t="s">
        <v>490</v>
      </c>
      <c r="K2573" s="319" t="s">
        <v>2375</v>
      </c>
      <c r="L2573" s="323" t="s">
        <v>1070</v>
      </c>
      <c r="M2573" s="322" t="s">
        <v>491</v>
      </c>
    </row>
    <row r="2574" spans="1:13" x14ac:dyDescent="0.2">
      <c r="A2574" s="320">
        <v>42286</v>
      </c>
      <c r="B2574" s="319" t="s">
        <v>2678</v>
      </c>
      <c r="C2574" s="319" t="s">
        <v>116</v>
      </c>
      <c r="D2574" s="319" t="s">
        <v>8</v>
      </c>
      <c r="E2574" s="319">
        <v>1800</v>
      </c>
      <c r="F2574" s="321">
        <f t="shared" si="88"/>
        <v>2.7440823102733867</v>
      </c>
      <c r="G2574" s="321">
        <f>E2574/H2574</f>
        <v>3.0777074977571206</v>
      </c>
      <c r="H2574" s="319">
        <v>584.85090000000002</v>
      </c>
      <c r="I2574" s="319" t="s">
        <v>57</v>
      </c>
      <c r="J2574" s="319" t="s">
        <v>490</v>
      </c>
      <c r="K2574" s="319" t="s">
        <v>2375</v>
      </c>
      <c r="L2574" s="323" t="s">
        <v>1070</v>
      </c>
      <c r="M2574" s="322" t="s">
        <v>491</v>
      </c>
    </row>
    <row r="2575" spans="1:13" x14ac:dyDescent="0.2">
      <c r="A2575" s="320">
        <v>42286</v>
      </c>
      <c r="B2575" s="319" t="s">
        <v>2679</v>
      </c>
      <c r="C2575" s="319" t="s">
        <v>236</v>
      </c>
      <c r="D2575" s="319" t="s">
        <v>8</v>
      </c>
      <c r="E2575" s="319">
        <v>1400</v>
      </c>
      <c r="F2575" s="321">
        <f t="shared" si="88"/>
        <v>2.1342862413237453</v>
      </c>
      <c r="G2575" s="321">
        <f>E2575/H2575</f>
        <v>2.3937724982555384</v>
      </c>
      <c r="H2575" s="319">
        <v>584.85090000000002</v>
      </c>
      <c r="I2575" s="319" t="s">
        <v>57</v>
      </c>
      <c r="J2575" s="319" t="s">
        <v>490</v>
      </c>
      <c r="K2575" s="319" t="s">
        <v>2375</v>
      </c>
      <c r="L2575" s="323" t="s">
        <v>1070</v>
      </c>
      <c r="M2575" s="322" t="s">
        <v>491</v>
      </c>
    </row>
    <row r="2576" spans="1:13" x14ac:dyDescent="0.2">
      <c r="A2576" s="320">
        <v>42287</v>
      </c>
      <c r="B2576" s="319" t="s">
        <v>2695</v>
      </c>
      <c r="C2576" s="319" t="s">
        <v>144</v>
      </c>
      <c r="D2576" s="319" t="s">
        <v>9</v>
      </c>
      <c r="E2576" s="319">
        <v>31050</v>
      </c>
      <c r="F2576" s="321">
        <f t="shared" si="88"/>
        <v>47.335419852215921</v>
      </c>
      <c r="G2576" s="321">
        <f>E2576/H2576</f>
        <v>53.09045433631033</v>
      </c>
      <c r="H2576" s="319">
        <v>584.85090000000002</v>
      </c>
      <c r="I2576" s="319" t="s">
        <v>57</v>
      </c>
      <c r="J2576" s="319" t="s">
        <v>490</v>
      </c>
      <c r="K2576" s="319" t="s">
        <v>2379</v>
      </c>
      <c r="L2576" s="323" t="s">
        <v>1070</v>
      </c>
      <c r="M2576" s="322" t="s">
        <v>491</v>
      </c>
    </row>
    <row r="2577" spans="1:13" x14ac:dyDescent="0.2">
      <c r="A2577" s="320">
        <v>42287</v>
      </c>
      <c r="B2577" s="319" t="s">
        <v>2565</v>
      </c>
      <c r="C2577" s="319" t="s">
        <v>116</v>
      </c>
      <c r="D2577" s="319" t="s">
        <v>9</v>
      </c>
      <c r="E2577" s="319">
        <v>2000</v>
      </c>
      <c r="F2577" s="321">
        <f t="shared" si="88"/>
        <v>3.0489803447482076</v>
      </c>
      <c r="G2577" s="321">
        <f>E2577/H2577</f>
        <v>3.4196749975079115</v>
      </c>
      <c r="H2577" s="319">
        <v>584.85090000000002</v>
      </c>
      <c r="I2577" s="319" t="s">
        <v>57</v>
      </c>
      <c r="J2577" s="319" t="s">
        <v>490</v>
      </c>
      <c r="K2577" s="319" t="s">
        <v>2380</v>
      </c>
      <c r="L2577" s="323" t="s">
        <v>1070</v>
      </c>
      <c r="M2577" s="322" t="s">
        <v>491</v>
      </c>
    </row>
    <row r="2578" spans="1:13" x14ac:dyDescent="0.2">
      <c r="A2578" s="320">
        <v>42287</v>
      </c>
      <c r="B2578" s="319" t="s">
        <v>2566</v>
      </c>
      <c r="C2578" s="319" t="s">
        <v>116</v>
      </c>
      <c r="D2578" s="319" t="s">
        <v>9</v>
      </c>
      <c r="E2578" s="319">
        <v>2000</v>
      </c>
      <c r="F2578" s="321">
        <f t="shared" ref="F2578:F2641" si="89">E2578/655.957</f>
        <v>3.0489803447482076</v>
      </c>
      <c r="G2578" s="321">
        <f>E2578/H2578</f>
        <v>3.4196749975079115</v>
      </c>
      <c r="H2578" s="319">
        <v>584.85090000000002</v>
      </c>
      <c r="I2578" s="319" t="s">
        <v>57</v>
      </c>
      <c r="J2578" s="319" t="s">
        <v>490</v>
      </c>
      <c r="K2578" s="319" t="s">
        <v>2380</v>
      </c>
      <c r="L2578" s="323" t="s">
        <v>1070</v>
      </c>
      <c r="M2578" s="322" t="s">
        <v>491</v>
      </c>
    </row>
    <row r="2579" spans="1:13" x14ac:dyDescent="0.2">
      <c r="A2579" s="320">
        <v>42290</v>
      </c>
      <c r="B2579" s="319" t="s">
        <v>2565</v>
      </c>
      <c r="C2579" s="319" t="s">
        <v>116</v>
      </c>
      <c r="D2579" s="319" t="s">
        <v>9</v>
      </c>
      <c r="E2579" s="319">
        <v>2000</v>
      </c>
      <c r="F2579" s="321">
        <f t="shared" si="89"/>
        <v>3.0489803447482076</v>
      </c>
      <c r="G2579" s="321">
        <f>E2579/H2579</f>
        <v>3.4196749975079115</v>
      </c>
      <c r="H2579" s="319">
        <v>584.85090000000002</v>
      </c>
      <c r="I2579" s="319" t="s">
        <v>57</v>
      </c>
      <c r="J2579" s="319" t="s">
        <v>490</v>
      </c>
      <c r="K2579" s="319" t="s">
        <v>2383</v>
      </c>
      <c r="L2579" s="323" t="s">
        <v>1070</v>
      </c>
      <c r="M2579" s="322" t="s">
        <v>491</v>
      </c>
    </row>
    <row r="2580" spans="1:13" x14ac:dyDescent="0.2">
      <c r="A2580" s="320">
        <v>42290</v>
      </c>
      <c r="B2580" s="319" t="s">
        <v>2566</v>
      </c>
      <c r="C2580" s="319" t="s">
        <v>116</v>
      </c>
      <c r="D2580" s="319" t="s">
        <v>9</v>
      </c>
      <c r="E2580" s="319">
        <v>2000</v>
      </c>
      <c r="F2580" s="321">
        <f t="shared" si="89"/>
        <v>3.0489803447482076</v>
      </c>
      <c r="G2580" s="321">
        <f>E2580/H2580</f>
        <v>3.4196749975079115</v>
      </c>
      <c r="H2580" s="319">
        <v>584.85090000000002</v>
      </c>
      <c r="I2580" s="319" t="s">
        <v>57</v>
      </c>
      <c r="J2580" s="319" t="s">
        <v>490</v>
      </c>
      <c r="K2580" s="319" t="s">
        <v>2383</v>
      </c>
      <c r="L2580" s="323" t="s">
        <v>1070</v>
      </c>
      <c r="M2580" s="322" t="s">
        <v>491</v>
      </c>
    </row>
    <row r="2581" spans="1:13" x14ac:dyDescent="0.2">
      <c r="A2581" s="320">
        <v>42290</v>
      </c>
      <c r="B2581" s="319" t="s">
        <v>2680</v>
      </c>
      <c r="C2581" s="319" t="s">
        <v>116</v>
      </c>
      <c r="D2581" s="319" t="s">
        <v>8</v>
      </c>
      <c r="E2581" s="319">
        <v>2500</v>
      </c>
      <c r="F2581" s="321">
        <f t="shared" si="89"/>
        <v>3.8112254309352593</v>
      </c>
      <c r="G2581" s="321">
        <f>E2581/H2581</f>
        <v>4.2745937468848894</v>
      </c>
      <c r="H2581" s="319">
        <v>584.85090000000002</v>
      </c>
      <c r="I2581" s="319" t="s">
        <v>57</v>
      </c>
      <c r="J2581" s="319" t="s">
        <v>490</v>
      </c>
      <c r="K2581" s="319" t="s">
        <v>2381</v>
      </c>
      <c r="L2581" s="323" t="s">
        <v>1070</v>
      </c>
      <c r="M2581" s="322" t="s">
        <v>491</v>
      </c>
    </row>
    <row r="2582" spans="1:13" x14ac:dyDescent="0.2">
      <c r="A2582" s="320">
        <v>42290</v>
      </c>
      <c r="B2582" s="319" t="s">
        <v>2681</v>
      </c>
      <c r="C2582" s="319" t="s">
        <v>116</v>
      </c>
      <c r="D2582" s="319" t="s">
        <v>8</v>
      </c>
      <c r="E2582" s="319">
        <v>600</v>
      </c>
      <c r="F2582" s="321">
        <f t="shared" si="89"/>
        <v>0.91469410342446233</v>
      </c>
      <c r="G2582" s="321">
        <f>E2582/H2582</f>
        <v>1.0259024992523735</v>
      </c>
      <c r="H2582" s="319">
        <v>584.85090000000002</v>
      </c>
      <c r="I2582" s="319" t="s">
        <v>57</v>
      </c>
      <c r="J2582" s="319" t="s">
        <v>490</v>
      </c>
      <c r="K2582" s="319" t="s">
        <v>2381</v>
      </c>
      <c r="L2582" s="323" t="s">
        <v>1070</v>
      </c>
      <c r="M2582" s="322" t="s">
        <v>491</v>
      </c>
    </row>
    <row r="2583" spans="1:13" x14ac:dyDescent="0.2">
      <c r="A2583" s="320">
        <v>42290</v>
      </c>
      <c r="B2583" s="319" t="s">
        <v>2683</v>
      </c>
      <c r="C2583" s="319" t="s">
        <v>116</v>
      </c>
      <c r="D2583" s="319" t="s">
        <v>8</v>
      </c>
      <c r="E2583" s="319">
        <v>2500</v>
      </c>
      <c r="F2583" s="321">
        <f t="shared" si="89"/>
        <v>3.8112254309352593</v>
      </c>
      <c r="G2583" s="321">
        <f>E2583/H2583</f>
        <v>4.2745937468848894</v>
      </c>
      <c r="H2583" s="319">
        <v>584.85090000000002</v>
      </c>
      <c r="I2583" s="319" t="s">
        <v>57</v>
      </c>
      <c r="J2583" s="319" t="s">
        <v>490</v>
      </c>
      <c r="K2583" s="319" t="s">
        <v>2381</v>
      </c>
      <c r="L2583" s="323" t="s">
        <v>1070</v>
      </c>
      <c r="M2583" s="322" t="s">
        <v>491</v>
      </c>
    </row>
    <row r="2584" spans="1:13" x14ac:dyDescent="0.2">
      <c r="A2584" s="320">
        <v>42290</v>
      </c>
      <c r="B2584" s="319" t="s">
        <v>2682</v>
      </c>
      <c r="C2584" s="319" t="s">
        <v>236</v>
      </c>
      <c r="D2584" s="319" t="s">
        <v>8</v>
      </c>
      <c r="E2584" s="319">
        <v>3000</v>
      </c>
      <c r="F2584" s="321">
        <f t="shared" si="89"/>
        <v>4.5734705171223116</v>
      </c>
      <c r="G2584" s="321">
        <f>E2584/H2584</f>
        <v>5.1295124962618672</v>
      </c>
      <c r="H2584" s="319">
        <v>584.85090000000002</v>
      </c>
      <c r="I2584" s="319" t="s">
        <v>57</v>
      </c>
      <c r="J2584" s="319" t="s">
        <v>490</v>
      </c>
      <c r="K2584" s="319" t="s">
        <v>2381</v>
      </c>
      <c r="L2584" s="323" t="s">
        <v>1070</v>
      </c>
      <c r="M2584" s="322" t="s">
        <v>491</v>
      </c>
    </row>
    <row r="2585" spans="1:13" x14ac:dyDescent="0.2">
      <c r="A2585" s="320">
        <v>42291</v>
      </c>
      <c r="B2585" s="319" t="s">
        <v>2565</v>
      </c>
      <c r="C2585" s="319" t="s">
        <v>116</v>
      </c>
      <c r="D2585" s="319" t="s">
        <v>9</v>
      </c>
      <c r="E2585" s="319">
        <v>2000</v>
      </c>
      <c r="F2585" s="321">
        <f t="shared" si="89"/>
        <v>3.0489803447482076</v>
      </c>
      <c r="G2585" s="321">
        <f>E2585/H2585</f>
        <v>3.4196749975079115</v>
      </c>
      <c r="H2585" s="319">
        <v>584.85090000000002</v>
      </c>
      <c r="I2585" s="319" t="s">
        <v>57</v>
      </c>
      <c r="J2585" s="319" t="s">
        <v>490</v>
      </c>
      <c r="K2585" s="319" t="s">
        <v>2383</v>
      </c>
      <c r="L2585" s="323" t="s">
        <v>1070</v>
      </c>
      <c r="M2585" s="322" t="s">
        <v>491</v>
      </c>
    </row>
    <row r="2586" spans="1:13" x14ac:dyDescent="0.2">
      <c r="A2586" s="320">
        <v>42291</v>
      </c>
      <c r="B2586" s="319" t="s">
        <v>2566</v>
      </c>
      <c r="C2586" s="319" t="s">
        <v>116</v>
      </c>
      <c r="D2586" s="319" t="s">
        <v>9</v>
      </c>
      <c r="E2586" s="319">
        <v>2000</v>
      </c>
      <c r="F2586" s="321">
        <f t="shared" si="89"/>
        <v>3.0489803447482076</v>
      </c>
      <c r="G2586" s="321">
        <f>E2586/H2586</f>
        <v>3.4196749975079115</v>
      </c>
      <c r="H2586" s="319">
        <v>584.85090000000002</v>
      </c>
      <c r="I2586" s="319" t="s">
        <v>57</v>
      </c>
      <c r="J2586" s="319" t="s">
        <v>490</v>
      </c>
      <c r="K2586" s="319" t="s">
        <v>2383</v>
      </c>
      <c r="L2586" s="323" t="s">
        <v>1070</v>
      </c>
      <c r="M2586" s="322" t="s">
        <v>491</v>
      </c>
    </row>
    <row r="2587" spans="1:13" x14ac:dyDescent="0.2">
      <c r="A2587" s="320">
        <v>42292</v>
      </c>
      <c r="B2587" s="319" t="s">
        <v>2461</v>
      </c>
      <c r="C2587" s="319" t="s">
        <v>2419</v>
      </c>
      <c r="D2587" s="319" t="s">
        <v>9</v>
      </c>
      <c r="E2587" s="319">
        <v>3450</v>
      </c>
      <c r="F2587" s="321">
        <f t="shared" si="89"/>
        <v>5.2594910946906586</v>
      </c>
      <c r="G2587" s="321">
        <f>E2587/H2587</f>
        <v>5.8989393707011475</v>
      </c>
      <c r="H2587" s="319">
        <v>584.85090000000002</v>
      </c>
      <c r="I2587" s="319" t="s">
        <v>57</v>
      </c>
      <c r="J2587" s="319" t="s">
        <v>490</v>
      </c>
      <c r="K2587" s="319" t="s">
        <v>2385</v>
      </c>
      <c r="L2587" s="323" t="s">
        <v>1070</v>
      </c>
      <c r="M2587" s="322" t="s">
        <v>491</v>
      </c>
    </row>
    <row r="2588" spans="1:13" x14ac:dyDescent="0.2">
      <c r="A2588" s="320">
        <v>42292</v>
      </c>
      <c r="B2588" s="319" t="s">
        <v>2569</v>
      </c>
      <c r="C2588" s="319" t="s">
        <v>2419</v>
      </c>
      <c r="D2588" s="319" t="s">
        <v>9</v>
      </c>
      <c r="E2588" s="319">
        <v>1200</v>
      </c>
      <c r="F2588" s="321">
        <f t="shared" si="89"/>
        <v>1.8293882068489247</v>
      </c>
      <c r="G2588" s="321">
        <f>E2588/H2588</f>
        <v>2.0518049985047471</v>
      </c>
      <c r="H2588" s="319">
        <v>584.85090000000002</v>
      </c>
      <c r="I2588" s="319" t="s">
        <v>57</v>
      </c>
      <c r="J2588" s="319" t="s">
        <v>490</v>
      </c>
      <c r="K2588" s="319" t="s">
        <v>2385</v>
      </c>
      <c r="L2588" s="323" t="s">
        <v>1070</v>
      </c>
      <c r="M2588" s="322" t="s">
        <v>491</v>
      </c>
    </row>
    <row r="2589" spans="1:13" x14ac:dyDescent="0.2">
      <c r="A2589" s="320">
        <v>42292</v>
      </c>
      <c r="B2589" s="319" t="s">
        <v>2568</v>
      </c>
      <c r="C2589" s="319" t="s">
        <v>2419</v>
      </c>
      <c r="D2589" s="319" t="s">
        <v>9</v>
      </c>
      <c r="E2589" s="319">
        <v>4400</v>
      </c>
      <c r="F2589" s="321">
        <f t="shared" si="89"/>
        <v>6.7077567584460569</v>
      </c>
      <c r="G2589" s="321">
        <f>E2589/H2589</f>
        <v>7.5232849945174056</v>
      </c>
      <c r="H2589" s="319">
        <v>584.85090000000002</v>
      </c>
      <c r="I2589" s="319" t="s">
        <v>57</v>
      </c>
      <c r="J2589" s="319" t="s">
        <v>490</v>
      </c>
      <c r="K2589" s="319" t="s">
        <v>2385</v>
      </c>
      <c r="L2589" s="323" t="s">
        <v>1070</v>
      </c>
      <c r="M2589" s="322" t="s">
        <v>491</v>
      </c>
    </row>
    <row r="2590" spans="1:13" x14ac:dyDescent="0.2">
      <c r="A2590" s="320">
        <v>42292</v>
      </c>
      <c r="B2590" s="319" t="s">
        <v>2467</v>
      </c>
      <c r="C2590" s="319" t="s">
        <v>2419</v>
      </c>
      <c r="D2590" s="319" t="s">
        <v>9</v>
      </c>
      <c r="E2590" s="319">
        <v>1600</v>
      </c>
      <c r="F2590" s="321">
        <f t="shared" si="89"/>
        <v>2.4391842757985662</v>
      </c>
      <c r="G2590" s="321">
        <f>E2590/H2590</f>
        <v>2.7357399980063293</v>
      </c>
      <c r="H2590" s="319">
        <v>584.85090000000002</v>
      </c>
      <c r="I2590" s="319" t="s">
        <v>57</v>
      </c>
      <c r="J2590" s="319" t="s">
        <v>490</v>
      </c>
      <c r="K2590" s="319" t="s">
        <v>2385</v>
      </c>
      <c r="L2590" s="323" t="s">
        <v>1070</v>
      </c>
      <c r="M2590" s="322" t="s">
        <v>491</v>
      </c>
    </row>
    <row r="2591" spans="1:13" x14ac:dyDescent="0.2">
      <c r="A2591" s="320">
        <v>42292</v>
      </c>
      <c r="B2591" s="319" t="s">
        <v>2567</v>
      </c>
      <c r="C2591" s="319" t="s">
        <v>2419</v>
      </c>
      <c r="D2591" s="319" t="s">
        <v>9</v>
      </c>
      <c r="E2591" s="319">
        <v>975</v>
      </c>
      <c r="F2591" s="321">
        <f t="shared" si="89"/>
        <v>1.4863779180647512</v>
      </c>
      <c r="G2591" s="321">
        <f>E2591/H2591</f>
        <v>1.6670915612851069</v>
      </c>
      <c r="H2591" s="319">
        <v>584.85090000000002</v>
      </c>
      <c r="I2591" s="319" t="s">
        <v>57</v>
      </c>
      <c r="J2591" s="319" t="s">
        <v>490</v>
      </c>
      <c r="K2591" s="319" t="s">
        <v>2385</v>
      </c>
      <c r="L2591" s="323" t="s">
        <v>1070</v>
      </c>
      <c r="M2591" s="322" t="s">
        <v>491</v>
      </c>
    </row>
    <row r="2592" spans="1:13" x14ac:dyDescent="0.2">
      <c r="A2592" s="320">
        <v>42292</v>
      </c>
      <c r="B2592" s="319" t="s">
        <v>2469</v>
      </c>
      <c r="C2592" s="319" t="s">
        <v>2419</v>
      </c>
      <c r="D2592" s="319" t="s">
        <v>9</v>
      </c>
      <c r="E2592" s="319">
        <v>1600</v>
      </c>
      <c r="F2592" s="321">
        <f t="shared" si="89"/>
        <v>2.4391842757985662</v>
      </c>
      <c r="G2592" s="321">
        <f>E2592/H2592</f>
        <v>2.7357399980063293</v>
      </c>
      <c r="H2592" s="319">
        <v>584.85090000000002</v>
      </c>
      <c r="I2592" s="319" t="s">
        <v>57</v>
      </c>
      <c r="J2592" s="319" t="s">
        <v>490</v>
      </c>
      <c r="K2592" s="319" t="s">
        <v>2385</v>
      </c>
      <c r="L2592" s="323" t="s">
        <v>1070</v>
      </c>
      <c r="M2592" s="322" t="s">
        <v>491</v>
      </c>
    </row>
    <row r="2593" spans="1:13" x14ac:dyDescent="0.2">
      <c r="A2593" s="320">
        <v>42292</v>
      </c>
      <c r="B2593" s="319" t="s">
        <v>2470</v>
      </c>
      <c r="C2593" s="319" t="s">
        <v>2419</v>
      </c>
      <c r="D2593" s="319" t="s">
        <v>9</v>
      </c>
      <c r="E2593" s="319">
        <v>2850</v>
      </c>
      <c r="F2593" s="321">
        <f t="shared" si="89"/>
        <v>4.3447969912661959</v>
      </c>
      <c r="G2593" s="321">
        <f>E2593/H2593</f>
        <v>4.8730368714487744</v>
      </c>
      <c r="H2593" s="319">
        <v>584.85090000000002</v>
      </c>
      <c r="I2593" s="319" t="s">
        <v>57</v>
      </c>
      <c r="J2593" s="319" t="s">
        <v>490</v>
      </c>
      <c r="K2593" s="319" t="s">
        <v>2385</v>
      </c>
      <c r="L2593" s="323" t="s">
        <v>1070</v>
      </c>
      <c r="M2593" s="322" t="s">
        <v>491</v>
      </c>
    </row>
    <row r="2594" spans="1:13" x14ac:dyDescent="0.2">
      <c r="A2594" s="320">
        <v>42292</v>
      </c>
      <c r="B2594" s="319" t="s">
        <v>2471</v>
      </c>
      <c r="C2594" s="319" t="s">
        <v>2419</v>
      </c>
      <c r="D2594" s="319" t="s">
        <v>9</v>
      </c>
      <c r="E2594" s="319">
        <v>7700</v>
      </c>
      <c r="F2594" s="321">
        <f t="shared" si="89"/>
        <v>11.738574327280599</v>
      </c>
      <c r="G2594" s="321">
        <f>E2594/H2594</f>
        <v>13.16574874040546</v>
      </c>
      <c r="H2594" s="319">
        <v>584.85090000000002</v>
      </c>
      <c r="I2594" s="319" t="s">
        <v>57</v>
      </c>
      <c r="J2594" s="319" t="s">
        <v>490</v>
      </c>
      <c r="K2594" s="319" t="s">
        <v>2385</v>
      </c>
      <c r="L2594" s="323" t="s">
        <v>1070</v>
      </c>
      <c r="M2594" s="322" t="s">
        <v>491</v>
      </c>
    </row>
    <row r="2595" spans="1:13" x14ac:dyDescent="0.2">
      <c r="A2595" s="320">
        <v>42292</v>
      </c>
      <c r="B2595" s="319" t="s">
        <v>2472</v>
      </c>
      <c r="C2595" s="319" t="s">
        <v>2419</v>
      </c>
      <c r="D2595" s="319" t="s">
        <v>9</v>
      </c>
      <c r="E2595" s="319">
        <v>3500</v>
      </c>
      <c r="F2595" s="321">
        <f t="shared" si="89"/>
        <v>5.3357156033093629</v>
      </c>
      <c r="G2595" s="321">
        <f>E2595/H2595</f>
        <v>5.9844312456388451</v>
      </c>
      <c r="H2595" s="319">
        <v>584.85090000000002</v>
      </c>
      <c r="I2595" s="319" t="s">
        <v>57</v>
      </c>
      <c r="J2595" s="319" t="s">
        <v>490</v>
      </c>
      <c r="K2595" s="319" t="s">
        <v>2385</v>
      </c>
      <c r="L2595" s="323" t="s">
        <v>1070</v>
      </c>
      <c r="M2595" s="322" t="s">
        <v>491</v>
      </c>
    </row>
    <row r="2596" spans="1:13" x14ac:dyDescent="0.2">
      <c r="A2596" s="320">
        <v>42292</v>
      </c>
      <c r="B2596" s="319" t="s">
        <v>2572</v>
      </c>
      <c r="C2596" s="319" t="s">
        <v>2419</v>
      </c>
      <c r="D2596" s="319" t="s">
        <v>9</v>
      </c>
      <c r="E2596" s="319">
        <v>2375</v>
      </c>
      <c r="F2596" s="321">
        <f t="shared" si="89"/>
        <v>3.6206641593884967</v>
      </c>
      <c r="G2596" s="321">
        <f>E2596/H2596</f>
        <v>4.0608640595406449</v>
      </c>
      <c r="H2596" s="319">
        <v>584.85090000000002</v>
      </c>
      <c r="I2596" s="319" t="s">
        <v>57</v>
      </c>
      <c r="J2596" s="319" t="s">
        <v>490</v>
      </c>
      <c r="K2596" s="319" t="s">
        <v>2385</v>
      </c>
      <c r="L2596" s="323" t="s">
        <v>1070</v>
      </c>
      <c r="M2596" s="322" t="s">
        <v>491</v>
      </c>
    </row>
    <row r="2597" spans="1:13" x14ac:dyDescent="0.2">
      <c r="A2597" s="320">
        <v>42292</v>
      </c>
      <c r="B2597" s="319" t="s">
        <v>2474</v>
      </c>
      <c r="C2597" s="319" t="s">
        <v>2419</v>
      </c>
      <c r="D2597" s="319" t="s">
        <v>9</v>
      </c>
      <c r="E2597" s="319">
        <v>2200</v>
      </c>
      <c r="F2597" s="321">
        <f t="shared" si="89"/>
        <v>3.3538783792230284</v>
      </c>
      <c r="G2597" s="321">
        <f>E2597/H2597</f>
        <v>3.7616424972587028</v>
      </c>
      <c r="H2597" s="319">
        <v>584.85090000000002</v>
      </c>
      <c r="I2597" s="319" t="s">
        <v>57</v>
      </c>
      <c r="J2597" s="319" t="s">
        <v>490</v>
      </c>
      <c r="K2597" s="319" t="s">
        <v>2385</v>
      </c>
      <c r="L2597" s="323" t="s">
        <v>1070</v>
      </c>
      <c r="M2597" s="322" t="s">
        <v>491</v>
      </c>
    </row>
    <row r="2598" spans="1:13" x14ac:dyDescent="0.2">
      <c r="A2598" s="320">
        <v>42292</v>
      </c>
      <c r="B2598" s="319" t="s">
        <v>2570</v>
      </c>
      <c r="C2598" s="319" t="s">
        <v>2419</v>
      </c>
      <c r="D2598" s="319" t="s">
        <v>9</v>
      </c>
      <c r="E2598" s="319">
        <v>1400</v>
      </c>
      <c r="F2598" s="321">
        <f t="shared" si="89"/>
        <v>2.1342862413237453</v>
      </c>
      <c r="G2598" s="321">
        <f>E2598/H2598</f>
        <v>2.3937724982555384</v>
      </c>
      <c r="H2598" s="319">
        <v>584.85090000000002</v>
      </c>
      <c r="I2598" s="319" t="s">
        <v>57</v>
      </c>
      <c r="J2598" s="319" t="s">
        <v>490</v>
      </c>
      <c r="K2598" s="319" t="s">
        <v>2385</v>
      </c>
      <c r="L2598" s="323" t="s">
        <v>1070</v>
      </c>
      <c r="M2598" s="322" t="s">
        <v>491</v>
      </c>
    </row>
    <row r="2599" spans="1:13" x14ac:dyDescent="0.2">
      <c r="A2599" s="320">
        <v>42292</v>
      </c>
      <c r="B2599" s="319" t="s">
        <v>2476</v>
      </c>
      <c r="C2599" s="319" t="s">
        <v>2419</v>
      </c>
      <c r="D2599" s="319" t="s">
        <v>9</v>
      </c>
      <c r="E2599" s="319">
        <v>3000</v>
      </c>
      <c r="F2599" s="321">
        <f t="shared" si="89"/>
        <v>4.5734705171223116</v>
      </c>
      <c r="G2599" s="321">
        <f>E2599/H2599</f>
        <v>5.1295124962618672</v>
      </c>
      <c r="H2599" s="319">
        <v>584.85090000000002</v>
      </c>
      <c r="I2599" s="319" t="s">
        <v>57</v>
      </c>
      <c r="J2599" s="319" t="s">
        <v>490</v>
      </c>
      <c r="K2599" s="319" t="s">
        <v>2385</v>
      </c>
      <c r="L2599" s="323" t="s">
        <v>1070</v>
      </c>
      <c r="M2599" s="322" t="s">
        <v>491</v>
      </c>
    </row>
    <row r="2600" spans="1:13" x14ac:dyDescent="0.2">
      <c r="A2600" s="320">
        <v>42292</v>
      </c>
      <c r="B2600" s="319" t="s">
        <v>2477</v>
      </c>
      <c r="C2600" s="319" t="s">
        <v>2419</v>
      </c>
      <c r="D2600" s="319" t="s">
        <v>9</v>
      </c>
      <c r="E2600" s="319">
        <v>900</v>
      </c>
      <c r="F2600" s="321">
        <f t="shared" si="89"/>
        <v>1.3720411551366933</v>
      </c>
      <c r="G2600" s="321">
        <f>E2600/H2600</f>
        <v>1.5388537488785603</v>
      </c>
      <c r="H2600" s="319">
        <v>584.85090000000002</v>
      </c>
      <c r="I2600" s="319" t="s">
        <v>57</v>
      </c>
      <c r="J2600" s="319" t="s">
        <v>490</v>
      </c>
      <c r="K2600" s="319" t="s">
        <v>2385</v>
      </c>
      <c r="L2600" s="323" t="s">
        <v>1070</v>
      </c>
      <c r="M2600" s="322" t="s">
        <v>491</v>
      </c>
    </row>
    <row r="2601" spans="1:13" x14ac:dyDescent="0.2">
      <c r="A2601" s="320">
        <v>42292</v>
      </c>
      <c r="B2601" s="319" t="s">
        <v>2573</v>
      </c>
      <c r="C2601" s="319" t="s">
        <v>2419</v>
      </c>
      <c r="D2601" s="319" t="s">
        <v>9</v>
      </c>
      <c r="E2601" s="319">
        <v>1150</v>
      </c>
      <c r="F2601" s="321">
        <f t="shared" si="89"/>
        <v>1.7531636982302194</v>
      </c>
      <c r="G2601" s="321">
        <f>E2601/H2601</f>
        <v>1.9663131235670492</v>
      </c>
      <c r="H2601" s="319">
        <v>584.85090000000002</v>
      </c>
      <c r="I2601" s="319" t="s">
        <v>57</v>
      </c>
      <c r="J2601" s="319" t="s">
        <v>490</v>
      </c>
      <c r="K2601" s="319" t="s">
        <v>2385</v>
      </c>
      <c r="L2601" s="323" t="s">
        <v>1070</v>
      </c>
      <c r="M2601" s="322" t="s">
        <v>491</v>
      </c>
    </row>
    <row r="2602" spans="1:13" x14ac:dyDescent="0.2">
      <c r="A2602" s="320">
        <v>42292</v>
      </c>
      <c r="B2602" s="319" t="s">
        <v>2571</v>
      </c>
      <c r="C2602" s="319" t="s">
        <v>2419</v>
      </c>
      <c r="D2602" s="319" t="s">
        <v>9</v>
      </c>
      <c r="E2602" s="319">
        <v>1350</v>
      </c>
      <c r="F2602" s="321">
        <f t="shared" si="89"/>
        <v>2.0580617327050401</v>
      </c>
      <c r="G2602" s="321">
        <f>E2602/H2602</f>
        <v>2.3082806233178403</v>
      </c>
      <c r="H2602" s="319">
        <v>584.85090000000002</v>
      </c>
      <c r="I2602" s="319" t="s">
        <v>57</v>
      </c>
      <c r="J2602" s="319" t="s">
        <v>490</v>
      </c>
      <c r="K2602" s="319" t="s">
        <v>2385</v>
      </c>
      <c r="L2602" s="323" t="s">
        <v>1070</v>
      </c>
      <c r="M2602" s="322" t="s">
        <v>491</v>
      </c>
    </row>
    <row r="2603" spans="1:13" x14ac:dyDescent="0.2">
      <c r="A2603" s="320">
        <v>42292</v>
      </c>
      <c r="B2603" s="319" t="s">
        <v>2479</v>
      </c>
      <c r="C2603" s="319" t="s">
        <v>116</v>
      </c>
      <c r="D2603" s="319" t="s">
        <v>9</v>
      </c>
      <c r="E2603" s="319">
        <v>800</v>
      </c>
      <c r="F2603" s="321">
        <f t="shared" si="89"/>
        <v>1.2195921378992831</v>
      </c>
      <c r="G2603" s="321">
        <f>E2603/H2603</f>
        <v>1.3678699990031646</v>
      </c>
      <c r="H2603" s="319">
        <v>584.85090000000002</v>
      </c>
      <c r="I2603" s="319" t="s">
        <v>57</v>
      </c>
      <c r="J2603" s="319" t="s">
        <v>490</v>
      </c>
      <c r="K2603" s="319" t="s">
        <v>2385</v>
      </c>
      <c r="L2603" s="323" t="s">
        <v>1070</v>
      </c>
      <c r="M2603" s="322" t="s">
        <v>491</v>
      </c>
    </row>
    <row r="2604" spans="1:13" x14ac:dyDescent="0.2">
      <c r="A2604" s="320">
        <v>42292</v>
      </c>
      <c r="B2604" s="319" t="s">
        <v>2696</v>
      </c>
      <c r="C2604" s="319" t="s">
        <v>144</v>
      </c>
      <c r="D2604" s="319" t="s">
        <v>9</v>
      </c>
      <c r="E2604" s="319">
        <v>40000</v>
      </c>
      <c r="F2604" s="321">
        <f t="shared" si="89"/>
        <v>60.979606894964149</v>
      </c>
      <c r="G2604" s="321">
        <f>E2604/H2604</f>
        <v>68.39349995015823</v>
      </c>
      <c r="H2604" s="319">
        <v>584.85090000000002</v>
      </c>
      <c r="I2604" s="319" t="s">
        <v>57</v>
      </c>
      <c r="J2604" s="319" t="s">
        <v>490</v>
      </c>
      <c r="K2604" s="319" t="s">
        <v>2384</v>
      </c>
      <c r="L2604" s="323" t="s">
        <v>1070</v>
      </c>
      <c r="M2604" s="322" t="s">
        <v>491</v>
      </c>
    </row>
    <row r="2605" spans="1:13" x14ac:dyDescent="0.2">
      <c r="A2605" s="320">
        <v>42292</v>
      </c>
      <c r="B2605" s="319" t="s">
        <v>2565</v>
      </c>
      <c r="C2605" s="319" t="s">
        <v>116</v>
      </c>
      <c r="D2605" s="319" t="s">
        <v>9</v>
      </c>
      <c r="E2605" s="319">
        <v>2000</v>
      </c>
      <c r="F2605" s="321">
        <f t="shared" si="89"/>
        <v>3.0489803447482076</v>
      </c>
      <c r="G2605" s="321">
        <f>E2605/H2605</f>
        <v>3.4196749975079115</v>
      </c>
      <c r="H2605" s="319">
        <v>584.85090000000002</v>
      </c>
      <c r="I2605" s="319" t="s">
        <v>57</v>
      </c>
      <c r="J2605" s="319" t="s">
        <v>490</v>
      </c>
      <c r="K2605" s="319" t="s">
        <v>2383</v>
      </c>
      <c r="L2605" s="323" t="s">
        <v>1070</v>
      </c>
      <c r="M2605" s="322" t="s">
        <v>491</v>
      </c>
    </row>
    <row r="2606" spans="1:13" x14ac:dyDescent="0.2">
      <c r="A2606" s="320">
        <v>42292</v>
      </c>
      <c r="B2606" s="319" t="s">
        <v>2566</v>
      </c>
      <c r="C2606" s="319" t="s">
        <v>116</v>
      </c>
      <c r="D2606" s="319" t="s">
        <v>9</v>
      </c>
      <c r="E2606" s="319">
        <v>2000</v>
      </c>
      <c r="F2606" s="321">
        <f t="shared" si="89"/>
        <v>3.0489803447482076</v>
      </c>
      <c r="G2606" s="321">
        <f>E2606/H2606</f>
        <v>3.4196749975079115</v>
      </c>
      <c r="H2606" s="319">
        <v>584.85090000000002</v>
      </c>
      <c r="I2606" s="319" t="s">
        <v>57</v>
      </c>
      <c r="J2606" s="319" t="s">
        <v>490</v>
      </c>
      <c r="K2606" s="319" t="s">
        <v>2383</v>
      </c>
      <c r="L2606" s="323" t="s">
        <v>1070</v>
      </c>
      <c r="M2606" s="322" t="s">
        <v>491</v>
      </c>
    </row>
    <row r="2607" spans="1:13" x14ac:dyDescent="0.2">
      <c r="A2607" s="320">
        <v>42292</v>
      </c>
      <c r="B2607" s="319" t="s">
        <v>2592</v>
      </c>
      <c r="C2607" s="319" t="s">
        <v>116</v>
      </c>
      <c r="D2607" s="319" t="s">
        <v>15</v>
      </c>
      <c r="E2607" s="319">
        <v>1200</v>
      </c>
      <c r="F2607" s="321">
        <f t="shared" si="89"/>
        <v>1.8293882068489247</v>
      </c>
      <c r="G2607" s="321">
        <f>E2607/H2607</f>
        <v>2.0518049985047471</v>
      </c>
      <c r="H2607" s="319">
        <v>584.85090000000002</v>
      </c>
      <c r="I2607" s="319" t="s">
        <v>57</v>
      </c>
      <c r="J2607" s="319" t="s">
        <v>490</v>
      </c>
      <c r="K2607" s="319" t="s">
        <v>2382</v>
      </c>
      <c r="L2607" s="323" t="s">
        <v>1070</v>
      </c>
      <c r="M2607" s="322" t="s">
        <v>491</v>
      </c>
    </row>
    <row r="2608" spans="1:13" x14ac:dyDescent="0.2">
      <c r="A2608" s="320">
        <v>42292</v>
      </c>
      <c r="B2608" s="319" t="s">
        <v>2593</v>
      </c>
      <c r="C2608" s="319" t="s">
        <v>116</v>
      </c>
      <c r="D2608" s="319" t="s">
        <v>15</v>
      </c>
      <c r="E2608" s="319">
        <v>1200</v>
      </c>
      <c r="F2608" s="321">
        <f t="shared" si="89"/>
        <v>1.8293882068489247</v>
      </c>
      <c r="G2608" s="321">
        <f>E2608/H2608</f>
        <v>2.0518049985047471</v>
      </c>
      <c r="H2608" s="319">
        <v>584.85090000000002</v>
      </c>
      <c r="I2608" s="319" t="s">
        <v>57</v>
      </c>
      <c r="J2608" s="319" t="s">
        <v>490</v>
      </c>
      <c r="K2608" s="319" t="s">
        <v>2382</v>
      </c>
      <c r="L2608" s="323" t="s">
        <v>1070</v>
      </c>
      <c r="M2608" s="322" t="s">
        <v>491</v>
      </c>
    </row>
    <row r="2609" spans="1:13" x14ac:dyDescent="0.2">
      <c r="A2609" s="320">
        <v>42292</v>
      </c>
      <c r="B2609" s="319" t="s">
        <v>2610</v>
      </c>
      <c r="C2609" s="319" t="s">
        <v>116</v>
      </c>
      <c r="D2609" s="319" t="s">
        <v>11</v>
      </c>
      <c r="E2609" s="319">
        <v>300</v>
      </c>
      <c r="F2609" s="321">
        <f t="shared" si="89"/>
        <v>0.45734705171223117</v>
      </c>
      <c r="G2609" s="321">
        <f>E2609/H2609</f>
        <v>0.51295124962618677</v>
      </c>
      <c r="H2609" s="319">
        <v>584.85090000000002</v>
      </c>
      <c r="I2609" s="319" t="s">
        <v>57</v>
      </c>
      <c r="J2609" s="319" t="s">
        <v>490</v>
      </c>
      <c r="K2609" s="319" t="s">
        <v>2647</v>
      </c>
      <c r="L2609" s="323" t="s">
        <v>1070</v>
      </c>
      <c r="M2609" s="322" t="s">
        <v>491</v>
      </c>
    </row>
    <row r="2610" spans="1:13" x14ac:dyDescent="0.2">
      <c r="A2610" s="320">
        <v>42292</v>
      </c>
      <c r="B2610" s="319" t="s">
        <v>1561</v>
      </c>
      <c r="C2610" s="319" t="s">
        <v>116</v>
      </c>
      <c r="D2610" s="319" t="s">
        <v>11</v>
      </c>
      <c r="E2610" s="319">
        <v>300</v>
      </c>
      <c r="F2610" s="321">
        <f t="shared" si="89"/>
        <v>0.45734705171223117</v>
      </c>
      <c r="G2610" s="321">
        <f>E2610/H2610</f>
        <v>0.51295124962618677</v>
      </c>
      <c r="H2610" s="319">
        <v>584.85090000000002</v>
      </c>
      <c r="I2610" s="319" t="s">
        <v>57</v>
      </c>
      <c r="J2610" s="319" t="s">
        <v>490</v>
      </c>
      <c r="K2610" s="319" t="s">
        <v>2647</v>
      </c>
      <c r="L2610" s="323" t="s">
        <v>1070</v>
      </c>
      <c r="M2610" s="322" t="s">
        <v>491</v>
      </c>
    </row>
    <row r="2611" spans="1:13" x14ac:dyDescent="0.2">
      <c r="A2611" s="320">
        <v>42292</v>
      </c>
      <c r="B2611" s="319" t="s">
        <v>2611</v>
      </c>
      <c r="C2611" s="319" t="s">
        <v>116</v>
      </c>
      <c r="D2611" s="319" t="s">
        <v>11</v>
      </c>
      <c r="E2611" s="319">
        <v>5000</v>
      </c>
      <c r="F2611" s="321">
        <f t="shared" si="89"/>
        <v>7.6224508618705187</v>
      </c>
      <c r="G2611" s="321">
        <f>E2611/H2611</f>
        <v>8.5491874937697787</v>
      </c>
      <c r="H2611" s="319">
        <v>584.85090000000002</v>
      </c>
      <c r="I2611" s="319" t="s">
        <v>57</v>
      </c>
      <c r="J2611" s="319" t="s">
        <v>490</v>
      </c>
      <c r="K2611" s="319" t="s">
        <v>2647</v>
      </c>
      <c r="L2611" s="323" t="s">
        <v>1070</v>
      </c>
      <c r="M2611" s="322" t="s">
        <v>491</v>
      </c>
    </row>
    <row r="2612" spans="1:13" x14ac:dyDescent="0.2">
      <c r="A2612" s="320">
        <v>42292</v>
      </c>
      <c r="B2612" s="319" t="s">
        <v>2612</v>
      </c>
      <c r="C2612" s="319" t="s">
        <v>116</v>
      </c>
      <c r="D2612" s="319" t="s">
        <v>11</v>
      </c>
      <c r="E2612" s="319">
        <v>5000</v>
      </c>
      <c r="F2612" s="321">
        <f t="shared" si="89"/>
        <v>7.6224508618705187</v>
      </c>
      <c r="G2612" s="321">
        <f>E2612/H2612</f>
        <v>8.5491874937697787</v>
      </c>
      <c r="H2612" s="319">
        <v>584.85090000000002</v>
      </c>
      <c r="I2612" s="319" t="s">
        <v>57</v>
      </c>
      <c r="J2612" s="319" t="s">
        <v>490</v>
      </c>
      <c r="K2612" s="319" t="s">
        <v>2647</v>
      </c>
      <c r="L2612" s="323" t="s">
        <v>1070</v>
      </c>
      <c r="M2612" s="322" t="s">
        <v>491</v>
      </c>
    </row>
    <row r="2613" spans="1:13" x14ac:dyDescent="0.2">
      <c r="A2613" s="320">
        <v>42293</v>
      </c>
      <c r="B2613" s="319" t="s">
        <v>2565</v>
      </c>
      <c r="C2613" s="319" t="s">
        <v>116</v>
      </c>
      <c r="D2613" s="319" t="s">
        <v>9</v>
      </c>
      <c r="E2613" s="319">
        <v>2000</v>
      </c>
      <c r="F2613" s="321">
        <f t="shared" si="89"/>
        <v>3.0489803447482076</v>
      </c>
      <c r="G2613" s="321">
        <f>E2613/H2613</f>
        <v>3.4196749975079115</v>
      </c>
      <c r="H2613" s="319">
        <v>584.85090000000002</v>
      </c>
      <c r="I2613" s="319" t="s">
        <v>57</v>
      </c>
      <c r="J2613" s="319" t="s">
        <v>490</v>
      </c>
      <c r="K2613" s="319" t="s">
        <v>2388</v>
      </c>
      <c r="L2613" s="323" t="s">
        <v>1070</v>
      </c>
      <c r="M2613" s="322" t="s">
        <v>491</v>
      </c>
    </row>
    <row r="2614" spans="1:13" x14ac:dyDescent="0.2">
      <c r="A2614" s="320">
        <v>42293</v>
      </c>
      <c r="B2614" s="319" t="s">
        <v>2566</v>
      </c>
      <c r="C2614" s="319" t="s">
        <v>116</v>
      </c>
      <c r="D2614" s="319" t="s">
        <v>9</v>
      </c>
      <c r="E2614" s="319">
        <v>2000</v>
      </c>
      <c r="F2614" s="321">
        <f t="shared" si="89"/>
        <v>3.0489803447482076</v>
      </c>
      <c r="G2614" s="321">
        <f>E2614/H2614</f>
        <v>3.4196749975079115</v>
      </c>
      <c r="H2614" s="319">
        <v>584.85090000000002</v>
      </c>
      <c r="I2614" s="319" t="s">
        <v>57</v>
      </c>
      <c r="J2614" s="319" t="s">
        <v>490</v>
      </c>
      <c r="K2614" s="319" t="s">
        <v>2388</v>
      </c>
      <c r="L2614" s="323" t="s">
        <v>1070</v>
      </c>
      <c r="M2614" s="322" t="s">
        <v>491</v>
      </c>
    </row>
    <row r="2615" spans="1:13" x14ac:dyDescent="0.2">
      <c r="A2615" s="320">
        <v>42293</v>
      </c>
      <c r="B2615" s="319" t="s">
        <v>2391</v>
      </c>
      <c r="C2615" s="319" t="s">
        <v>2419</v>
      </c>
      <c r="D2615" s="319" t="s">
        <v>9</v>
      </c>
      <c r="E2615" s="319">
        <v>2300</v>
      </c>
      <c r="F2615" s="321">
        <f t="shared" si="89"/>
        <v>3.5063273964604389</v>
      </c>
      <c r="G2615" s="321">
        <f>E2615/H2615</f>
        <v>3.9326262471340985</v>
      </c>
      <c r="H2615" s="319">
        <v>584.85090000000002</v>
      </c>
      <c r="I2615" s="319" t="s">
        <v>57</v>
      </c>
      <c r="J2615" s="319" t="s">
        <v>490</v>
      </c>
      <c r="K2615" s="319" t="s">
        <v>2386</v>
      </c>
      <c r="L2615" s="323" t="s">
        <v>1070</v>
      </c>
      <c r="M2615" s="322" t="s">
        <v>491</v>
      </c>
    </row>
    <row r="2616" spans="1:13" x14ac:dyDescent="0.2">
      <c r="A2616" s="320">
        <v>42293</v>
      </c>
      <c r="B2616" s="319" t="s">
        <v>2613</v>
      </c>
      <c r="C2616" s="319" t="s">
        <v>116</v>
      </c>
      <c r="D2616" s="319" t="s">
        <v>11</v>
      </c>
      <c r="E2616" s="319">
        <v>900</v>
      </c>
      <c r="F2616" s="321">
        <f t="shared" si="89"/>
        <v>1.3720411551366933</v>
      </c>
      <c r="G2616" s="321">
        <f>E2616/H2616</f>
        <v>1.5388537488785603</v>
      </c>
      <c r="H2616" s="319">
        <v>584.85090000000002</v>
      </c>
      <c r="I2616" s="319" t="s">
        <v>57</v>
      </c>
      <c r="J2616" s="319" t="s">
        <v>490</v>
      </c>
      <c r="K2616" s="319" t="s">
        <v>2648</v>
      </c>
      <c r="L2616" s="323" t="s">
        <v>1070</v>
      </c>
      <c r="M2616" s="322" t="s">
        <v>491</v>
      </c>
    </row>
    <row r="2617" spans="1:13" x14ac:dyDescent="0.2">
      <c r="A2617" s="320">
        <v>42293</v>
      </c>
      <c r="B2617" s="319" t="s">
        <v>2413</v>
      </c>
      <c r="C2617" s="319" t="s">
        <v>116</v>
      </c>
      <c r="D2617" s="319" t="s">
        <v>11</v>
      </c>
      <c r="E2617" s="319">
        <v>200</v>
      </c>
      <c r="F2617" s="321">
        <f t="shared" si="89"/>
        <v>0.30489803447482078</v>
      </c>
      <c r="G2617" s="321">
        <f>E2617/H2617</f>
        <v>0.34196749975079116</v>
      </c>
      <c r="H2617" s="319">
        <v>584.85090000000002</v>
      </c>
      <c r="I2617" s="319" t="s">
        <v>57</v>
      </c>
      <c r="J2617" s="319" t="s">
        <v>490</v>
      </c>
      <c r="K2617" s="319" t="s">
        <v>2648</v>
      </c>
      <c r="L2617" s="323" t="s">
        <v>1070</v>
      </c>
      <c r="M2617" s="322" t="s">
        <v>491</v>
      </c>
    </row>
    <row r="2618" spans="1:13" x14ac:dyDescent="0.2">
      <c r="A2618" s="320">
        <v>42293</v>
      </c>
      <c r="B2618" s="319" t="s">
        <v>2614</v>
      </c>
      <c r="C2618" s="319" t="s">
        <v>116</v>
      </c>
      <c r="D2618" s="319" t="s">
        <v>11</v>
      </c>
      <c r="E2618" s="319">
        <v>850</v>
      </c>
      <c r="F2618" s="321">
        <f t="shared" si="89"/>
        <v>1.2958166465179883</v>
      </c>
      <c r="G2618" s="321">
        <f>E2618/H2618</f>
        <v>1.4533618739408625</v>
      </c>
      <c r="H2618" s="319">
        <v>584.85090000000002</v>
      </c>
      <c r="I2618" s="319" t="s">
        <v>57</v>
      </c>
      <c r="J2618" s="319" t="s">
        <v>490</v>
      </c>
      <c r="K2618" s="319" t="s">
        <v>2648</v>
      </c>
      <c r="L2618" s="323" t="s">
        <v>1070</v>
      </c>
      <c r="M2618" s="322" t="s">
        <v>491</v>
      </c>
    </row>
    <row r="2619" spans="1:13" x14ac:dyDescent="0.2">
      <c r="A2619" s="320">
        <v>42293</v>
      </c>
      <c r="B2619" s="319" t="s">
        <v>2607</v>
      </c>
      <c r="C2619" s="319" t="s">
        <v>116</v>
      </c>
      <c r="D2619" s="319" t="s">
        <v>11</v>
      </c>
      <c r="E2619" s="319">
        <v>300</v>
      </c>
      <c r="F2619" s="321">
        <f t="shared" si="89"/>
        <v>0.45734705171223117</v>
      </c>
      <c r="G2619" s="321">
        <f>E2619/H2619</f>
        <v>0.51295124962618677</v>
      </c>
      <c r="H2619" s="319">
        <v>584.85090000000002</v>
      </c>
      <c r="I2619" s="319" t="s">
        <v>57</v>
      </c>
      <c r="J2619" s="319" t="s">
        <v>490</v>
      </c>
      <c r="K2619" s="319" t="s">
        <v>2649</v>
      </c>
      <c r="L2619" s="323" t="s">
        <v>1070</v>
      </c>
      <c r="M2619" s="322" t="s">
        <v>491</v>
      </c>
    </row>
    <row r="2620" spans="1:13" x14ac:dyDescent="0.2">
      <c r="A2620" s="320">
        <v>42293</v>
      </c>
      <c r="B2620" s="319" t="s">
        <v>1561</v>
      </c>
      <c r="C2620" s="319" t="s">
        <v>116</v>
      </c>
      <c r="D2620" s="319" t="s">
        <v>11</v>
      </c>
      <c r="E2620" s="319">
        <v>300</v>
      </c>
      <c r="F2620" s="321">
        <f t="shared" si="89"/>
        <v>0.45734705171223117</v>
      </c>
      <c r="G2620" s="321">
        <f>E2620/H2620</f>
        <v>0.51295124962618677</v>
      </c>
      <c r="H2620" s="319">
        <v>584.85090000000002</v>
      </c>
      <c r="I2620" s="319" t="s">
        <v>57</v>
      </c>
      <c r="J2620" s="319" t="s">
        <v>490</v>
      </c>
      <c r="K2620" s="319" t="s">
        <v>2649</v>
      </c>
      <c r="L2620" s="323" t="s">
        <v>1070</v>
      </c>
      <c r="M2620" s="322" t="s">
        <v>491</v>
      </c>
    </row>
    <row r="2621" spans="1:13" x14ac:dyDescent="0.2">
      <c r="A2621" s="320">
        <v>42294</v>
      </c>
      <c r="B2621" s="319" t="s">
        <v>2565</v>
      </c>
      <c r="C2621" s="319" t="s">
        <v>116</v>
      </c>
      <c r="D2621" s="319" t="s">
        <v>9</v>
      </c>
      <c r="E2621" s="319">
        <v>2000</v>
      </c>
      <c r="F2621" s="321">
        <f t="shared" si="89"/>
        <v>3.0489803447482076</v>
      </c>
      <c r="G2621" s="321">
        <f>E2621/H2621</f>
        <v>3.4196749975079115</v>
      </c>
      <c r="H2621" s="319">
        <v>584.85090000000002</v>
      </c>
      <c r="I2621" s="319" t="s">
        <v>57</v>
      </c>
      <c r="J2621" s="319" t="s">
        <v>490</v>
      </c>
      <c r="K2621" s="319" t="s">
        <v>2388</v>
      </c>
      <c r="L2621" s="323" t="s">
        <v>1070</v>
      </c>
      <c r="M2621" s="322" t="s">
        <v>491</v>
      </c>
    </row>
    <row r="2622" spans="1:13" x14ac:dyDescent="0.2">
      <c r="A2622" s="320">
        <v>42294</v>
      </c>
      <c r="B2622" s="319" t="s">
        <v>2566</v>
      </c>
      <c r="C2622" s="319" t="s">
        <v>116</v>
      </c>
      <c r="D2622" s="319" t="s">
        <v>9</v>
      </c>
      <c r="E2622" s="319">
        <v>2000</v>
      </c>
      <c r="F2622" s="321">
        <f t="shared" si="89"/>
        <v>3.0489803447482076</v>
      </c>
      <c r="G2622" s="321">
        <f>E2622/H2622</f>
        <v>3.4196749975079115</v>
      </c>
      <c r="H2622" s="319">
        <v>584.85090000000002</v>
      </c>
      <c r="I2622" s="319" t="s">
        <v>57</v>
      </c>
      <c r="J2622" s="319" t="s">
        <v>490</v>
      </c>
      <c r="K2622" s="319" t="s">
        <v>2388</v>
      </c>
      <c r="L2622" s="323" t="s">
        <v>1070</v>
      </c>
      <c r="M2622" s="322" t="s">
        <v>491</v>
      </c>
    </row>
    <row r="2623" spans="1:13" x14ac:dyDescent="0.2">
      <c r="A2623" s="320">
        <v>42294</v>
      </c>
      <c r="B2623" s="319" t="s">
        <v>2057</v>
      </c>
      <c r="C2623" s="319" t="s">
        <v>116</v>
      </c>
      <c r="D2623" s="319" t="s">
        <v>15</v>
      </c>
      <c r="E2623" s="319">
        <v>1500</v>
      </c>
      <c r="F2623" s="321">
        <f t="shared" si="89"/>
        <v>2.2867352585611558</v>
      </c>
      <c r="G2623" s="321">
        <f>E2623/H2623</f>
        <v>2.5647562481309336</v>
      </c>
      <c r="H2623" s="319">
        <v>584.85090000000002</v>
      </c>
      <c r="I2623" s="319" t="s">
        <v>57</v>
      </c>
      <c r="J2623" s="319" t="s">
        <v>490</v>
      </c>
      <c r="K2623" s="319" t="s">
        <v>2387</v>
      </c>
      <c r="L2623" s="323" t="s">
        <v>1070</v>
      </c>
      <c r="M2623" s="322" t="s">
        <v>491</v>
      </c>
    </row>
    <row r="2624" spans="1:13" x14ac:dyDescent="0.2">
      <c r="A2624" s="320">
        <v>42294</v>
      </c>
      <c r="B2624" s="319" t="s">
        <v>2594</v>
      </c>
      <c r="C2624" s="319" t="s">
        <v>116</v>
      </c>
      <c r="D2624" s="319" t="s">
        <v>15</v>
      </c>
      <c r="E2624" s="319">
        <v>1800</v>
      </c>
      <c r="F2624" s="321">
        <f t="shared" si="89"/>
        <v>2.7440823102733867</v>
      </c>
      <c r="G2624" s="321">
        <f>E2624/H2624</f>
        <v>3.0777074977571206</v>
      </c>
      <c r="H2624" s="319">
        <v>584.85090000000002</v>
      </c>
      <c r="I2624" s="319" t="s">
        <v>57</v>
      </c>
      <c r="J2624" s="319" t="s">
        <v>490</v>
      </c>
      <c r="K2624" s="319" t="s">
        <v>2387</v>
      </c>
      <c r="L2624" s="323" t="s">
        <v>1070</v>
      </c>
      <c r="M2624" s="322" t="s">
        <v>491</v>
      </c>
    </row>
    <row r="2625" spans="1:13" x14ac:dyDescent="0.2">
      <c r="A2625" s="320">
        <v>42297</v>
      </c>
      <c r="B2625" s="319" t="s">
        <v>2565</v>
      </c>
      <c r="C2625" s="319" t="s">
        <v>116</v>
      </c>
      <c r="D2625" s="319" t="s">
        <v>9</v>
      </c>
      <c r="E2625" s="319">
        <v>2000</v>
      </c>
      <c r="F2625" s="321">
        <f t="shared" si="89"/>
        <v>3.0489803447482076</v>
      </c>
      <c r="G2625" s="321">
        <f>E2625/H2625</f>
        <v>3.4196749975079115</v>
      </c>
      <c r="H2625" s="319">
        <v>584.85090000000002</v>
      </c>
      <c r="I2625" s="319" t="s">
        <v>57</v>
      </c>
      <c r="J2625" s="319" t="s">
        <v>490</v>
      </c>
      <c r="K2625" s="319" t="s">
        <v>2393</v>
      </c>
      <c r="L2625" s="323" t="s">
        <v>1070</v>
      </c>
      <c r="M2625" s="322" t="s">
        <v>491</v>
      </c>
    </row>
    <row r="2626" spans="1:13" x14ac:dyDescent="0.2">
      <c r="A2626" s="320">
        <v>42297</v>
      </c>
      <c r="B2626" s="319" t="s">
        <v>2566</v>
      </c>
      <c r="C2626" s="319" t="s">
        <v>116</v>
      </c>
      <c r="D2626" s="319" t="s">
        <v>9</v>
      </c>
      <c r="E2626" s="319">
        <v>2000</v>
      </c>
      <c r="F2626" s="321">
        <f t="shared" si="89"/>
        <v>3.0489803447482076</v>
      </c>
      <c r="G2626" s="321">
        <f>E2626/H2626</f>
        <v>3.4196749975079115</v>
      </c>
      <c r="H2626" s="319">
        <v>584.85090000000002</v>
      </c>
      <c r="I2626" s="319" t="s">
        <v>57</v>
      </c>
      <c r="J2626" s="319" t="s">
        <v>490</v>
      </c>
      <c r="K2626" s="319" t="s">
        <v>2393</v>
      </c>
      <c r="L2626" s="323" t="s">
        <v>1070</v>
      </c>
      <c r="M2626" s="322" t="s">
        <v>491</v>
      </c>
    </row>
    <row r="2627" spans="1:13" x14ac:dyDescent="0.2">
      <c r="A2627" s="320">
        <v>42297</v>
      </c>
      <c r="B2627" s="319" t="s">
        <v>2599</v>
      </c>
      <c r="C2627" s="319" t="s">
        <v>225</v>
      </c>
      <c r="D2627" s="319" t="s">
        <v>15</v>
      </c>
      <c r="E2627" s="319">
        <v>5000</v>
      </c>
      <c r="F2627" s="321">
        <f t="shared" si="89"/>
        <v>7.6224508618705187</v>
      </c>
      <c r="G2627" s="321">
        <f>E2627/H2627</f>
        <v>8.5491874937697787</v>
      </c>
      <c r="H2627" s="319">
        <v>584.85090000000002</v>
      </c>
      <c r="I2627" s="319" t="s">
        <v>57</v>
      </c>
      <c r="J2627" s="319" t="s">
        <v>490</v>
      </c>
      <c r="K2627" s="319" t="s">
        <v>2390</v>
      </c>
      <c r="L2627" s="323" t="s">
        <v>1070</v>
      </c>
      <c r="M2627" s="322" t="s">
        <v>491</v>
      </c>
    </row>
    <row r="2628" spans="1:13" x14ac:dyDescent="0.2">
      <c r="A2628" s="320">
        <v>42297</v>
      </c>
      <c r="B2628" s="319" t="s">
        <v>2600</v>
      </c>
      <c r="C2628" s="319" t="s">
        <v>225</v>
      </c>
      <c r="D2628" s="319" t="s">
        <v>15</v>
      </c>
      <c r="E2628" s="319">
        <v>5000</v>
      </c>
      <c r="F2628" s="321">
        <f t="shared" si="89"/>
        <v>7.6224508618705187</v>
      </c>
      <c r="G2628" s="321">
        <f>E2628/H2628</f>
        <v>8.5491874937697787</v>
      </c>
      <c r="H2628" s="319">
        <v>584.85090000000002</v>
      </c>
      <c r="I2628" s="319" t="s">
        <v>57</v>
      </c>
      <c r="J2628" s="319" t="s">
        <v>490</v>
      </c>
      <c r="K2628" s="319" t="s">
        <v>2390</v>
      </c>
      <c r="L2628" s="323" t="s">
        <v>1070</v>
      </c>
      <c r="M2628" s="322" t="s">
        <v>491</v>
      </c>
    </row>
    <row r="2629" spans="1:13" x14ac:dyDescent="0.2">
      <c r="A2629" s="320">
        <v>42297</v>
      </c>
      <c r="B2629" s="319" t="s">
        <v>2513</v>
      </c>
      <c r="C2629" s="319" t="s">
        <v>225</v>
      </c>
      <c r="D2629" s="319" t="s">
        <v>15</v>
      </c>
      <c r="E2629" s="319">
        <v>5000</v>
      </c>
      <c r="F2629" s="321">
        <f t="shared" si="89"/>
        <v>7.6224508618705187</v>
      </c>
      <c r="G2629" s="321">
        <f>E2629/H2629</f>
        <v>8.5491874937697787</v>
      </c>
      <c r="H2629" s="319">
        <v>584.85090000000002</v>
      </c>
      <c r="I2629" s="319" t="s">
        <v>57</v>
      </c>
      <c r="J2629" s="319" t="s">
        <v>490</v>
      </c>
      <c r="K2629" s="319" t="s">
        <v>2390</v>
      </c>
      <c r="L2629" s="323" t="s">
        <v>1070</v>
      </c>
      <c r="M2629" s="322" t="s">
        <v>491</v>
      </c>
    </row>
    <row r="2630" spans="1:13" x14ac:dyDescent="0.2">
      <c r="A2630" s="320">
        <v>42297</v>
      </c>
      <c r="B2630" s="319" t="s">
        <v>2514</v>
      </c>
      <c r="C2630" s="319" t="s">
        <v>225</v>
      </c>
      <c r="D2630" s="319" t="s">
        <v>15</v>
      </c>
      <c r="E2630" s="319">
        <v>5000</v>
      </c>
      <c r="F2630" s="321">
        <f t="shared" si="89"/>
        <v>7.6224508618705187</v>
      </c>
      <c r="G2630" s="321">
        <f>E2630/H2630</f>
        <v>8.5491874937697787</v>
      </c>
      <c r="H2630" s="319">
        <v>584.85090000000002</v>
      </c>
      <c r="I2630" s="319" t="s">
        <v>57</v>
      </c>
      <c r="J2630" s="319" t="s">
        <v>490</v>
      </c>
      <c r="K2630" s="319" t="s">
        <v>2390</v>
      </c>
      <c r="L2630" s="323" t="s">
        <v>1070</v>
      </c>
      <c r="M2630" s="322" t="s">
        <v>491</v>
      </c>
    </row>
    <row r="2631" spans="1:13" x14ac:dyDescent="0.2">
      <c r="A2631" s="320">
        <v>42297</v>
      </c>
      <c r="B2631" s="319" t="s">
        <v>754</v>
      </c>
      <c r="C2631" s="319" t="s">
        <v>225</v>
      </c>
      <c r="D2631" s="319" t="s">
        <v>15</v>
      </c>
      <c r="E2631" s="319">
        <v>5000</v>
      </c>
      <c r="F2631" s="321">
        <f t="shared" si="89"/>
        <v>7.6224508618705187</v>
      </c>
      <c r="G2631" s="321">
        <f>E2631/H2631</f>
        <v>8.5491874937697787</v>
      </c>
      <c r="H2631" s="319">
        <v>584.85090000000002</v>
      </c>
      <c r="I2631" s="319" t="s">
        <v>57</v>
      </c>
      <c r="J2631" s="319" t="s">
        <v>490</v>
      </c>
      <c r="K2631" s="319" t="s">
        <v>2390</v>
      </c>
      <c r="L2631" s="323" t="s">
        <v>1070</v>
      </c>
      <c r="M2631" s="322" t="s">
        <v>491</v>
      </c>
    </row>
    <row r="2632" spans="1:13" x14ac:dyDescent="0.2">
      <c r="A2632" s="320">
        <v>42297</v>
      </c>
      <c r="B2632" s="319" t="s">
        <v>2601</v>
      </c>
      <c r="C2632" s="319" t="s">
        <v>225</v>
      </c>
      <c r="D2632" s="319" t="s">
        <v>15</v>
      </c>
      <c r="E2632" s="319">
        <v>5000</v>
      </c>
      <c r="F2632" s="321">
        <f t="shared" si="89"/>
        <v>7.6224508618705187</v>
      </c>
      <c r="G2632" s="321">
        <f>E2632/H2632</f>
        <v>8.5491874937697787</v>
      </c>
      <c r="H2632" s="319">
        <v>584.85090000000002</v>
      </c>
      <c r="I2632" s="319" t="s">
        <v>57</v>
      </c>
      <c r="J2632" s="319" t="s">
        <v>490</v>
      </c>
      <c r="K2632" s="319" t="s">
        <v>2390</v>
      </c>
      <c r="L2632" s="323" t="s">
        <v>1070</v>
      </c>
      <c r="M2632" s="322" t="s">
        <v>491</v>
      </c>
    </row>
    <row r="2633" spans="1:13" x14ac:dyDescent="0.2">
      <c r="A2633" s="320">
        <v>42297</v>
      </c>
      <c r="B2633" s="319" t="s">
        <v>755</v>
      </c>
      <c r="C2633" s="319" t="s">
        <v>225</v>
      </c>
      <c r="D2633" s="319" t="s">
        <v>15</v>
      </c>
      <c r="E2633" s="319">
        <v>5000</v>
      </c>
      <c r="F2633" s="321">
        <f t="shared" si="89"/>
        <v>7.6224508618705187</v>
      </c>
      <c r="G2633" s="321">
        <f>E2633/H2633</f>
        <v>8.5491874937697787</v>
      </c>
      <c r="H2633" s="319">
        <v>584.85090000000002</v>
      </c>
      <c r="I2633" s="319" t="s">
        <v>57</v>
      </c>
      <c r="J2633" s="319" t="s">
        <v>490</v>
      </c>
      <c r="K2633" s="319" t="s">
        <v>2390</v>
      </c>
      <c r="L2633" s="323" t="s">
        <v>1070</v>
      </c>
      <c r="M2633" s="322" t="s">
        <v>491</v>
      </c>
    </row>
    <row r="2634" spans="1:13" x14ac:dyDescent="0.2">
      <c r="A2634" s="320">
        <v>42297</v>
      </c>
      <c r="B2634" s="319" t="s">
        <v>759</v>
      </c>
      <c r="C2634" s="319" t="s">
        <v>225</v>
      </c>
      <c r="D2634" s="319" t="s">
        <v>15</v>
      </c>
      <c r="E2634" s="319">
        <v>5000</v>
      </c>
      <c r="F2634" s="321">
        <f t="shared" si="89"/>
        <v>7.6224508618705187</v>
      </c>
      <c r="G2634" s="321">
        <f>E2634/H2634</f>
        <v>8.5491874937697787</v>
      </c>
      <c r="H2634" s="319">
        <v>584.85090000000002</v>
      </c>
      <c r="I2634" s="319" t="s">
        <v>57</v>
      </c>
      <c r="J2634" s="319" t="s">
        <v>490</v>
      </c>
      <c r="K2634" s="319" t="s">
        <v>2390</v>
      </c>
      <c r="L2634" s="323" t="s">
        <v>1070</v>
      </c>
      <c r="M2634" s="322" t="s">
        <v>491</v>
      </c>
    </row>
    <row r="2635" spans="1:13" x14ac:dyDescent="0.2">
      <c r="A2635" s="320">
        <v>42297</v>
      </c>
      <c r="B2635" s="319" t="s">
        <v>2069</v>
      </c>
      <c r="C2635" s="319" t="s">
        <v>225</v>
      </c>
      <c r="D2635" s="319" t="s">
        <v>15</v>
      </c>
      <c r="E2635" s="319">
        <v>5000</v>
      </c>
      <c r="F2635" s="321">
        <f t="shared" si="89"/>
        <v>7.6224508618705187</v>
      </c>
      <c r="G2635" s="321">
        <f>E2635/H2635</f>
        <v>8.5491874937697787</v>
      </c>
      <c r="H2635" s="319">
        <v>584.85090000000002</v>
      </c>
      <c r="I2635" s="319" t="s">
        <v>57</v>
      </c>
      <c r="J2635" s="319" t="s">
        <v>490</v>
      </c>
      <c r="K2635" s="319" t="s">
        <v>2390</v>
      </c>
      <c r="L2635" s="323" t="s">
        <v>1070</v>
      </c>
      <c r="M2635" s="322" t="s">
        <v>491</v>
      </c>
    </row>
    <row r="2636" spans="1:13" x14ac:dyDescent="0.2">
      <c r="A2636" s="320">
        <v>42297</v>
      </c>
      <c r="B2636" s="319" t="s">
        <v>2068</v>
      </c>
      <c r="C2636" s="319" t="s">
        <v>225</v>
      </c>
      <c r="D2636" s="319" t="s">
        <v>15</v>
      </c>
      <c r="E2636" s="319">
        <v>5000</v>
      </c>
      <c r="F2636" s="321">
        <f t="shared" si="89"/>
        <v>7.6224508618705187</v>
      </c>
      <c r="G2636" s="321">
        <f>E2636/H2636</f>
        <v>8.5491874937697787</v>
      </c>
      <c r="H2636" s="319">
        <v>584.85090000000002</v>
      </c>
      <c r="I2636" s="319" t="s">
        <v>57</v>
      </c>
      <c r="J2636" s="319" t="s">
        <v>490</v>
      </c>
      <c r="K2636" s="319" t="s">
        <v>2390</v>
      </c>
      <c r="L2636" s="323" t="s">
        <v>1070</v>
      </c>
      <c r="M2636" s="322" t="s">
        <v>491</v>
      </c>
    </row>
    <row r="2637" spans="1:13" x14ac:dyDescent="0.2">
      <c r="A2637" s="320">
        <v>42297</v>
      </c>
      <c r="B2637" s="319" t="s">
        <v>2615</v>
      </c>
      <c r="C2637" s="319" t="s">
        <v>116</v>
      </c>
      <c r="D2637" s="319" t="s">
        <v>11</v>
      </c>
      <c r="E2637" s="319">
        <v>300</v>
      </c>
      <c r="F2637" s="321">
        <f t="shared" si="89"/>
        <v>0.45734705171223117</v>
      </c>
      <c r="G2637" s="321">
        <f>E2637/H2637</f>
        <v>0.51295124962618677</v>
      </c>
      <c r="H2637" s="319">
        <v>584.85090000000002</v>
      </c>
      <c r="I2637" s="319" t="s">
        <v>57</v>
      </c>
      <c r="J2637" s="319" t="s">
        <v>490</v>
      </c>
      <c r="K2637" s="319" t="s">
        <v>2650</v>
      </c>
      <c r="L2637" s="323" t="s">
        <v>1070</v>
      </c>
      <c r="M2637" s="322" t="s">
        <v>491</v>
      </c>
    </row>
    <row r="2638" spans="1:13" x14ac:dyDescent="0.2">
      <c r="A2638" s="320">
        <v>42297</v>
      </c>
      <c r="B2638" s="319" t="s">
        <v>1561</v>
      </c>
      <c r="C2638" s="319" t="s">
        <v>116</v>
      </c>
      <c r="D2638" s="319" t="s">
        <v>11</v>
      </c>
      <c r="E2638" s="319">
        <v>300</v>
      </c>
      <c r="F2638" s="321">
        <f t="shared" si="89"/>
        <v>0.45734705171223117</v>
      </c>
      <c r="G2638" s="321">
        <f>E2638/H2638</f>
        <v>0.51295124962618677</v>
      </c>
      <c r="H2638" s="319">
        <v>584.85090000000002</v>
      </c>
      <c r="I2638" s="319" t="s">
        <v>57</v>
      </c>
      <c r="J2638" s="319" t="s">
        <v>490</v>
      </c>
      <c r="K2638" s="319" t="s">
        <v>2650</v>
      </c>
      <c r="L2638" s="323" t="s">
        <v>1070</v>
      </c>
      <c r="M2638" s="322" t="s">
        <v>491</v>
      </c>
    </row>
    <row r="2639" spans="1:13" x14ac:dyDescent="0.2">
      <c r="A2639" s="320">
        <v>42297</v>
      </c>
      <c r="B2639" s="319" t="s">
        <v>2616</v>
      </c>
      <c r="C2639" s="319" t="s">
        <v>116</v>
      </c>
      <c r="D2639" s="319" t="s">
        <v>11</v>
      </c>
      <c r="E2639" s="319">
        <v>5000</v>
      </c>
      <c r="F2639" s="321">
        <f t="shared" si="89"/>
        <v>7.6224508618705187</v>
      </c>
      <c r="G2639" s="321">
        <f>E2639/H2639</f>
        <v>8.5491874937697787</v>
      </c>
      <c r="H2639" s="319">
        <v>584.85090000000002</v>
      </c>
      <c r="I2639" s="319" t="s">
        <v>57</v>
      </c>
      <c r="J2639" s="319" t="s">
        <v>490</v>
      </c>
      <c r="K2639" s="319" t="s">
        <v>2650</v>
      </c>
      <c r="L2639" s="323" t="s">
        <v>1070</v>
      </c>
      <c r="M2639" s="322" t="s">
        <v>491</v>
      </c>
    </row>
    <row r="2640" spans="1:13" x14ac:dyDescent="0.2">
      <c r="A2640" s="320">
        <v>42298</v>
      </c>
      <c r="B2640" s="319" t="s">
        <v>2565</v>
      </c>
      <c r="C2640" s="319" t="s">
        <v>116</v>
      </c>
      <c r="D2640" s="319" t="s">
        <v>9</v>
      </c>
      <c r="E2640" s="319">
        <v>2000</v>
      </c>
      <c r="F2640" s="321">
        <f t="shared" si="89"/>
        <v>3.0489803447482076</v>
      </c>
      <c r="G2640" s="321">
        <f>E2640/H2640</f>
        <v>3.4196749975079115</v>
      </c>
      <c r="H2640" s="319">
        <v>584.85090000000002</v>
      </c>
      <c r="I2640" s="319" t="s">
        <v>57</v>
      </c>
      <c r="J2640" s="319" t="s">
        <v>490</v>
      </c>
      <c r="K2640" s="319" t="s">
        <v>2393</v>
      </c>
      <c r="L2640" s="323" t="s">
        <v>1070</v>
      </c>
      <c r="M2640" s="322" t="s">
        <v>491</v>
      </c>
    </row>
    <row r="2641" spans="1:13" x14ac:dyDescent="0.2">
      <c r="A2641" s="320">
        <v>42298</v>
      </c>
      <c r="B2641" s="319" t="s">
        <v>2566</v>
      </c>
      <c r="C2641" s="319" t="s">
        <v>116</v>
      </c>
      <c r="D2641" s="319" t="s">
        <v>9</v>
      </c>
      <c r="E2641" s="319">
        <v>2000</v>
      </c>
      <c r="F2641" s="321">
        <f t="shared" si="89"/>
        <v>3.0489803447482076</v>
      </c>
      <c r="G2641" s="321">
        <f>E2641/H2641</f>
        <v>3.4196749975079115</v>
      </c>
      <c r="H2641" s="319">
        <v>584.85090000000002</v>
      </c>
      <c r="I2641" s="319" t="s">
        <v>57</v>
      </c>
      <c r="J2641" s="319" t="s">
        <v>490</v>
      </c>
      <c r="K2641" s="319" t="s">
        <v>2393</v>
      </c>
      <c r="L2641" s="323" t="s">
        <v>1070</v>
      </c>
      <c r="M2641" s="322" t="s">
        <v>491</v>
      </c>
    </row>
    <row r="2642" spans="1:13" x14ac:dyDescent="0.2">
      <c r="A2642" s="320">
        <v>42298</v>
      </c>
      <c r="B2642" s="319" t="s">
        <v>2595</v>
      </c>
      <c r="C2642" s="319" t="s">
        <v>225</v>
      </c>
      <c r="D2642" s="319" t="s">
        <v>15</v>
      </c>
      <c r="E2642" s="319">
        <v>15000</v>
      </c>
      <c r="F2642" s="321">
        <f t="shared" ref="F2642:F2705" si="90">E2642/655.957</f>
        <v>22.867352585611556</v>
      </c>
      <c r="G2642" s="321">
        <f>E2642/H2642</f>
        <v>25.647562481309336</v>
      </c>
      <c r="H2642" s="319">
        <v>584.85090000000002</v>
      </c>
      <c r="I2642" s="319" t="s">
        <v>57</v>
      </c>
      <c r="J2642" s="319" t="s">
        <v>490</v>
      </c>
      <c r="K2642" s="319" t="s">
        <v>2389</v>
      </c>
      <c r="L2642" s="323" t="s">
        <v>1070</v>
      </c>
      <c r="M2642" s="322" t="s">
        <v>491</v>
      </c>
    </row>
    <row r="2643" spans="1:13" x14ac:dyDescent="0.2">
      <c r="A2643" s="320">
        <v>42298</v>
      </c>
      <c r="B2643" s="319" t="s">
        <v>2331</v>
      </c>
      <c r="C2643" s="319" t="s">
        <v>225</v>
      </c>
      <c r="D2643" s="319" t="s">
        <v>15</v>
      </c>
      <c r="E2643" s="319">
        <v>15000</v>
      </c>
      <c r="F2643" s="321">
        <f t="shared" si="90"/>
        <v>22.867352585611556</v>
      </c>
      <c r="G2643" s="321">
        <f>E2643/H2643</f>
        <v>25.647562481309336</v>
      </c>
      <c r="H2643" s="319">
        <v>584.85090000000002</v>
      </c>
      <c r="I2643" s="319" t="s">
        <v>57</v>
      </c>
      <c r="J2643" s="319" t="s">
        <v>490</v>
      </c>
      <c r="K2643" s="319" t="s">
        <v>2389</v>
      </c>
      <c r="L2643" s="323" t="s">
        <v>1070</v>
      </c>
      <c r="M2643" s="322" t="s">
        <v>491</v>
      </c>
    </row>
    <row r="2644" spans="1:13" x14ac:dyDescent="0.2">
      <c r="A2644" s="320">
        <v>42298</v>
      </c>
      <c r="B2644" s="319" t="s">
        <v>1618</v>
      </c>
      <c r="C2644" s="319" t="s">
        <v>225</v>
      </c>
      <c r="D2644" s="319" t="s">
        <v>15</v>
      </c>
      <c r="E2644" s="319">
        <v>15000</v>
      </c>
      <c r="F2644" s="321">
        <f t="shared" si="90"/>
        <v>22.867352585611556</v>
      </c>
      <c r="G2644" s="321">
        <f>E2644/H2644</f>
        <v>25.647562481309336</v>
      </c>
      <c r="H2644" s="319">
        <v>584.85090000000002</v>
      </c>
      <c r="I2644" s="319" t="s">
        <v>57</v>
      </c>
      <c r="J2644" s="319" t="s">
        <v>490</v>
      </c>
      <c r="K2644" s="319" t="s">
        <v>2389</v>
      </c>
      <c r="L2644" s="323" t="s">
        <v>1070</v>
      </c>
      <c r="M2644" s="322" t="s">
        <v>491</v>
      </c>
    </row>
    <row r="2645" spans="1:13" x14ac:dyDescent="0.2">
      <c r="A2645" s="320">
        <v>42298</v>
      </c>
      <c r="B2645" s="319" t="s">
        <v>1616</v>
      </c>
      <c r="C2645" s="319" t="s">
        <v>225</v>
      </c>
      <c r="D2645" s="319" t="s">
        <v>15</v>
      </c>
      <c r="E2645" s="319">
        <v>15000</v>
      </c>
      <c r="F2645" s="321">
        <f t="shared" si="90"/>
        <v>22.867352585611556</v>
      </c>
      <c r="G2645" s="321">
        <f>E2645/H2645</f>
        <v>25.647562481309336</v>
      </c>
      <c r="H2645" s="319">
        <v>584.85090000000002</v>
      </c>
      <c r="I2645" s="319" t="s">
        <v>57</v>
      </c>
      <c r="J2645" s="319" t="s">
        <v>490</v>
      </c>
      <c r="K2645" s="319" t="s">
        <v>2389</v>
      </c>
      <c r="L2645" s="323" t="s">
        <v>1070</v>
      </c>
      <c r="M2645" s="322" t="s">
        <v>491</v>
      </c>
    </row>
    <row r="2646" spans="1:13" x14ac:dyDescent="0.2">
      <c r="A2646" s="320">
        <v>42298</v>
      </c>
      <c r="B2646" s="319" t="s">
        <v>1620</v>
      </c>
      <c r="C2646" s="319" t="s">
        <v>225</v>
      </c>
      <c r="D2646" s="319" t="s">
        <v>15</v>
      </c>
      <c r="E2646" s="319">
        <v>15000</v>
      </c>
      <c r="F2646" s="321">
        <f t="shared" si="90"/>
        <v>22.867352585611556</v>
      </c>
      <c r="G2646" s="321">
        <f>E2646/H2646</f>
        <v>25.647562481309336</v>
      </c>
      <c r="H2646" s="319">
        <v>584.85090000000002</v>
      </c>
      <c r="I2646" s="319" t="s">
        <v>57</v>
      </c>
      <c r="J2646" s="319" t="s">
        <v>490</v>
      </c>
      <c r="K2646" s="319" t="s">
        <v>2389</v>
      </c>
      <c r="L2646" s="323" t="s">
        <v>1070</v>
      </c>
      <c r="M2646" s="322" t="s">
        <v>491</v>
      </c>
    </row>
    <row r="2647" spans="1:13" x14ac:dyDescent="0.2">
      <c r="A2647" s="320">
        <v>42298</v>
      </c>
      <c r="B2647" s="319" t="s">
        <v>2596</v>
      </c>
      <c r="C2647" s="319" t="s">
        <v>225</v>
      </c>
      <c r="D2647" s="319" t="s">
        <v>15</v>
      </c>
      <c r="E2647" s="319">
        <v>15000</v>
      </c>
      <c r="F2647" s="321">
        <f t="shared" si="90"/>
        <v>22.867352585611556</v>
      </c>
      <c r="G2647" s="321">
        <f>E2647/H2647</f>
        <v>25.647562481309336</v>
      </c>
      <c r="H2647" s="319">
        <v>584.85090000000002</v>
      </c>
      <c r="I2647" s="319" t="s">
        <v>57</v>
      </c>
      <c r="J2647" s="319" t="s">
        <v>490</v>
      </c>
      <c r="K2647" s="319" t="s">
        <v>2389</v>
      </c>
      <c r="L2647" s="323" t="s">
        <v>1070</v>
      </c>
      <c r="M2647" s="322" t="s">
        <v>491</v>
      </c>
    </row>
    <row r="2648" spans="1:13" x14ac:dyDescent="0.2">
      <c r="A2648" s="320">
        <v>42298</v>
      </c>
      <c r="B2648" s="319" t="s">
        <v>1611</v>
      </c>
      <c r="C2648" s="319" t="s">
        <v>225</v>
      </c>
      <c r="D2648" s="319" t="s">
        <v>15</v>
      </c>
      <c r="E2648" s="319">
        <v>15000</v>
      </c>
      <c r="F2648" s="321">
        <f t="shared" si="90"/>
        <v>22.867352585611556</v>
      </c>
      <c r="G2648" s="321">
        <f>E2648/H2648</f>
        <v>25.647562481309336</v>
      </c>
      <c r="H2648" s="319">
        <v>584.85090000000002</v>
      </c>
      <c r="I2648" s="319" t="s">
        <v>57</v>
      </c>
      <c r="J2648" s="319" t="s">
        <v>490</v>
      </c>
      <c r="K2648" s="319" t="s">
        <v>2389</v>
      </c>
      <c r="L2648" s="323" t="s">
        <v>1070</v>
      </c>
      <c r="M2648" s="322" t="s">
        <v>491</v>
      </c>
    </row>
    <row r="2649" spans="1:13" x14ac:dyDescent="0.2">
      <c r="A2649" s="320">
        <v>42298</v>
      </c>
      <c r="B2649" s="319" t="s">
        <v>2597</v>
      </c>
      <c r="C2649" s="319" t="s">
        <v>225</v>
      </c>
      <c r="D2649" s="319" t="s">
        <v>15</v>
      </c>
      <c r="E2649" s="319">
        <v>15000</v>
      </c>
      <c r="F2649" s="321">
        <f t="shared" si="90"/>
        <v>22.867352585611556</v>
      </c>
      <c r="G2649" s="321">
        <f>E2649/H2649</f>
        <v>25.647562481309336</v>
      </c>
      <c r="H2649" s="319">
        <v>584.85090000000002</v>
      </c>
      <c r="I2649" s="319" t="s">
        <v>57</v>
      </c>
      <c r="J2649" s="319" t="s">
        <v>490</v>
      </c>
      <c r="K2649" s="319" t="s">
        <v>2389</v>
      </c>
      <c r="L2649" s="323" t="s">
        <v>1070</v>
      </c>
      <c r="M2649" s="322" t="s">
        <v>491</v>
      </c>
    </row>
    <row r="2650" spans="1:13" x14ac:dyDescent="0.2">
      <c r="A2650" s="320">
        <v>42298</v>
      </c>
      <c r="B2650" s="319" t="s">
        <v>1613</v>
      </c>
      <c r="C2650" s="319" t="s">
        <v>225</v>
      </c>
      <c r="D2650" s="319" t="s">
        <v>15</v>
      </c>
      <c r="E2650" s="319">
        <v>15000</v>
      </c>
      <c r="F2650" s="321">
        <f t="shared" si="90"/>
        <v>22.867352585611556</v>
      </c>
      <c r="G2650" s="321">
        <f>E2650/H2650</f>
        <v>25.647562481309336</v>
      </c>
      <c r="H2650" s="319">
        <v>584.85090000000002</v>
      </c>
      <c r="I2650" s="319" t="s">
        <v>57</v>
      </c>
      <c r="J2650" s="319" t="s">
        <v>490</v>
      </c>
      <c r="K2650" s="319" t="s">
        <v>2389</v>
      </c>
      <c r="L2650" s="323" t="s">
        <v>1070</v>
      </c>
      <c r="M2650" s="322" t="s">
        <v>491</v>
      </c>
    </row>
    <row r="2651" spans="1:13" x14ac:dyDescent="0.2">
      <c r="A2651" s="320">
        <v>42298</v>
      </c>
      <c r="B2651" s="319" t="s">
        <v>2598</v>
      </c>
      <c r="C2651" s="319" t="s">
        <v>225</v>
      </c>
      <c r="D2651" s="319" t="s">
        <v>15</v>
      </c>
      <c r="E2651" s="319">
        <v>15000</v>
      </c>
      <c r="F2651" s="321">
        <f t="shared" si="90"/>
        <v>22.867352585611556</v>
      </c>
      <c r="G2651" s="321">
        <f>E2651/H2651</f>
        <v>25.647562481309336</v>
      </c>
      <c r="H2651" s="319">
        <v>584.85090000000002</v>
      </c>
      <c r="I2651" s="319" t="s">
        <v>57</v>
      </c>
      <c r="J2651" s="319" t="s">
        <v>490</v>
      </c>
      <c r="K2651" s="319" t="s">
        <v>2389</v>
      </c>
      <c r="L2651" s="323" t="s">
        <v>1070</v>
      </c>
      <c r="M2651" s="322" t="s">
        <v>491</v>
      </c>
    </row>
    <row r="2652" spans="1:13" x14ac:dyDescent="0.2">
      <c r="A2652" s="320">
        <v>42298</v>
      </c>
      <c r="B2652" s="319" t="s">
        <v>2697</v>
      </c>
      <c r="C2652" s="319" t="s">
        <v>2419</v>
      </c>
      <c r="D2652" s="319" t="s">
        <v>9</v>
      </c>
      <c r="E2652" s="319">
        <v>15000</v>
      </c>
      <c r="F2652" s="321">
        <f t="shared" si="90"/>
        <v>22.867352585611556</v>
      </c>
      <c r="G2652" s="321">
        <f>E2652/H2652</f>
        <v>25.647562481309336</v>
      </c>
      <c r="H2652" s="319">
        <v>584.85090000000002</v>
      </c>
      <c r="I2652" s="319" t="s">
        <v>57</v>
      </c>
      <c r="J2652" s="319" t="s">
        <v>490</v>
      </c>
      <c r="K2652" s="319" t="s">
        <v>2651</v>
      </c>
      <c r="L2652" s="323" t="s">
        <v>1070</v>
      </c>
      <c r="M2652" s="322" t="s">
        <v>491</v>
      </c>
    </row>
    <row r="2653" spans="1:13" x14ac:dyDescent="0.2">
      <c r="A2653" s="320">
        <v>42298</v>
      </c>
      <c r="B2653" s="319" t="s">
        <v>2698</v>
      </c>
      <c r="C2653" s="319" t="s">
        <v>144</v>
      </c>
      <c r="D2653" s="319" t="s">
        <v>9</v>
      </c>
      <c r="E2653" s="319">
        <v>5000</v>
      </c>
      <c r="F2653" s="321">
        <f t="shared" si="90"/>
        <v>7.6224508618705187</v>
      </c>
      <c r="G2653" s="321">
        <f>E2653/H2653</f>
        <v>8.5491874937697787</v>
      </c>
      <c r="H2653" s="319">
        <v>584.85090000000002</v>
      </c>
      <c r="I2653" s="319" t="s">
        <v>57</v>
      </c>
      <c r="J2653" s="319" t="s">
        <v>490</v>
      </c>
      <c r="K2653" s="319" t="s">
        <v>2651</v>
      </c>
      <c r="L2653" s="323" t="s">
        <v>1070</v>
      </c>
      <c r="M2653" s="322" t="s">
        <v>491</v>
      </c>
    </row>
    <row r="2654" spans="1:13" x14ac:dyDescent="0.2">
      <c r="A2654" s="320">
        <v>42298</v>
      </c>
      <c r="B2654" s="319" t="s">
        <v>1197</v>
      </c>
      <c r="C2654" s="319" t="s">
        <v>116</v>
      </c>
      <c r="D2654" s="319" t="s">
        <v>11</v>
      </c>
      <c r="E2654" s="319">
        <v>800</v>
      </c>
      <c r="F2654" s="321">
        <f t="shared" si="90"/>
        <v>1.2195921378992831</v>
      </c>
      <c r="G2654" s="321">
        <f>E2654/H2654</f>
        <v>1.3678699990031646</v>
      </c>
      <c r="H2654" s="319">
        <v>584.85090000000002</v>
      </c>
      <c r="I2654" s="319" t="s">
        <v>57</v>
      </c>
      <c r="J2654" s="319" t="s">
        <v>490</v>
      </c>
      <c r="K2654" s="319" t="s">
        <v>2652</v>
      </c>
      <c r="L2654" s="323" t="s">
        <v>1070</v>
      </c>
      <c r="M2654" s="322" t="s">
        <v>491</v>
      </c>
    </row>
    <row r="2655" spans="1:13" x14ac:dyDescent="0.2">
      <c r="A2655" s="320">
        <v>42298</v>
      </c>
      <c r="B2655" s="319" t="s">
        <v>2617</v>
      </c>
      <c r="C2655" s="319" t="s">
        <v>788</v>
      </c>
      <c r="D2655" s="319" t="s">
        <v>11</v>
      </c>
      <c r="E2655" s="319">
        <v>4000</v>
      </c>
      <c r="F2655" s="321">
        <f t="shared" si="90"/>
        <v>6.0979606894964151</v>
      </c>
      <c r="G2655" s="321">
        <f>E2655/H2655</f>
        <v>6.839349995015823</v>
      </c>
      <c r="H2655" s="319">
        <v>584.85090000000002</v>
      </c>
      <c r="I2655" s="319" t="s">
        <v>57</v>
      </c>
      <c r="J2655" s="319" t="s">
        <v>490</v>
      </c>
      <c r="K2655" s="319" t="s">
        <v>2652</v>
      </c>
      <c r="L2655" s="323" t="s">
        <v>1070</v>
      </c>
      <c r="M2655" s="322" t="s">
        <v>491</v>
      </c>
    </row>
    <row r="2656" spans="1:13" x14ac:dyDescent="0.2">
      <c r="A2656" s="320">
        <v>42298</v>
      </c>
      <c r="B2656" s="319" t="s">
        <v>1551</v>
      </c>
      <c r="C2656" s="319" t="s">
        <v>788</v>
      </c>
      <c r="D2656" s="319" t="s">
        <v>11</v>
      </c>
      <c r="E2656" s="319">
        <v>1000</v>
      </c>
      <c r="F2656" s="321">
        <f t="shared" si="90"/>
        <v>1.5244901723741038</v>
      </c>
      <c r="G2656" s="321">
        <f>E2656/H2656</f>
        <v>1.7098374987539557</v>
      </c>
      <c r="H2656" s="319">
        <v>584.85090000000002</v>
      </c>
      <c r="I2656" s="319" t="s">
        <v>57</v>
      </c>
      <c r="J2656" s="319" t="s">
        <v>490</v>
      </c>
      <c r="K2656" s="319" t="s">
        <v>2652</v>
      </c>
      <c r="L2656" s="323" t="s">
        <v>1070</v>
      </c>
      <c r="M2656" s="322" t="s">
        <v>491</v>
      </c>
    </row>
    <row r="2657" spans="1:13" x14ac:dyDescent="0.2">
      <c r="A2657" s="320">
        <v>42298</v>
      </c>
      <c r="B2657" s="319" t="s">
        <v>631</v>
      </c>
      <c r="C2657" s="319" t="s">
        <v>116</v>
      </c>
      <c r="D2657" s="319" t="s">
        <v>11</v>
      </c>
      <c r="E2657" s="319">
        <v>600</v>
      </c>
      <c r="F2657" s="321">
        <f t="shared" si="90"/>
        <v>0.91469410342446233</v>
      </c>
      <c r="G2657" s="321">
        <f>E2657/H2657</f>
        <v>1.0259024992523735</v>
      </c>
      <c r="H2657" s="319">
        <v>584.85090000000002</v>
      </c>
      <c r="I2657" s="319" t="s">
        <v>57</v>
      </c>
      <c r="J2657" s="319" t="s">
        <v>490</v>
      </c>
      <c r="K2657" s="319" t="s">
        <v>2652</v>
      </c>
      <c r="L2657" s="323" t="s">
        <v>1070</v>
      </c>
      <c r="M2657" s="322" t="s">
        <v>491</v>
      </c>
    </row>
    <row r="2658" spans="1:13" x14ac:dyDescent="0.2">
      <c r="A2658" s="320">
        <v>42298</v>
      </c>
      <c r="B2658" s="319" t="s">
        <v>2618</v>
      </c>
      <c r="C2658" s="319" t="s">
        <v>116</v>
      </c>
      <c r="D2658" s="319" t="s">
        <v>11</v>
      </c>
      <c r="E2658" s="319">
        <v>400</v>
      </c>
      <c r="F2658" s="321">
        <f t="shared" si="90"/>
        <v>0.60979606894964156</v>
      </c>
      <c r="G2658" s="321">
        <f>E2658/H2658</f>
        <v>0.68393499950158232</v>
      </c>
      <c r="H2658" s="319">
        <v>584.85090000000002</v>
      </c>
      <c r="I2658" s="319" t="s">
        <v>57</v>
      </c>
      <c r="J2658" s="319" t="s">
        <v>490</v>
      </c>
      <c r="K2658" s="319" t="s">
        <v>2653</v>
      </c>
      <c r="L2658" s="323" t="s">
        <v>1070</v>
      </c>
      <c r="M2658" s="322" t="s">
        <v>491</v>
      </c>
    </row>
    <row r="2659" spans="1:13" x14ac:dyDescent="0.2">
      <c r="A2659" s="320">
        <v>42298</v>
      </c>
      <c r="B2659" s="319" t="s">
        <v>2619</v>
      </c>
      <c r="C2659" s="319" t="s">
        <v>116</v>
      </c>
      <c r="D2659" s="319" t="s">
        <v>11</v>
      </c>
      <c r="E2659" s="319">
        <v>400</v>
      </c>
      <c r="F2659" s="321">
        <f t="shared" si="90"/>
        <v>0.60979606894964156</v>
      </c>
      <c r="G2659" s="321">
        <f>E2659/H2659</f>
        <v>0.68393499950158232</v>
      </c>
      <c r="H2659" s="319">
        <v>584.85090000000002</v>
      </c>
      <c r="I2659" s="319" t="s">
        <v>57</v>
      </c>
      <c r="J2659" s="319" t="s">
        <v>490</v>
      </c>
      <c r="K2659" s="319" t="s">
        <v>2653</v>
      </c>
      <c r="L2659" s="323" t="s">
        <v>1070</v>
      </c>
      <c r="M2659" s="322" t="s">
        <v>491</v>
      </c>
    </row>
    <row r="2660" spans="1:13" x14ac:dyDescent="0.2">
      <c r="A2660" s="320">
        <v>42299</v>
      </c>
      <c r="B2660" s="319" t="s">
        <v>2565</v>
      </c>
      <c r="C2660" s="319" t="s">
        <v>116</v>
      </c>
      <c r="D2660" s="319" t="s">
        <v>9</v>
      </c>
      <c r="E2660" s="319">
        <v>2000</v>
      </c>
      <c r="F2660" s="321">
        <f t="shared" si="90"/>
        <v>3.0489803447482076</v>
      </c>
      <c r="G2660" s="321">
        <f>E2660/H2660</f>
        <v>3.4196749975079115</v>
      </c>
      <c r="H2660" s="319">
        <v>584.85090000000002</v>
      </c>
      <c r="I2660" s="319" t="s">
        <v>57</v>
      </c>
      <c r="J2660" s="319" t="s">
        <v>490</v>
      </c>
      <c r="K2660" s="319" t="s">
        <v>2393</v>
      </c>
      <c r="L2660" s="323" t="s">
        <v>1070</v>
      </c>
      <c r="M2660" s="322" t="s">
        <v>491</v>
      </c>
    </row>
    <row r="2661" spans="1:13" x14ac:dyDescent="0.2">
      <c r="A2661" s="320">
        <v>42299</v>
      </c>
      <c r="B2661" s="319" t="s">
        <v>2566</v>
      </c>
      <c r="C2661" s="319" t="s">
        <v>116</v>
      </c>
      <c r="D2661" s="319" t="s">
        <v>9</v>
      </c>
      <c r="E2661" s="319">
        <v>2000</v>
      </c>
      <c r="F2661" s="321">
        <f t="shared" si="90"/>
        <v>3.0489803447482076</v>
      </c>
      <c r="G2661" s="321">
        <f>E2661/H2661</f>
        <v>3.4196749975079115</v>
      </c>
      <c r="H2661" s="319">
        <v>584.85090000000002</v>
      </c>
      <c r="I2661" s="319" t="s">
        <v>57</v>
      </c>
      <c r="J2661" s="319" t="s">
        <v>490</v>
      </c>
      <c r="K2661" s="319" t="s">
        <v>2393</v>
      </c>
      <c r="L2661" s="323" t="s">
        <v>1070</v>
      </c>
      <c r="M2661" s="322" t="s">
        <v>491</v>
      </c>
    </row>
    <row r="2662" spans="1:13" x14ac:dyDescent="0.2">
      <c r="A2662" s="320">
        <v>42299</v>
      </c>
      <c r="B2662" s="319" t="s">
        <v>2620</v>
      </c>
      <c r="C2662" s="319" t="s">
        <v>116</v>
      </c>
      <c r="D2662" s="319" t="s">
        <v>11</v>
      </c>
      <c r="E2662" s="319">
        <v>300</v>
      </c>
      <c r="F2662" s="321">
        <f t="shared" si="90"/>
        <v>0.45734705171223117</v>
      </c>
      <c r="G2662" s="321">
        <f>E2662/H2662</f>
        <v>0.51295124962618677</v>
      </c>
      <c r="H2662" s="319">
        <v>584.85090000000002</v>
      </c>
      <c r="I2662" s="319" t="s">
        <v>57</v>
      </c>
      <c r="J2662" s="319" t="s">
        <v>490</v>
      </c>
      <c r="K2662" s="319" t="s">
        <v>2654</v>
      </c>
      <c r="L2662" s="323" t="s">
        <v>1070</v>
      </c>
      <c r="M2662" s="322" t="s">
        <v>491</v>
      </c>
    </row>
    <row r="2663" spans="1:13" x14ac:dyDescent="0.2">
      <c r="A2663" s="320">
        <v>42299</v>
      </c>
      <c r="B2663" s="319" t="s">
        <v>2621</v>
      </c>
      <c r="C2663" s="319" t="s">
        <v>116</v>
      </c>
      <c r="D2663" s="319" t="s">
        <v>11</v>
      </c>
      <c r="E2663" s="319">
        <v>300</v>
      </c>
      <c r="F2663" s="321">
        <f t="shared" si="90"/>
        <v>0.45734705171223117</v>
      </c>
      <c r="G2663" s="321">
        <f>E2663/H2663</f>
        <v>0.51295124962618677</v>
      </c>
      <c r="H2663" s="319">
        <v>584.85090000000002</v>
      </c>
      <c r="I2663" s="319" t="s">
        <v>57</v>
      </c>
      <c r="J2663" s="319" t="s">
        <v>490</v>
      </c>
      <c r="K2663" s="319" t="s">
        <v>2654</v>
      </c>
      <c r="L2663" s="323" t="s">
        <v>1070</v>
      </c>
      <c r="M2663" s="322" t="s">
        <v>491</v>
      </c>
    </row>
    <row r="2664" spans="1:13" x14ac:dyDescent="0.2">
      <c r="A2664" s="320">
        <v>42299</v>
      </c>
      <c r="B2664" s="319" t="s">
        <v>2658</v>
      </c>
      <c r="C2664" s="319" t="s">
        <v>838</v>
      </c>
      <c r="D2664" s="319" t="s">
        <v>9</v>
      </c>
      <c r="E2664" s="319">
        <v>11987</v>
      </c>
      <c r="F2664" s="321">
        <f t="shared" si="90"/>
        <v>18.274063696248383</v>
      </c>
      <c r="G2664" s="321">
        <f>E2664/H2664</f>
        <v>20.495822097563668</v>
      </c>
      <c r="H2664" s="319">
        <v>584.85090000000002</v>
      </c>
      <c r="I2664" s="319" t="s">
        <v>57</v>
      </c>
      <c r="J2664" s="319" t="s">
        <v>490</v>
      </c>
      <c r="K2664" s="319" t="s">
        <v>2654</v>
      </c>
      <c r="L2664" s="323" t="s">
        <v>1070</v>
      </c>
      <c r="M2664" s="322" t="s">
        <v>491</v>
      </c>
    </row>
    <row r="2665" spans="1:13" x14ac:dyDescent="0.2">
      <c r="A2665" s="320">
        <v>42299</v>
      </c>
      <c r="B2665" s="319" t="s">
        <v>2622</v>
      </c>
      <c r="C2665" s="319" t="s">
        <v>116</v>
      </c>
      <c r="D2665" s="319" t="s">
        <v>11</v>
      </c>
      <c r="E2665" s="319">
        <v>900</v>
      </c>
      <c r="F2665" s="321">
        <f t="shared" si="90"/>
        <v>1.3720411551366933</v>
      </c>
      <c r="G2665" s="321">
        <f>E2665/H2665</f>
        <v>1.5388537488785603</v>
      </c>
      <c r="H2665" s="319">
        <v>584.85090000000002</v>
      </c>
      <c r="I2665" s="319" t="s">
        <v>57</v>
      </c>
      <c r="J2665" s="319" t="s">
        <v>490</v>
      </c>
      <c r="K2665" s="319" t="s">
        <v>2655</v>
      </c>
      <c r="L2665" s="323" t="s">
        <v>1070</v>
      </c>
      <c r="M2665" s="322" t="s">
        <v>491</v>
      </c>
    </row>
    <row r="2666" spans="1:13" x14ac:dyDescent="0.2">
      <c r="A2666" s="320">
        <v>42299</v>
      </c>
      <c r="B2666" s="319" t="s">
        <v>1999</v>
      </c>
      <c r="C2666" s="319" t="s">
        <v>116</v>
      </c>
      <c r="D2666" s="319" t="s">
        <v>11</v>
      </c>
      <c r="E2666" s="319">
        <v>400</v>
      </c>
      <c r="F2666" s="321">
        <f t="shared" si="90"/>
        <v>0.60979606894964156</v>
      </c>
      <c r="G2666" s="321">
        <f>E2666/H2666</f>
        <v>0.68393499950158232</v>
      </c>
      <c r="H2666" s="319">
        <v>584.85090000000002</v>
      </c>
      <c r="I2666" s="319" t="s">
        <v>57</v>
      </c>
      <c r="J2666" s="319" t="s">
        <v>490</v>
      </c>
      <c r="K2666" s="319" t="s">
        <v>2655</v>
      </c>
      <c r="L2666" s="323" t="s">
        <v>1070</v>
      </c>
      <c r="M2666" s="322" t="s">
        <v>491</v>
      </c>
    </row>
    <row r="2667" spans="1:13" x14ac:dyDescent="0.2">
      <c r="A2667" s="320">
        <v>42300</v>
      </c>
      <c r="B2667" s="319" t="s">
        <v>2555</v>
      </c>
      <c r="C2667" s="319" t="s">
        <v>157</v>
      </c>
      <c r="D2667" s="319" t="s">
        <v>10</v>
      </c>
      <c r="E2667" s="319">
        <v>201300</v>
      </c>
      <c r="F2667" s="321">
        <f t="shared" si="90"/>
        <v>306.8798716989071</v>
      </c>
      <c r="G2667" s="321">
        <f>E2667/H2667</f>
        <v>344.19028849917129</v>
      </c>
      <c r="H2667" s="319">
        <v>584.85090000000002</v>
      </c>
      <c r="I2667" s="319" t="s">
        <v>57</v>
      </c>
      <c r="J2667" s="319" t="s">
        <v>490</v>
      </c>
      <c r="K2667" s="319" t="s">
        <v>2581</v>
      </c>
      <c r="L2667" s="323" t="s">
        <v>1070</v>
      </c>
      <c r="M2667" s="322" t="s">
        <v>491</v>
      </c>
    </row>
    <row r="2668" spans="1:13" x14ac:dyDescent="0.2">
      <c r="A2668" s="320">
        <v>42300</v>
      </c>
      <c r="B2668" s="319" t="s">
        <v>2556</v>
      </c>
      <c r="C2668" s="319" t="s">
        <v>157</v>
      </c>
      <c r="D2668" s="319" t="s">
        <v>9</v>
      </c>
      <c r="E2668" s="319">
        <v>85300</v>
      </c>
      <c r="F2668" s="321">
        <f t="shared" si="90"/>
        <v>130.03901170351105</v>
      </c>
      <c r="G2668" s="321">
        <f>E2668/H2668</f>
        <v>145.84913864371242</v>
      </c>
      <c r="H2668" s="319">
        <v>584.85090000000002</v>
      </c>
      <c r="I2668" s="319" t="s">
        <v>57</v>
      </c>
      <c r="J2668" s="319" t="s">
        <v>490</v>
      </c>
      <c r="K2668" s="319" t="s">
        <v>2581</v>
      </c>
      <c r="L2668" s="323" t="s">
        <v>1070</v>
      </c>
      <c r="M2668" s="322" t="s">
        <v>491</v>
      </c>
    </row>
    <row r="2669" spans="1:13" x14ac:dyDescent="0.2">
      <c r="A2669" s="320">
        <v>42300</v>
      </c>
      <c r="B2669" s="319" t="s">
        <v>2557</v>
      </c>
      <c r="C2669" s="319" t="s">
        <v>157</v>
      </c>
      <c r="D2669" s="319" t="s">
        <v>15</v>
      </c>
      <c r="E2669" s="319">
        <v>158760</v>
      </c>
      <c r="F2669" s="321">
        <f t="shared" si="90"/>
        <v>242.02805976611273</v>
      </c>
      <c r="G2669" s="321">
        <f>E2669/H2669</f>
        <v>271.45380130217802</v>
      </c>
      <c r="H2669" s="319">
        <v>584.85090000000002</v>
      </c>
      <c r="I2669" s="319" t="s">
        <v>57</v>
      </c>
      <c r="J2669" s="319" t="s">
        <v>490</v>
      </c>
      <c r="K2669" s="319" t="s">
        <v>2581</v>
      </c>
      <c r="L2669" s="323" t="s">
        <v>1070</v>
      </c>
      <c r="M2669" s="322" t="s">
        <v>491</v>
      </c>
    </row>
    <row r="2670" spans="1:13" x14ac:dyDescent="0.2">
      <c r="A2670" s="320">
        <v>42300</v>
      </c>
      <c r="B2670" s="319" t="s">
        <v>2558</v>
      </c>
      <c r="C2670" s="319" t="s">
        <v>157</v>
      </c>
      <c r="D2670" s="319" t="s">
        <v>11</v>
      </c>
      <c r="E2670" s="319">
        <v>157360</v>
      </c>
      <c r="F2670" s="321">
        <f t="shared" si="90"/>
        <v>239.89377352478897</v>
      </c>
      <c r="G2670" s="321">
        <f>E2670/H2670</f>
        <v>269.06002880392248</v>
      </c>
      <c r="H2670" s="319">
        <v>584.85090000000002</v>
      </c>
      <c r="I2670" s="319" t="s">
        <v>57</v>
      </c>
      <c r="J2670" s="319" t="s">
        <v>490</v>
      </c>
      <c r="K2670" s="319" t="s">
        <v>2581</v>
      </c>
      <c r="L2670" s="323" t="s">
        <v>1070</v>
      </c>
      <c r="M2670" s="322" t="s">
        <v>491</v>
      </c>
    </row>
    <row r="2671" spans="1:13" x14ac:dyDescent="0.2">
      <c r="A2671" s="320">
        <v>42300</v>
      </c>
      <c r="B2671" s="319" t="s">
        <v>2559</v>
      </c>
      <c r="C2671" s="319" t="s">
        <v>157</v>
      </c>
      <c r="D2671" s="319" t="s">
        <v>9</v>
      </c>
      <c r="E2671" s="319">
        <v>117370</v>
      </c>
      <c r="F2671" s="321">
        <f t="shared" si="90"/>
        <v>178.92941153154857</v>
      </c>
      <c r="G2671" s="321">
        <f>E2671/H2671</f>
        <v>200.68362722875179</v>
      </c>
      <c r="H2671" s="319">
        <v>584.85090000000002</v>
      </c>
      <c r="I2671" s="319" t="s">
        <v>57</v>
      </c>
      <c r="J2671" s="319" t="s">
        <v>490</v>
      </c>
      <c r="K2671" s="319" t="s">
        <v>2581</v>
      </c>
      <c r="L2671" s="323" t="s">
        <v>1070</v>
      </c>
      <c r="M2671" s="322" t="s">
        <v>491</v>
      </c>
    </row>
    <row r="2672" spans="1:13" x14ac:dyDescent="0.2">
      <c r="A2672" s="320">
        <v>42300</v>
      </c>
      <c r="B2672" s="319" t="s">
        <v>2560</v>
      </c>
      <c r="C2672" s="319" t="s">
        <v>157</v>
      </c>
      <c r="D2672" s="319" t="s">
        <v>11</v>
      </c>
      <c r="E2672" s="319">
        <v>202700</v>
      </c>
      <c r="F2672" s="321">
        <f t="shared" si="90"/>
        <v>309.01415794023086</v>
      </c>
      <c r="G2672" s="321">
        <f>E2672/H2672</f>
        <v>346.58406099742683</v>
      </c>
      <c r="H2672" s="319">
        <v>584.85090000000002</v>
      </c>
      <c r="I2672" s="319" t="s">
        <v>57</v>
      </c>
      <c r="J2672" s="319" t="s">
        <v>490</v>
      </c>
      <c r="K2672" s="319" t="s">
        <v>2581</v>
      </c>
      <c r="L2672" s="323" t="s">
        <v>1070</v>
      </c>
      <c r="M2672" s="322" t="s">
        <v>491</v>
      </c>
    </row>
    <row r="2673" spans="1:13" x14ac:dyDescent="0.2">
      <c r="A2673" s="320">
        <v>42300</v>
      </c>
      <c r="B2673" s="319" t="s">
        <v>2561</v>
      </c>
      <c r="C2673" s="319" t="s">
        <v>157</v>
      </c>
      <c r="D2673" s="319" t="s">
        <v>8</v>
      </c>
      <c r="E2673" s="319">
        <v>84460</v>
      </c>
      <c r="F2673" s="321">
        <f t="shared" si="90"/>
        <v>128.75843995871682</v>
      </c>
      <c r="G2673" s="321">
        <f>E2673/H2673</f>
        <v>144.41287514475911</v>
      </c>
      <c r="H2673" s="319">
        <v>584.85090000000002</v>
      </c>
      <c r="I2673" s="319" t="s">
        <v>57</v>
      </c>
      <c r="J2673" s="319" t="s">
        <v>490</v>
      </c>
      <c r="K2673" s="319" t="s">
        <v>2581</v>
      </c>
      <c r="L2673" s="323" t="s">
        <v>1070</v>
      </c>
      <c r="M2673" s="322" t="s">
        <v>491</v>
      </c>
    </row>
    <row r="2674" spans="1:13" x14ac:dyDescent="0.2">
      <c r="A2674" s="320">
        <v>42300</v>
      </c>
      <c r="B2674" s="319" t="s">
        <v>2702</v>
      </c>
      <c r="C2674" s="319" t="s">
        <v>144</v>
      </c>
      <c r="D2674" s="319" t="s">
        <v>9</v>
      </c>
      <c r="E2674" s="319">
        <v>85000</v>
      </c>
      <c r="F2674" s="321">
        <f t="shared" si="90"/>
        <v>129.58166465179883</v>
      </c>
      <c r="G2674" s="321">
        <f>E2674/H2674</f>
        <v>145.33618739408624</v>
      </c>
      <c r="H2674" s="319">
        <v>584.85090000000002</v>
      </c>
      <c r="I2674" s="319" t="s">
        <v>57</v>
      </c>
      <c r="J2674" s="319" t="s">
        <v>490</v>
      </c>
      <c r="K2674" s="319" t="s">
        <v>2581</v>
      </c>
      <c r="L2674" s="323" t="s">
        <v>1070</v>
      </c>
      <c r="M2674" s="322" t="s">
        <v>491</v>
      </c>
    </row>
    <row r="2675" spans="1:13" x14ac:dyDescent="0.2">
      <c r="A2675" s="320">
        <v>42300</v>
      </c>
      <c r="B2675" s="319" t="s">
        <v>2562</v>
      </c>
      <c r="C2675" s="319" t="s">
        <v>157</v>
      </c>
      <c r="D2675" s="319" t="s">
        <v>10</v>
      </c>
      <c r="E2675" s="319">
        <v>194470</v>
      </c>
      <c r="F2675" s="321">
        <f t="shared" si="90"/>
        <v>296.46760382159198</v>
      </c>
      <c r="G2675" s="321">
        <f>E2675/H2675</f>
        <v>332.51209838268181</v>
      </c>
      <c r="H2675" s="319">
        <v>584.85090000000002</v>
      </c>
      <c r="I2675" s="319" t="s">
        <v>57</v>
      </c>
      <c r="J2675" s="319" t="s">
        <v>490</v>
      </c>
      <c r="K2675" s="319" t="s">
        <v>2581</v>
      </c>
      <c r="L2675" s="323" t="s">
        <v>1070</v>
      </c>
      <c r="M2675" s="322" t="s">
        <v>491</v>
      </c>
    </row>
    <row r="2676" spans="1:13" x14ac:dyDescent="0.2">
      <c r="A2676" s="320">
        <v>42300</v>
      </c>
      <c r="B2676" s="319" t="s">
        <v>2565</v>
      </c>
      <c r="C2676" s="319" t="s">
        <v>116</v>
      </c>
      <c r="D2676" s="319" t="s">
        <v>9</v>
      </c>
      <c r="E2676" s="319">
        <v>2000</v>
      </c>
      <c r="F2676" s="321">
        <f t="shared" si="90"/>
        <v>3.0489803447482076</v>
      </c>
      <c r="G2676" s="321">
        <f>E2676/H2676</f>
        <v>3.4196749975079115</v>
      </c>
      <c r="H2676" s="319">
        <v>584.85090000000002</v>
      </c>
      <c r="I2676" s="319" t="s">
        <v>57</v>
      </c>
      <c r="J2676" s="319" t="s">
        <v>490</v>
      </c>
      <c r="K2676" s="319" t="s">
        <v>2393</v>
      </c>
      <c r="L2676" s="323" t="s">
        <v>1070</v>
      </c>
      <c r="M2676" s="322" t="s">
        <v>491</v>
      </c>
    </row>
    <row r="2677" spans="1:13" x14ac:dyDescent="0.2">
      <c r="A2677" s="320">
        <v>42300</v>
      </c>
      <c r="B2677" s="319" t="s">
        <v>2566</v>
      </c>
      <c r="C2677" s="319" t="s">
        <v>116</v>
      </c>
      <c r="D2677" s="319" t="s">
        <v>9</v>
      </c>
      <c r="E2677" s="319">
        <v>2000</v>
      </c>
      <c r="F2677" s="321">
        <f t="shared" si="90"/>
        <v>3.0489803447482076</v>
      </c>
      <c r="G2677" s="321">
        <f>E2677/H2677</f>
        <v>3.4196749975079115</v>
      </c>
      <c r="H2677" s="319">
        <v>584.85090000000002</v>
      </c>
      <c r="I2677" s="319" t="s">
        <v>57</v>
      </c>
      <c r="J2677" s="319" t="s">
        <v>490</v>
      </c>
      <c r="K2677" s="319" t="s">
        <v>2393</v>
      </c>
      <c r="L2677" s="323" t="s">
        <v>1070</v>
      </c>
      <c r="M2677" s="322" t="s">
        <v>491</v>
      </c>
    </row>
    <row r="2678" spans="1:13" x14ac:dyDescent="0.2">
      <c r="A2678" s="320">
        <v>42300</v>
      </c>
      <c r="B2678" s="319" t="s">
        <v>2604</v>
      </c>
      <c r="C2678" s="319" t="s">
        <v>116</v>
      </c>
      <c r="D2678" s="319" t="s">
        <v>9</v>
      </c>
      <c r="E2678" s="319">
        <v>500</v>
      </c>
      <c r="F2678" s="321">
        <f t="shared" si="90"/>
        <v>0.76224508618705189</v>
      </c>
      <c r="G2678" s="321">
        <f>E2678/H2678</f>
        <v>0.85491874937697787</v>
      </c>
      <c r="H2678" s="319">
        <v>584.85090000000002</v>
      </c>
      <c r="I2678" s="319" t="s">
        <v>57</v>
      </c>
      <c r="J2678" s="319" t="s">
        <v>490</v>
      </c>
      <c r="K2678" s="319" t="s">
        <v>2392</v>
      </c>
      <c r="L2678" s="323" t="s">
        <v>1070</v>
      </c>
      <c r="M2678" s="322" t="s">
        <v>491</v>
      </c>
    </row>
    <row r="2679" spans="1:13" x14ac:dyDescent="0.2">
      <c r="A2679" s="320">
        <v>42300</v>
      </c>
      <c r="B2679" s="319" t="s">
        <v>2605</v>
      </c>
      <c r="C2679" s="319" t="s">
        <v>116</v>
      </c>
      <c r="D2679" s="319" t="s">
        <v>9</v>
      </c>
      <c r="E2679" s="319">
        <v>500</v>
      </c>
      <c r="F2679" s="321">
        <f t="shared" si="90"/>
        <v>0.76224508618705189</v>
      </c>
      <c r="G2679" s="321">
        <f>E2679/H2679</f>
        <v>0.85491874937697787</v>
      </c>
      <c r="H2679" s="319">
        <v>584.85090000000002</v>
      </c>
      <c r="I2679" s="319" t="s">
        <v>57</v>
      </c>
      <c r="J2679" s="319" t="s">
        <v>490</v>
      </c>
      <c r="K2679" s="319" t="s">
        <v>2392</v>
      </c>
      <c r="L2679" s="323" t="s">
        <v>1070</v>
      </c>
      <c r="M2679" s="322" t="s">
        <v>491</v>
      </c>
    </row>
    <row r="2680" spans="1:13" x14ac:dyDescent="0.2">
      <c r="A2680" s="320">
        <v>42300</v>
      </c>
      <c r="B2680" s="319" t="s">
        <v>2700</v>
      </c>
      <c r="C2680" s="319" t="s">
        <v>132</v>
      </c>
      <c r="D2680" s="319" t="s">
        <v>9</v>
      </c>
      <c r="E2680" s="319">
        <v>25000</v>
      </c>
      <c r="F2680" s="321">
        <f t="shared" si="90"/>
        <v>38.112254309352593</v>
      </c>
      <c r="G2680" s="321">
        <f>E2680/H2680</f>
        <v>42.745937468848894</v>
      </c>
      <c r="H2680" s="319">
        <v>584.85090000000002</v>
      </c>
      <c r="I2680" s="319" t="s">
        <v>57</v>
      </c>
      <c r="J2680" s="319" t="s">
        <v>490</v>
      </c>
      <c r="K2680" s="319" t="s">
        <v>2392</v>
      </c>
      <c r="L2680" s="323" t="s">
        <v>1070</v>
      </c>
      <c r="M2680" s="322" t="s">
        <v>491</v>
      </c>
    </row>
    <row r="2681" spans="1:13" x14ac:dyDescent="0.2">
      <c r="A2681" s="320">
        <v>42300</v>
      </c>
      <c r="B2681" s="319" t="s">
        <v>2623</v>
      </c>
      <c r="C2681" s="319" t="s">
        <v>116</v>
      </c>
      <c r="D2681" s="319" t="s">
        <v>11</v>
      </c>
      <c r="E2681" s="319">
        <v>600</v>
      </c>
      <c r="F2681" s="321">
        <f t="shared" si="90"/>
        <v>0.91469410342446233</v>
      </c>
      <c r="G2681" s="321">
        <f>E2681/H2681</f>
        <v>1.0259024992523735</v>
      </c>
      <c r="H2681" s="319">
        <v>584.85090000000002</v>
      </c>
      <c r="I2681" s="319" t="s">
        <v>57</v>
      </c>
      <c r="J2681" s="319" t="s">
        <v>490</v>
      </c>
      <c r="K2681" s="319" t="s">
        <v>2656</v>
      </c>
      <c r="L2681" s="323" t="s">
        <v>1070</v>
      </c>
      <c r="M2681" s="322" t="s">
        <v>491</v>
      </c>
    </row>
    <row r="2682" spans="1:13" x14ac:dyDescent="0.2">
      <c r="A2682" s="320">
        <v>42300</v>
      </c>
      <c r="B2682" s="319" t="s">
        <v>2624</v>
      </c>
      <c r="C2682" s="319" t="s">
        <v>116</v>
      </c>
      <c r="D2682" s="319" t="s">
        <v>11</v>
      </c>
      <c r="E2682" s="319">
        <v>200</v>
      </c>
      <c r="F2682" s="321">
        <f t="shared" si="90"/>
        <v>0.30489803447482078</v>
      </c>
      <c r="G2682" s="321">
        <f>E2682/H2682</f>
        <v>0.34196749975079116</v>
      </c>
      <c r="H2682" s="319">
        <v>584.85090000000002</v>
      </c>
      <c r="I2682" s="319" t="s">
        <v>57</v>
      </c>
      <c r="J2682" s="319" t="s">
        <v>490</v>
      </c>
      <c r="K2682" s="319" t="s">
        <v>2656</v>
      </c>
      <c r="L2682" s="323" t="s">
        <v>1070</v>
      </c>
      <c r="M2682" s="322" t="s">
        <v>491</v>
      </c>
    </row>
    <row r="2683" spans="1:13" x14ac:dyDescent="0.2">
      <c r="A2683" s="320">
        <v>42300</v>
      </c>
      <c r="B2683" s="319" t="s">
        <v>2619</v>
      </c>
      <c r="C2683" s="319" t="s">
        <v>116</v>
      </c>
      <c r="D2683" s="319" t="s">
        <v>11</v>
      </c>
      <c r="E2683" s="319">
        <v>700</v>
      </c>
      <c r="F2683" s="321">
        <f t="shared" si="90"/>
        <v>1.0671431206618727</v>
      </c>
      <c r="G2683" s="321">
        <f>E2683/H2683</f>
        <v>1.1968862491277692</v>
      </c>
      <c r="H2683" s="319">
        <v>584.85090000000002</v>
      </c>
      <c r="I2683" s="319" t="s">
        <v>57</v>
      </c>
      <c r="J2683" s="319" t="s">
        <v>490</v>
      </c>
      <c r="K2683" s="319" t="s">
        <v>2656</v>
      </c>
      <c r="L2683" s="323" t="s">
        <v>1070</v>
      </c>
      <c r="M2683" s="322" t="s">
        <v>491</v>
      </c>
    </row>
    <row r="2684" spans="1:13" x14ac:dyDescent="0.2">
      <c r="A2684" s="320">
        <v>42300</v>
      </c>
      <c r="B2684" s="319" t="s">
        <v>2699</v>
      </c>
      <c r="C2684" s="319" t="s">
        <v>144</v>
      </c>
      <c r="D2684" s="319" t="s">
        <v>9</v>
      </c>
      <c r="E2684" s="319">
        <v>125000</v>
      </c>
      <c r="F2684" s="321">
        <f t="shared" si="90"/>
        <v>190.56127154676298</v>
      </c>
      <c r="G2684" s="321">
        <f>E2684/H2684</f>
        <v>213.72968734424447</v>
      </c>
      <c r="H2684" s="319">
        <v>584.85090000000002</v>
      </c>
      <c r="I2684" s="319" t="s">
        <v>57</v>
      </c>
      <c r="J2684" s="319" t="s">
        <v>490</v>
      </c>
      <c r="K2684" s="319" t="s">
        <v>2656</v>
      </c>
      <c r="L2684" s="323" t="s">
        <v>1070</v>
      </c>
      <c r="M2684" s="322" t="s">
        <v>491</v>
      </c>
    </row>
    <row r="2685" spans="1:13" x14ac:dyDescent="0.2">
      <c r="A2685" s="320">
        <v>42301</v>
      </c>
      <c r="B2685" s="319" t="s">
        <v>2580</v>
      </c>
      <c r="C2685" s="319" t="s">
        <v>255</v>
      </c>
      <c r="D2685" s="319" t="s">
        <v>9</v>
      </c>
      <c r="E2685" s="319">
        <v>11000</v>
      </c>
      <c r="F2685" s="321">
        <f t="shared" si="90"/>
        <v>16.769391896115142</v>
      </c>
      <c r="G2685" s="321">
        <f>E2685/H2685</f>
        <v>18.808212486293513</v>
      </c>
      <c r="H2685" s="319">
        <v>584.85090000000002</v>
      </c>
      <c r="I2685" s="319" t="s">
        <v>57</v>
      </c>
      <c r="J2685" s="319" t="s">
        <v>490</v>
      </c>
      <c r="K2685" s="319" t="s">
        <v>2587</v>
      </c>
      <c r="L2685" s="323" t="s">
        <v>1070</v>
      </c>
      <c r="M2685" s="322" t="s">
        <v>491</v>
      </c>
    </row>
    <row r="2686" spans="1:13" x14ac:dyDescent="0.2">
      <c r="A2686" s="320">
        <v>42301</v>
      </c>
      <c r="B2686" s="319" t="s">
        <v>2522</v>
      </c>
      <c r="C2686" s="319" t="s">
        <v>2419</v>
      </c>
      <c r="D2686" s="319" t="s">
        <v>9</v>
      </c>
      <c r="E2686" s="319">
        <v>2000</v>
      </c>
      <c r="F2686" s="321">
        <f t="shared" si="90"/>
        <v>3.0489803447482076</v>
      </c>
      <c r="G2686" s="321">
        <f>E2686/H2686</f>
        <v>3.4196749975079115</v>
      </c>
      <c r="H2686" s="319">
        <v>584.85090000000002</v>
      </c>
      <c r="I2686" s="319" t="s">
        <v>57</v>
      </c>
      <c r="J2686" s="319" t="s">
        <v>490</v>
      </c>
      <c r="K2686" s="319" t="s">
        <v>2397</v>
      </c>
      <c r="L2686" s="323" t="s">
        <v>1070</v>
      </c>
      <c r="M2686" s="322" t="s">
        <v>491</v>
      </c>
    </row>
    <row r="2687" spans="1:13" x14ac:dyDescent="0.2">
      <c r="A2687" s="320">
        <v>42301</v>
      </c>
      <c r="B2687" s="319" t="s">
        <v>2565</v>
      </c>
      <c r="C2687" s="319" t="s">
        <v>116</v>
      </c>
      <c r="D2687" s="319" t="s">
        <v>9</v>
      </c>
      <c r="E2687" s="319">
        <v>2000</v>
      </c>
      <c r="F2687" s="321">
        <f t="shared" si="90"/>
        <v>3.0489803447482076</v>
      </c>
      <c r="G2687" s="321">
        <f>E2687/H2687</f>
        <v>3.4196749975079115</v>
      </c>
      <c r="H2687" s="319">
        <v>584.85090000000002</v>
      </c>
      <c r="I2687" s="319" t="s">
        <v>57</v>
      </c>
      <c r="J2687" s="319" t="s">
        <v>490</v>
      </c>
      <c r="K2687" s="319" t="s">
        <v>2398</v>
      </c>
      <c r="L2687" s="323" t="s">
        <v>1070</v>
      </c>
      <c r="M2687" s="322" t="s">
        <v>491</v>
      </c>
    </row>
    <row r="2688" spans="1:13" x14ac:dyDescent="0.2">
      <c r="A2688" s="320">
        <v>42301</v>
      </c>
      <c r="B2688" s="319" t="s">
        <v>2566</v>
      </c>
      <c r="C2688" s="319" t="s">
        <v>116</v>
      </c>
      <c r="D2688" s="319" t="s">
        <v>9</v>
      </c>
      <c r="E2688" s="319">
        <v>2000</v>
      </c>
      <c r="F2688" s="321">
        <f t="shared" si="90"/>
        <v>3.0489803447482076</v>
      </c>
      <c r="G2688" s="321">
        <f>E2688/H2688</f>
        <v>3.4196749975079115</v>
      </c>
      <c r="H2688" s="319">
        <v>584.85090000000002</v>
      </c>
      <c r="I2688" s="319" t="s">
        <v>57</v>
      </c>
      <c r="J2688" s="319" t="s">
        <v>490</v>
      </c>
      <c r="K2688" s="319" t="s">
        <v>2398</v>
      </c>
      <c r="L2688" s="323" t="s">
        <v>1070</v>
      </c>
      <c r="M2688" s="322" t="s">
        <v>491</v>
      </c>
    </row>
    <row r="2689" spans="1:13" x14ac:dyDescent="0.2">
      <c r="A2689" s="320">
        <v>42301</v>
      </c>
      <c r="B2689" s="319" t="s">
        <v>1823</v>
      </c>
      <c r="C2689" s="319" t="s">
        <v>225</v>
      </c>
      <c r="D2689" s="319" t="s">
        <v>15</v>
      </c>
      <c r="E2689" s="319">
        <v>10000</v>
      </c>
      <c r="F2689" s="321">
        <f t="shared" si="90"/>
        <v>15.244901723741037</v>
      </c>
      <c r="G2689" s="321">
        <f>E2689/H2689</f>
        <v>17.098374987539557</v>
      </c>
      <c r="H2689" s="319">
        <v>584.85090000000002</v>
      </c>
      <c r="I2689" s="319" t="s">
        <v>57</v>
      </c>
      <c r="J2689" s="319" t="s">
        <v>490</v>
      </c>
      <c r="K2689" s="319" t="s">
        <v>2394</v>
      </c>
      <c r="L2689" s="323" t="s">
        <v>1070</v>
      </c>
      <c r="M2689" s="322" t="s">
        <v>491</v>
      </c>
    </row>
    <row r="2690" spans="1:13" x14ac:dyDescent="0.2">
      <c r="A2690" s="320">
        <v>42301</v>
      </c>
      <c r="B2690" s="319" t="s">
        <v>1627</v>
      </c>
      <c r="C2690" s="319" t="s">
        <v>225</v>
      </c>
      <c r="D2690" s="319" t="s">
        <v>15</v>
      </c>
      <c r="E2690" s="319">
        <v>10000</v>
      </c>
      <c r="F2690" s="321">
        <f t="shared" si="90"/>
        <v>15.244901723741037</v>
      </c>
      <c r="G2690" s="321">
        <f>E2690/H2690</f>
        <v>17.098374987539557</v>
      </c>
      <c r="H2690" s="319">
        <v>584.85090000000002</v>
      </c>
      <c r="I2690" s="319" t="s">
        <v>57</v>
      </c>
      <c r="J2690" s="319" t="s">
        <v>490</v>
      </c>
      <c r="K2690" s="319" t="s">
        <v>2394</v>
      </c>
      <c r="L2690" s="323" t="s">
        <v>1070</v>
      </c>
      <c r="M2690" s="322" t="s">
        <v>491</v>
      </c>
    </row>
    <row r="2691" spans="1:13" x14ac:dyDescent="0.2">
      <c r="A2691" s="320">
        <v>42301</v>
      </c>
      <c r="B2691" s="319" t="s">
        <v>1824</v>
      </c>
      <c r="C2691" s="319" t="s">
        <v>225</v>
      </c>
      <c r="D2691" s="319" t="s">
        <v>15</v>
      </c>
      <c r="E2691" s="319">
        <v>10000</v>
      </c>
      <c r="F2691" s="321">
        <f t="shared" si="90"/>
        <v>15.244901723741037</v>
      </c>
      <c r="G2691" s="321">
        <f>E2691/H2691</f>
        <v>17.098374987539557</v>
      </c>
      <c r="H2691" s="319">
        <v>584.85090000000002</v>
      </c>
      <c r="I2691" s="319" t="s">
        <v>57</v>
      </c>
      <c r="J2691" s="319" t="s">
        <v>490</v>
      </c>
      <c r="K2691" s="319" t="s">
        <v>2394</v>
      </c>
      <c r="L2691" s="323" t="s">
        <v>1070</v>
      </c>
      <c r="M2691" s="322" t="s">
        <v>491</v>
      </c>
    </row>
    <row r="2692" spans="1:13" x14ac:dyDescent="0.2">
      <c r="A2692" s="320">
        <v>42301</v>
      </c>
      <c r="B2692" s="319" t="s">
        <v>2084</v>
      </c>
      <c r="C2692" s="319" t="s">
        <v>225</v>
      </c>
      <c r="D2692" s="319" t="s">
        <v>15</v>
      </c>
      <c r="E2692" s="319">
        <v>10000</v>
      </c>
      <c r="F2692" s="321">
        <f t="shared" si="90"/>
        <v>15.244901723741037</v>
      </c>
      <c r="G2692" s="321">
        <f>E2692/H2692</f>
        <v>17.098374987539557</v>
      </c>
      <c r="H2692" s="319">
        <v>584.85090000000002</v>
      </c>
      <c r="I2692" s="319" t="s">
        <v>57</v>
      </c>
      <c r="J2692" s="319" t="s">
        <v>490</v>
      </c>
      <c r="K2692" s="319" t="s">
        <v>2394</v>
      </c>
      <c r="L2692" s="323" t="s">
        <v>1070</v>
      </c>
      <c r="M2692" s="322" t="s">
        <v>491</v>
      </c>
    </row>
    <row r="2693" spans="1:13" x14ac:dyDescent="0.2">
      <c r="A2693" s="320">
        <v>42301</v>
      </c>
      <c r="B2693" s="319" t="s">
        <v>1411</v>
      </c>
      <c r="C2693" s="319" t="s">
        <v>225</v>
      </c>
      <c r="D2693" s="319" t="s">
        <v>15</v>
      </c>
      <c r="E2693" s="319">
        <v>10000</v>
      </c>
      <c r="F2693" s="321">
        <f t="shared" si="90"/>
        <v>15.244901723741037</v>
      </c>
      <c r="G2693" s="321">
        <f>E2693/H2693</f>
        <v>17.098374987539557</v>
      </c>
      <c r="H2693" s="319">
        <v>584.85090000000002</v>
      </c>
      <c r="I2693" s="319" t="s">
        <v>57</v>
      </c>
      <c r="J2693" s="319" t="s">
        <v>490</v>
      </c>
      <c r="K2693" s="319" t="s">
        <v>2394</v>
      </c>
      <c r="L2693" s="323" t="s">
        <v>1070</v>
      </c>
      <c r="M2693" s="322" t="s">
        <v>491</v>
      </c>
    </row>
    <row r="2694" spans="1:13" x14ac:dyDescent="0.2">
      <c r="A2694" s="320">
        <v>42301</v>
      </c>
      <c r="B2694" s="319" t="s">
        <v>2602</v>
      </c>
      <c r="C2694" s="319" t="s">
        <v>225</v>
      </c>
      <c r="D2694" s="319" t="s">
        <v>15</v>
      </c>
      <c r="E2694" s="319">
        <v>10000</v>
      </c>
      <c r="F2694" s="321">
        <f t="shared" si="90"/>
        <v>15.244901723741037</v>
      </c>
      <c r="G2694" s="321">
        <f>E2694/H2694</f>
        <v>17.098374987539557</v>
      </c>
      <c r="H2694" s="319">
        <v>584.85090000000002</v>
      </c>
      <c r="I2694" s="319" t="s">
        <v>57</v>
      </c>
      <c r="J2694" s="319" t="s">
        <v>490</v>
      </c>
      <c r="K2694" s="319" t="s">
        <v>2394</v>
      </c>
      <c r="L2694" s="323" t="s">
        <v>1070</v>
      </c>
      <c r="M2694" s="322" t="s">
        <v>491</v>
      </c>
    </row>
    <row r="2695" spans="1:13" x14ac:dyDescent="0.2">
      <c r="A2695" s="320">
        <v>42301</v>
      </c>
      <c r="B2695" s="319" t="s">
        <v>2083</v>
      </c>
      <c r="C2695" s="319" t="s">
        <v>225</v>
      </c>
      <c r="D2695" s="319" t="s">
        <v>15</v>
      </c>
      <c r="E2695" s="319">
        <v>10000</v>
      </c>
      <c r="F2695" s="321">
        <f t="shared" si="90"/>
        <v>15.244901723741037</v>
      </c>
      <c r="G2695" s="321">
        <f>E2695/H2695</f>
        <v>17.098374987539557</v>
      </c>
      <c r="H2695" s="319">
        <v>584.85090000000002</v>
      </c>
      <c r="I2695" s="319" t="s">
        <v>57</v>
      </c>
      <c r="J2695" s="319" t="s">
        <v>490</v>
      </c>
      <c r="K2695" s="319" t="s">
        <v>2394</v>
      </c>
      <c r="L2695" s="323" t="s">
        <v>1070</v>
      </c>
      <c r="M2695" s="322" t="s">
        <v>491</v>
      </c>
    </row>
    <row r="2696" spans="1:13" x14ac:dyDescent="0.2">
      <c r="A2696" s="320">
        <v>42301</v>
      </c>
      <c r="B2696" s="319" t="s">
        <v>2085</v>
      </c>
      <c r="C2696" s="319" t="s">
        <v>225</v>
      </c>
      <c r="D2696" s="319" t="s">
        <v>15</v>
      </c>
      <c r="E2696" s="319">
        <v>10000</v>
      </c>
      <c r="F2696" s="321">
        <f t="shared" si="90"/>
        <v>15.244901723741037</v>
      </c>
      <c r="G2696" s="321">
        <f>E2696/H2696</f>
        <v>17.098374987539557</v>
      </c>
      <c r="H2696" s="319">
        <v>584.85090000000002</v>
      </c>
      <c r="I2696" s="319" t="s">
        <v>57</v>
      </c>
      <c r="J2696" s="319" t="s">
        <v>490</v>
      </c>
      <c r="K2696" s="319" t="s">
        <v>2394</v>
      </c>
      <c r="L2696" s="323" t="s">
        <v>1070</v>
      </c>
      <c r="M2696" s="322" t="s">
        <v>491</v>
      </c>
    </row>
    <row r="2697" spans="1:13" x14ac:dyDescent="0.2">
      <c r="A2697" s="320">
        <v>42301</v>
      </c>
      <c r="B2697" s="319" t="s">
        <v>1622</v>
      </c>
      <c r="C2697" s="319" t="s">
        <v>225</v>
      </c>
      <c r="D2697" s="319" t="s">
        <v>15</v>
      </c>
      <c r="E2697" s="319">
        <v>10000</v>
      </c>
      <c r="F2697" s="321">
        <f t="shared" si="90"/>
        <v>15.244901723741037</v>
      </c>
      <c r="G2697" s="321">
        <f>E2697/H2697</f>
        <v>17.098374987539557</v>
      </c>
      <c r="H2697" s="319">
        <v>584.85090000000002</v>
      </c>
      <c r="I2697" s="319" t="s">
        <v>57</v>
      </c>
      <c r="J2697" s="319" t="s">
        <v>490</v>
      </c>
      <c r="K2697" s="319" t="s">
        <v>2394</v>
      </c>
      <c r="L2697" s="323" t="s">
        <v>1070</v>
      </c>
      <c r="M2697" s="322" t="s">
        <v>491</v>
      </c>
    </row>
    <row r="2698" spans="1:13" x14ac:dyDescent="0.2">
      <c r="A2698" s="320">
        <v>42301</v>
      </c>
      <c r="B2698" s="319" t="s">
        <v>1614</v>
      </c>
      <c r="C2698" s="319" t="s">
        <v>225</v>
      </c>
      <c r="D2698" s="319" t="s">
        <v>15</v>
      </c>
      <c r="E2698" s="319">
        <v>10000</v>
      </c>
      <c r="F2698" s="321">
        <f t="shared" si="90"/>
        <v>15.244901723741037</v>
      </c>
      <c r="G2698" s="321">
        <f>E2698/H2698</f>
        <v>17.098374987539557</v>
      </c>
      <c r="H2698" s="319">
        <v>584.85090000000002</v>
      </c>
      <c r="I2698" s="319" t="s">
        <v>57</v>
      </c>
      <c r="J2698" s="319" t="s">
        <v>490</v>
      </c>
      <c r="K2698" s="319" t="s">
        <v>2394</v>
      </c>
      <c r="L2698" s="323" t="s">
        <v>1070</v>
      </c>
      <c r="M2698" s="322" t="s">
        <v>491</v>
      </c>
    </row>
    <row r="2699" spans="1:13" x14ac:dyDescent="0.2">
      <c r="A2699" s="320">
        <v>42301</v>
      </c>
      <c r="B2699" s="319" t="s">
        <v>2625</v>
      </c>
      <c r="C2699" s="319" t="s">
        <v>116</v>
      </c>
      <c r="D2699" s="319" t="s">
        <v>11</v>
      </c>
      <c r="E2699" s="319">
        <v>1200</v>
      </c>
      <c r="F2699" s="321">
        <f t="shared" si="90"/>
        <v>1.8293882068489247</v>
      </c>
      <c r="G2699" s="321">
        <f>E2699/H2699</f>
        <v>2.0518049985047471</v>
      </c>
      <c r="H2699" s="319">
        <v>584.85090000000002</v>
      </c>
      <c r="I2699" s="319" t="s">
        <v>57</v>
      </c>
      <c r="J2699" s="319" t="s">
        <v>490</v>
      </c>
      <c r="K2699" s="319" t="s">
        <v>2395</v>
      </c>
      <c r="L2699" s="323" t="s">
        <v>1070</v>
      </c>
      <c r="M2699" s="322" t="s">
        <v>491</v>
      </c>
    </row>
    <row r="2700" spans="1:13" x14ac:dyDescent="0.2">
      <c r="A2700" s="320">
        <v>42301</v>
      </c>
      <c r="B2700" s="319" t="s">
        <v>2626</v>
      </c>
      <c r="C2700" s="319" t="s">
        <v>116</v>
      </c>
      <c r="D2700" s="319" t="s">
        <v>11</v>
      </c>
      <c r="E2700" s="319">
        <v>1000</v>
      </c>
      <c r="F2700" s="321">
        <f t="shared" si="90"/>
        <v>1.5244901723741038</v>
      </c>
      <c r="G2700" s="321">
        <f>E2700/H2700</f>
        <v>1.7098374987539557</v>
      </c>
      <c r="H2700" s="319">
        <v>584.85090000000002</v>
      </c>
      <c r="I2700" s="319" t="s">
        <v>57</v>
      </c>
      <c r="J2700" s="319" t="s">
        <v>490</v>
      </c>
      <c r="K2700" s="319" t="s">
        <v>2395</v>
      </c>
      <c r="L2700" s="323" t="s">
        <v>1070</v>
      </c>
      <c r="M2700" s="322" t="s">
        <v>491</v>
      </c>
    </row>
    <row r="2701" spans="1:13" x14ac:dyDescent="0.2">
      <c r="A2701" s="320">
        <v>42301</v>
      </c>
      <c r="B2701" s="319" t="s">
        <v>269</v>
      </c>
      <c r="C2701" s="319" t="s">
        <v>226</v>
      </c>
      <c r="D2701" s="319" t="s">
        <v>11</v>
      </c>
      <c r="E2701" s="319">
        <v>1000</v>
      </c>
      <c r="F2701" s="321">
        <f t="shared" si="90"/>
        <v>1.5244901723741038</v>
      </c>
      <c r="G2701" s="321">
        <f>E2701/H2701</f>
        <v>1.7098374987539557</v>
      </c>
      <c r="H2701" s="319">
        <v>584.85090000000002</v>
      </c>
      <c r="I2701" s="319" t="s">
        <v>57</v>
      </c>
      <c r="J2701" s="319" t="s">
        <v>490</v>
      </c>
      <c r="K2701" s="319" t="s">
        <v>2395</v>
      </c>
      <c r="L2701" s="323" t="s">
        <v>1070</v>
      </c>
      <c r="M2701" s="322" t="s">
        <v>491</v>
      </c>
    </row>
    <row r="2702" spans="1:13" x14ac:dyDescent="0.2">
      <c r="A2702" s="320">
        <v>42301</v>
      </c>
      <c r="B2702" s="319" t="s">
        <v>2627</v>
      </c>
      <c r="C2702" s="319" t="s">
        <v>116</v>
      </c>
      <c r="D2702" s="319" t="s">
        <v>11</v>
      </c>
      <c r="E2702" s="319">
        <v>1000</v>
      </c>
      <c r="F2702" s="321">
        <f t="shared" si="90"/>
        <v>1.5244901723741038</v>
      </c>
      <c r="G2702" s="321">
        <f>E2702/H2702</f>
        <v>1.7098374987539557</v>
      </c>
      <c r="H2702" s="319">
        <v>584.85090000000002</v>
      </c>
      <c r="I2702" s="319" t="s">
        <v>57</v>
      </c>
      <c r="J2702" s="319" t="s">
        <v>490</v>
      </c>
      <c r="K2702" s="319" t="s">
        <v>2395</v>
      </c>
      <c r="L2702" s="323" t="s">
        <v>1070</v>
      </c>
      <c r="M2702" s="322" t="s">
        <v>491</v>
      </c>
    </row>
    <row r="2703" spans="1:13" x14ac:dyDescent="0.2">
      <c r="A2703" s="320">
        <v>42301</v>
      </c>
      <c r="B2703" s="319" t="s">
        <v>2628</v>
      </c>
      <c r="C2703" s="319" t="s">
        <v>116</v>
      </c>
      <c r="D2703" s="319" t="s">
        <v>11</v>
      </c>
      <c r="E2703" s="319">
        <v>300</v>
      </c>
      <c r="F2703" s="321">
        <f t="shared" si="90"/>
        <v>0.45734705171223117</v>
      </c>
      <c r="G2703" s="321">
        <f>E2703/H2703</f>
        <v>0.51295124962618677</v>
      </c>
      <c r="H2703" s="319">
        <v>584.85090000000002</v>
      </c>
      <c r="I2703" s="319" t="s">
        <v>57</v>
      </c>
      <c r="J2703" s="319" t="s">
        <v>490</v>
      </c>
      <c r="K2703" s="319" t="s">
        <v>2395</v>
      </c>
      <c r="L2703" s="323" t="s">
        <v>1070</v>
      </c>
      <c r="M2703" s="322" t="s">
        <v>491</v>
      </c>
    </row>
    <row r="2704" spans="1:13" x14ac:dyDescent="0.2">
      <c r="A2704" s="320">
        <v>42301</v>
      </c>
      <c r="B2704" s="319" t="s">
        <v>2629</v>
      </c>
      <c r="C2704" s="319" t="s">
        <v>116</v>
      </c>
      <c r="D2704" s="319" t="s">
        <v>11</v>
      </c>
      <c r="E2704" s="319">
        <v>300</v>
      </c>
      <c r="F2704" s="321">
        <f t="shared" si="90"/>
        <v>0.45734705171223117</v>
      </c>
      <c r="G2704" s="321">
        <f>E2704/H2704</f>
        <v>0.51295124962618677</v>
      </c>
      <c r="H2704" s="319">
        <v>584.85090000000002</v>
      </c>
      <c r="I2704" s="319" t="s">
        <v>57</v>
      </c>
      <c r="J2704" s="319" t="s">
        <v>490</v>
      </c>
      <c r="K2704" s="319" t="s">
        <v>2395</v>
      </c>
      <c r="L2704" s="323" t="s">
        <v>1070</v>
      </c>
      <c r="M2704" s="322" t="s">
        <v>491</v>
      </c>
    </row>
    <row r="2705" spans="1:13" x14ac:dyDescent="0.2">
      <c r="A2705" s="320">
        <v>42301</v>
      </c>
      <c r="B2705" s="319" t="s">
        <v>2630</v>
      </c>
      <c r="C2705" s="319" t="s">
        <v>116</v>
      </c>
      <c r="D2705" s="319" t="s">
        <v>11</v>
      </c>
      <c r="E2705" s="319">
        <v>200</v>
      </c>
      <c r="F2705" s="321">
        <f t="shared" si="90"/>
        <v>0.30489803447482078</v>
      </c>
      <c r="G2705" s="321">
        <f>E2705/H2705</f>
        <v>0.34196749975079116</v>
      </c>
      <c r="H2705" s="319">
        <v>584.85090000000002</v>
      </c>
      <c r="I2705" s="319" t="s">
        <v>57</v>
      </c>
      <c r="J2705" s="319" t="s">
        <v>490</v>
      </c>
      <c r="K2705" s="319" t="s">
        <v>2395</v>
      </c>
      <c r="L2705" s="323" t="s">
        <v>1070</v>
      </c>
      <c r="M2705" s="322" t="s">
        <v>491</v>
      </c>
    </row>
    <row r="2706" spans="1:13" x14ac:dyDescent="0.2">
      <c r="A2706" s="320">
        <v>42301</v>
      </c>
      <c r="B2706" s="319" t="s">
        <v>2628</v>
      </c>
      <c r="C2706" s="319" t="s">
        <v>116</v>
      </c>
      <c r="D2706" s="319" t="s">
        <v>11</v>
      </c>
      <c r="E2706" s="319">
        <v>300</v>
      </c>
      <c r="F2706" s="321">
        <f t="shared" ref="F2706:F2768" si="91">E2706/655.957</f>
        <v>0.45734705171223117</v>
      </c>
      <c r="G2706" s="321">
        <f>E2706/H2706</f>
        <v>0.51295124962618677</v>
      </c>
      <c r="H2706" s="319">
        <v>584.85090000000002</v>
      </c>
      <c r="I2706" s="319" t="s">
        <v>57</v>
      </c>
      <c r="J2706" s="319" t="s">
        <v>490</v>
      </c>
      <c r="K2706" s="319" t="s">
        <v>2395</v>
      </c>
      <c r="L2706" s="323" t="s">
        <v>1070</v>
      </c>
      <c r="M2706" s="322" t="s">
        <v>491</v>
      </c>
    </row>
    <row r="2707" spans="1:13" x14ac:dyDescent="0.2">
      <c r="A2707" s="320">
        <v>42301</v>
      </c>
      <c r="B2707" s="319" t="s">
        <v>1575</v>
      </c>
      <c r="C2707" s="319" t="s">
        <v>116</v>
      </c>
      <c r="D2707" s="319" t="s">
        <v>11</v>
      </c>
      <c r="E2707" s="319">
        <v>300</v>
      </c>
      <c r="F2707" s="321">
        <f t="shared" si="91"/>
        <v>0.45734705171223117</v>
      </c>
      <c r="G2707" s="321">
        <f>E2707/H2707</f>
        <v>0.51295124962618677</v>
      </c>
      <c r="H2707" s="319">
        <v>584.85090000000002</v>
      </c>
      <c r="I2707" s="319" t="s">
        <v>57</v>
      </c>
      <c r="J2707" s="319" t="s">
        <v>490</v>
      </c>
      <c r="K2707" s="319" t="s">
        <v>2395</v>
      </c>
      <c r="L2707" s="323" t="s">
        <v>1070</v>
      </c>
      <c r="M2707" s="322" t="s">
        <v>491</v>
      </c>
    </row>
    <row r="2708" spans="1:13" x14ac:dyDescent="0.2">
      <c r="A2708" s="320">
        <v>42301</v>
      </c>
      <c r="B2708" s="319" t="s">
        <v>2631</v>
      </c>
      <c r="C2708" s="319" t="s">
        <v>226</v>
      </c>
      <c r="D2708" s="319" t="s">
        <v>11</v>
      </c>
      <c r="E2708" s="319">
        <v>10000</v>
      </c>
      <c r="F2708" s="321">
        <f t="shared" si="91"/>
        <v>15.244901723741037</v>
      </c>
      <c r="G2708" s="321">
        <f>E2708/H2708</f>
        <v>17.098374987539557</v>
      </c>
      <c r="H2708" s="319">
        <v>584.85090000000002</v>
      </c>
      <c r="I2708" s="319" t="s">
        <v>57</v>
      </c>
      <c r="J2708" s="319" t="s">
        <v>490</v>
      </c>
      <c r="K2708" s="319" t="s">
        <v>2395</v>
      </c>
      <c r="L2708" s="323" t="s">
        <v>1070</v>
      </c>
      <c r="M2708" s="322" t="s">
        <v>491</v>
      </c>
    </row>
    <row r="2709" spans="1:13" x14ac:dyDescent="0.2">
      <c r="A2709" s="320">
        <v>42301</v>
      </c>
      <c r="B2709" s="319" t="s">
        <v>2687</v>
      </c>
      <c r="C2709" s="319" t="s">
        <v>116</v>
      </c>
      <c r="D2709" s="319" t="s">
        <v>10</v>
      </c>
      <c r="E2709" s="319">
        <v>2000</v>
      </c>
      <c r="F2709" s="321">
        <f t="shared" si="91"/>
        <v>3.0489803447482076</v>
      </c>
      <c r="G2709" s="321">
        <f>E2709/H2709</f>
        <v>3.4196749975079115</v>
      </c>
      <c r="H2709" s="319">
        <v>584.85090000000002</v>
      </c>
      <c r="I2709" s="319" t="s">
        <v>57</v>
      </c>
      <c r="J2709" s="319" t="s">
        <v>490</v>
      </c>
      <c r="K2709" s="319" t="s">
        <v>2396</v>
      </c>
      <c r="L2709" s="323" t="s">
        <v>1070</v>
      </c>
      <c r="M2709" s="322" t="s">
        <v>491</v>
      </c>
    </row>
    <row r="2710" spans="1:13" x14ac:dyDescent="0.2">
      <c r="A2710" s="320">
        <v>42301</v>
      </c>
      <c r="B2710" s="319" t="s">
        <v>2688</v>
      </c>
      <c r="C2710" s="319" t="s">
        <v>116</v>
      </c>
      <c r="D2710" s="319" t="s">
        <v>10</v>
      </c>
      <c r="E2710" s="319">
        <v>1000</v>
      </c>
      <c r="F2710" s="321">
        <f t="shared" si="91"/>
        <v>1.5244901723741038</v>
      </c>
      <c r="G2710" s="321">
        <f>E2710/H2710</f>
        <v>1.7098374987539557</v>
      </c>
      <c r="H2710" s="319">
        <v>584.85090000000002</v>
      </c>
      <c r="I2710" s="319" t="s">
        <v>57</v>
      </c>
      <c r="J2710" s="319" t="s">
        <v>490</v>
      </c>
      <c r="K2710" s="319" t="s">
        <v>2396</v>
      </c>
      <c r="L2710" s="323" t="s">
        <v>1070</v>
      </c>
      <c r="M2710" s="322" t="s">
        <v>491</v>
      </c>
    </row>
    <row r="2711" spans="1:13" x14ac:dyDescent="0.2">
      <c r="A2711" s="320">
        <v>42301</v>
      </c>
      <c r="B2711" s="319" t="s">
        <v>2627</v>
      </c>
      <c r="C2711" s="319" t="s">
        <v>116</v>
      </c>
      <c r="D2711" s="319" t="s">
        <v>10</v>
      </c>
      <c r="E2711" s="319">
        <v>1000</v>
      </c>
      <c r="F2711" s="321">
        <f t="shared" si="91"/>
        <v>1.5244901723741038</v>
      </c>
      <c r="G2711" s="321">
        <f>E2711/H2711</f>
        <v>1.7098374987539557</v>
      </c>
      <c r="H2711" s="319">
        <v>584.85090000000002</v>
      </c>
      <c r="I2711" s="319" t="s">
        <v>57</v>
      </c>
      <c r="J2711" s="319" t="s">
        <v>490</v>
      </c>
      <c r="K2711" s="319" t="s">
        <v>2396</v>
      </c>
      <c r="L2711" s="323" t="s">
        <v>1070</v>
      </c>
      <c r="M2711" s="322" t="s">
        <v>491</v>
      </c>
    </row>
    <row r="2712" spans="1:13" x14ac:dyDescent="0.2">
      <c r="A2712" s="320">
        <v>42301</v>
      </c>
      <c r="B2712" s="319" t="s">
        <v>2689</v>
      </c>
      <c r="C2712" s="319" t="s">
        <v>116</v>
      </c>
      <c r="D2712" s="319" t="s">
        <v>10</v>
      </c>
      <c r="E2712" s="319">
        <v>300</v>
      </c>
      <c r="F2712" s="321">
        <f t="shared" si="91"/>
        <v>0.45734705171223117</v>
      </c>
      <c r="G2712" s="321">
        <f>E2712/H2712</f>
        <v>0.51295124962618677</v>
      </c>
      <c r="H2712" s="319">
        <v>584.85090000000002</v>
      </c>
      <c r="I2712" s="319" t="s">
        <v>57</v>
      </c>
      <c r="J2712" s="319" t="s">
        <v>490</v>
      </c>
      <c r="K2712" s="319" t="s">
        <v>2396</v>
      </c>
      <c r="L2712" s="323" t="s">
        <v>1070</v>
      </c>
      <c r="M2712" s="322" t="s">
        <v>491</v>
      </c>
    </row>
    <row r="2713" spans="1:13" x14ac:dyDescent="0.2">
      <c r="A2713" s="320">
        <v>42301</v>
      </c>
      <c r="B2713" s="319" t="s">
        <v>2629</v>
      </c>
      <c r="C2713" s="319" t="s">
        <v>116</v>
      </c>
      <c r="D2713" s="319" t="s">
        <v>10</v>
      </c>
      <c r="E2713" s="319">
        <v>300</v>
      </c>
      <c r="F2713" s="321">
        <f t="shared" si="91"/>
        <v>0.45734705171223117</v>
      </c>
      <c r="G2713" s="321">
        <f>E2713/H2713</f>
        <v>0.51295124962618677</v>
      </c>
      <c r="H2713" s="319">
        <v>584.85090000000002</v>
      </c>
      <c r="I2713" s="319" t="s">
        <v>57</v>
      </c>
      <c r="J2713" s="319" t="s">
        <v>490</v>
      </c>
      <c r="K2713" s="319" t="s">
        <v>2396</v>
      </c>
      <c r="L2713" s="323" t="s">
        <v>1070</v>
      </c>
      <c r="M2713" s="322" t="s">
        <v>491</v>
      </c>
    </row>
    <row r="2714" spans="1:13" x14ac:dyDescent="0.2">
      <c r="A2714" s="320">
        <v>42301</v>
      </c>
      <c r="B2714" s="319" t="s">
        <v>2630</v>
      </c>
      <c r="C2714" s="319" t="s">
        <v>116</v>
      </c>
      <c r="D2714" s="319" t="s">
        <v>10</v>
      </c>
      <c r="E2714" s="319">
        <v>200</v>
      </c>
      <c r="F2714" s="321">
        <f t="shared" si="91"/>
        <v>0.30489803447482078</v>
      </c>
      <c r="G2714" s="321">
        <f>E2714/H2714</f>
        <v>0.34196749975079116</v>
      </c>
      <c r="H2714" s="319">
        <v>584.85090000000002</v>
      </c>
      <c r="I2714" s="319" t="s">
        <v>57</v>
      </c>
      <c r="J2714" s="319" t="s">
        <v>490</v>
      </c>
      <c r="K2714" s="319" t="s">
        <v>2396</v>
      </c>
      <c r="L2714" s="323" t="s">
        <v>1070</v>
      </c>
      <c r="M2714" s="322" t="s">
        <v>491</v>
      </c>
    </row>
    <row r="2715" spans="1:13" x14ac:dyDescent="0.2">
      <c r="A2715" s="320">
        <v>42301</v>
      </c>
      <c r="B2715" s="319" t="s">
        <v>2689</v>
      </c>
      <c r="C2715" s="319" t="s">
        <v>116</v>
      </c>
      <c r="D2715" s="319" t="s">
        <v>10</v>
      </c>
      <c r="E2715" s="319">
        <v>300</v>
      </c>
      <c r="F2715" s="321">
        <f t="shared" si="91"/>
        <v>0.45734705171223117</v>
      </c>
      <c r="G2715" s="321">
        <f>E2715/H2715</f>
        <v>0.51295124962618677</v>
      </c>
      <c r="H2715" s="319">
        <v>584.85090000000002</v>
      </c>
      <c r="I2715" s="319" t="s">
        <v>57</v>
      </c>
      <c r="J2715" s="319" t="s">
        <v>490</v>
      </c>
      <c r="K2715" s="319" t="s">
        <v>2396</v>
      </c>
      <c r="L2715" s="323" t="s">
        <v>1070</v>
      </c>
      <c r="M2715" s="322" t="s">
        <v>491</v>
      </c>
    </row>
    <row r="2716" spans="1:13" x14ac:dyDescent="0.2">
      <c r="A2716" s="320">
        <v>42301</v>
      </c>
      <c r="B2716" s="319" t="s">
        <v>1575</v>
      </c>
      <c r="C2716" s="319" t="s">
        <v>116</v>
      </c>
      <c r="D2716" s="319" t="s">
        <v>10</v>
      </c>
      <c r="E2716" s="319">
        <v>300</v>
      </c>
      <c r="F2716" s="321">
        <f t="shared" si="91"/>
        <v>0.45734705171223117</v>
      </c>
      <c r="G2716" s="321">
        <f>E2716/H2716</f>
        <v>0.51295124962618677</v>
      </c>
      <c r="H2716" s="319">
        <v>584.85090000000002</v>
      </c>
      <c r="I2716" s="319" t="s">
        <v>57</v>
      </c>
      <c r="J2716" s="319" t="s">
        <v>490</v>
      </c>
      <c r="K2716" s="319" t="s">
        <v>2396</v>
      </c>
      <c r="L2716" s="323" t="s">
        <v>1070</v>
      </c>
      <c r="M2716" s="322" t="s">
        <v>491</v>
      </c>
    </row>
    <row r="2717" spans="1:13" x14ac:dyDescent="0.2">
      <c r="A2717" s="320">
        <v>42301</v>
      </c>
      <c r="B2717" s="319" t="s">
        <v>2690</v>
      </c>
      <c r="C2717" s="319" t="s">
        <v>270</v>
      </c>
      <c r="D2717" s="319" t="s">
        <v>10</v>
      </c>
      <c r="E2717" s="319">
        <v>10000</v>
      </c>
      <c r="F2717" s="321">
        <f t="shared" si="91"/>
        <v>15.244901723741037</v>
      </c>
      <c r="G2717" s="321">
        <f>E2717/H2717</f>
        <v>17.098374987539557</v>
      </c>
      <c r="H2717" s="319">
        <v>584.85090000000002</v>
      </c>
      <c r="I2717" s="319" t="s">
        <v>57</v>
      </c>
      <c r="J2717" s="319" t="s">
        <v>490</v>
      </c>
      <c r="K2717" s="319" t="s">
        <v>2396</v>
      </c>
      <c r="L2717" s="323" t="s">
        <v>1070</v>
      </c>
      <c r="M2717" s="322" t="s">
        <v>491</v>
      </c>
    </row>
    <row r="2718" spans="1:13" x14ac:dyDescent="0.2">
      <c r="A2718" s="320">
        <v>42301</v>
      </c>
      <c r="B2718" s="319" t="s">
        <v>2691</v>
      </c>
      <c r="C2718" s="319" t="s">
        <v>270</v>
      </c>
      <c r="D2718" s="319" t="s">
        <v>10</v>
      </c>
      <c r="E2718" s="319">
        <v>1000</v>
      </c>
      <c r="F2718" s="321">
        <f t="shared" si="91"/>
        <v>1.5244901723741038</v>
      </c>
      <c r="G2718" s="321">
        <f>E2718/H2718</f>
        <v>1.7098374987539557</v>
      </c>
      <c r="H2718" s="319">
        <v>584.85090000000002</v>
      </c>
      <c r="I2718" s="319" t="s">
        <v>57</v>
      </c>
      <c r="J2718" s="319" t="s">
        <v>490</v>
      </c>
      <c r="K2718" s="319" t="s">
        <v>2396</v>
      </c>
      <c r="L2718" s="323" t="s">
        <v>1070</v>
      </c>
      <c r="M2718" s="322" t="s">
        <v>491</v>
      </c>
    </row>
    <row r="2719" spans="1:13" x14ac:dyDescent="0.2">
      <c r="A2719" s="320">
        <v>42302</v>
      </c>
      <c r="B2719" s="319" t="s">
        <v>2628</v>
      </c>
      <c r="C2719" s="319" t="s">
        <v>116</v>
      </c>
      <c r="D2719" s="319" t="s">
        <v>11</v>
      </c>
      <c r="E2719" s="319">
        <v>300</v>
      </c>
      <c r="F2719" s="321">
        <f t="shared" si="91"/>
        <v>0.45734705171223117</v>
      </c>
      <c r="G2719" s="321">
        <f>E2719/H2719</f>
        <v>0.51295124962618677</v>
      </c>
      <c r="H2719" s="319">
        <v>584.85090000000002</v>
      </c>
      <c r="I2719" s="319" t="s">
        <v>57</v>
      </c>
      <c r="J2719" s="319" t="s">
        <v>490</v>
      </c>
      <c r="K2719" s="319" t="s">
        <v>2395</v>
      </c>
      <c r="L2719" s="323" t="s">
        <v>1070</v>
      </c>
      <c r="M2719" s="322" t="s">
        <v>491</v>
      </c>
    </row>
    <row r="2720" spans="1:13" x14ac:dyDescent="0.2">
      <c r="A2720" s="320">
        <v>42302</v>
      </c>
      <c r="B2720" s="319" t="s">
        <v>2632</v>
      </c>
      <c r="C2720" s="319" t="s">
        <v>116</v>
      </c>
      <c r="D2720" s="319" t="s">
        <v>11</v>
      </c>
      <c r="E2720" s="319">
        <v>400</v>
      </c>
      <c r="F2720" s="321">
        <f t="shared" si="91"/>
        <v>0.60979606894964156</v>
      </c>
      <c r="G2720" s="321">
        <f>E2720/H2720</f>
        <v>0.68393499950158232</v>
      </c>
      <c r="H2720" s="319">
        <v>584.85090000000002</v>
      </c>
      <c r="I2720" s="319" t="s">
        <v>57</v>
      </c>
      <c r="J2720" s="319" t="s">
        <v>490</v>
      </c>
      <c r="K2720" s="319" t="s">
        <v>2395</v>
      </c>
      <c r="L2720" s="323" t="s">
        <v>1070</v>
      </c>
      <c r="M2720" s="322" t="s">
        <v>491</v>
      </c>
    </row>
    <row r="2721" spans="1:13" x14ac:dyDescent="0.2">
      <c r="A2721" s="320">
        <v>42302</v>
      </c>
      <c r="B2721" s="319" t="s">
        <v>269</v>
      </c>
      <c r="C2721" s="319" t="s">
        <v>270</v>
      </c>
      <c r="D2721" s="319" t="s">
        <v>11</v>
      </c>
      <c r="E2721" s="319">
        <v>2000</v>
      </c>
      <c r="F2721" s="321">
        <f t="shared" si="91"/>
        <v>3.0489803447482076</v>
      </c>
      <c r="G2721" s="321">
        <f>E2721/H2721</f>
        <v>3.4196749975079115</v>
      </c>
      <c r="H2721" s="319">
        <v>584.85090000000002</v>
      </c>
      <c r="I2721" s="319" t="s">
        <v>57</v>
      </c>
      <c r="J2721" s="319" t="s">
        <v>490</v>
      </c>
      <c r="K2721" s="319" t="s">
        <v>2395</v>
      </c>
      <c r="L2721" s="323" t="s">
        <v>1070</v>
      </c>
      <c r="M2721" s="322" t="s">
        <v>491</v>
      </c>
    </row>
    <row r="2722" spans="1:13" x14ac:dyDescent="0.2">
      <c r="A2722" s="320">
        <v>42302</v>
      </c>
      <c r="B2722" s="319" t="s">
        <v>2633</v>
      </c>
      <c r="C2722" s="319" t="s">
        <v>116</v>
      </c>
      <c r="D2722" s="319" t="s">
        <v>11</v>
      </c>
      <c r="E2722" s="319">
        <v>400</v>
      </c>
      <c r="F2722" s="321">
        <f t="shared" si="91"/>
        <v>0.60979606894964156</v>
      </c>
      <c r="G2722" s="321">
        <f>E2722/H2722</f>
        <v>0.68393499950158232</v>
      </c>
      <c r="H2722" s="319">
        <v>584.85090000000002</v>
      </c>
      <c r="I2722" s="319" t="s">
        <v>57</v>
      </c>
      <c r="J2722" s="319" t="s">
        <v>490</v>
      </c>
      <c r="K2722" s="319" t="s">
        <v>2395</v>
      </c>
      <c r="L2722" s="323" t="s">
        <v>1070</v>
      </c>
      <c r="M2722" s="322" t="s">
        <v>491</v>
      </c>
    </row>
    <row r="2723" spans="1:13" x14ac:dyDescent="0.2">
      <c r="A2723" s="320">
        <v>42302</v>
      </c>
      <c r="B2723" s="319" t="s">
        <v>1575</v>
      </c>
      <c r="C2723" s="319" t="s">
        <v>116</v>
      </c>
      <c r="D2723" s="319" t="s">
        <v>11</v>
      </c>
      <c r="E2723" s="319">
        <v>300</v>
      </c>
      <c r="F2723" s="321">
        <f t="shared" si="91"/>
        <v>0.45734705171223117</v>
      </c>
      <c r="G2723" s="321">
        <f>E2723/H2723</f>
        <v>0.51295124962618677</v>
      </c>
      <c r="H2723" s="319">
        <v>584.85090000000002</v>
      </c>
      <c r="I2723" s="319" t="s">
        <v>57</v>
      </c>
      <c r="J2723" s="319" t="s">
        <v>490</v>
      </c>
      <c r="K2723" s="319" t="s">
        <v>2395</v>
      </c>
      <c r="L2723" s="323" t="s">
        <v>1070</v>
      </c>
      <c r="M2723" s="322" t="s">
        <v>491</v>
      </c>
    </row>
    <row r="2724" spans="1:13" x14ac:dyDescent="0.2">
      <c r="A2724" s="320">
        <v>42302</v>
      </c>
      <c r="B2724" s="319" t="s">
        <v>2634</v>
      </c>
      <c r="C2724" s="319" t="s">
        <v>116</v>
      </c>
      <c r="D2724" s="319" t="s">
        <v>11</v>
      </c>
      <c r="E2724" s="319">
        <v>200</v>
      </c>
      <c r="F2724" s="321">
        <f t="shared" si="91"/>
        <v>0.30489803447482078</v>
      </c>
      <c r="G2724" s="321">
        <f>E2724/H2724</f>
        <v>0.34196749975079116</v>
      </c>
      <c r="H2724" s="319">
        <v>584.85090000000002</v>
      </c>
      <c r="I2724" s="319" t="s">
        <v>57</v>
      </c>
      <c r="J2724" s="319" t="s">
        <v>490</v>
      </c>
      <c r="K2724" s="319" t="s">
        <v>2395</v>
      </c>
      <c r="L2724" s="323" t="s">
        <v>1070</v>
      </c>
      <c r="M2724" s="322" t="s">
        <v>491</v>
      </c>
    </row>
    <row r="2725" spans="1:13" x14ac:dyDescent="0.2">
      <c r="A2725" s="320">
        <v>42302</v>
      </c>
      <c r="B2725" s="319" t="s">
        <v>2635</v>
      </c>
      <c r="C2725" s="319" t="s">
        <v>116</v>
      </c>
      <c r="D2725" s="319" t="s">
        <v>11</v>
      </c>
      <c r="E2725" s="319">
        <v>300</v>
      </c>
      <c r="F2725" s="321">
        <f t="shared" si="91"/>
        <v>0.45734705171223117</v>
      </c>
      <c r="G2725" s="321">
        <f>E2725/H2725</f>
        <v>0.51295124962618677</v>
      </c>
      <c r="H2725" s="319">
        <v>584.85090000000002</v>
      </c>
      <c r="I2725" s="319" t="s">
        <v>57</v>
      </c>
      <c r="J2725" s="319" t="s">
        <v>490</v>
      </c>
      <c r="K2725" s="319" t="s">
        <v>2395</v>
      </c>
      <c r="L2725" s="323" t="s">
        <v>1070</v>
      </c>
      <c r="M2725" s="322" t="s">
        <v>491</v>
      </c>
    </row>
    <row r="2726" spans="1:13" x14ac:dyDescent="0.2">
      <c r="A2726" s="320">
        <v>42302</v>
      </c>
      <c r="B2726" s="319" t="s">
        <v>2636</v>
      </c>
      <c r="C2726" s="319" t="s">
        <v>116</v>
      </c>
      <c r="D2726" s="319" t="s">
        <v>11</v>
      </c>
      <c r="E2726" s="319">
        <v>1000</v>
      </c>
      <c r="F2726" s="321">
        <f t="shared" si="91"/>
        <v>1.5244901723741038</v>
      </c>
      <c r="G2726" s="321">
        <f>E2726/H2726</f>
        <v>1.7098374987539557</v>
      </c>
      <c r="H2726" s="319">
        <v>584.85090000000002</v>
      </c>
      <c r="I2726" s="319" t="s">
        <v>57</v>
      </c>
      <c r="J2726" s="319" t="s">
        <v>490</v>
      </c>
      <c r="K2726" s="319" t="s">
        <v>2395</v>
      </c>
      <c r="L2726" s="323" t="s">
        <v>1070</v>
      </c>
      <c r="M2726" s="322" t="s">
        <v>491</v>
      </c>
    </row>
    <row r="2727" spans="1:13" x14ac:dyDescent="0.2">
      <c r="A2727" s="320">
        <v>42302</v>
      </c>
      <c r="B2727" s="319" t="s">
        <v>2637</v>
      </c>
      <c r="C2727" s="319" t="s">
        <v>116</v>
      </c>
      <c r="D2727" s="319" t="s">
        <v>11</v>
      </c>
      <c r="E2727" s="319">
        <v>1200</v>
      </c>
      <c r="F2727" s="321">
        <f t="shared" si="91"/>
        <v>1.8293882068489247</v>
      </c>
      <c r="G2727" s="321">
        <f>E2727/H2727</f>
        <v>2.0518049985047471</v>
      </c>
      <c r="H2727" s="319">
        <v>584.85090000000002</v>
      </c>
      <c r="I2727" s="319" t="s">
        <v>57</v>
      </c>
      <c r="J2727" s="319" t="s">
        <v>490</v>
      </c>
      <c r="K2727" s="319" t="s">
        <v>2395</v>
      </c>
      <c r="L2727" s="323" t="s">
        <v>1070</v>
      </c>
      <c r="M2727" s="322" t="s">
        <v>491</v>
      </c>
    </row>
    <row r="2728" spans="1:13" x14ac:dyDescent="0.2">
      <c r="A2728" s="320">
        <v>42302</v>
      </c>
      <c r="B2728" s="319" t="s">
        <v>2689</v>
      </c>
      <c r="C2728" s="319" t="s">
        <v>116</v>
      </c>
      <c r="D2728" s="319" t="s">
        <v>10</v>
      </c>
      <c r="E2728" s="319">
        <v>300</v>
      </c>
      <c r="F2728" s="321">
        <f t="shared" si="91"/>
        <v>0.45734705171223117</v>
      </c>
      <c r="G2728" s="321">
        <f>E2728/H2728</f>
        <v>0.51295124962618677</v>
      </c>
      <c r="H2728" s="319">
        <v>584.85090000000002</v>
      </c>
      <c r="I2728" s="319" t="s">
        <v>57</v>
      </c>
      <c r="J2728" s="319" t="s">
        <v>490</v>
      </c>
      <c r="K2728" s="319" t="s">
        <v>2396</v>
      </c>
      <c r="L2728" s="323" t="s">
        <v>1070</v>
      </c>
      <c r="M2728" s="322" t="s">
        <v>491</v>
      </c>
    </row>
    <row r="2729" spans="1:13" x14ac:dyDescent="0.2">
      <c r="A2729" s="320">
        <v>42302</v>
      </c>
      <c r="B2729" s="319" t="s">
        <v>2632</v>
      </c>
      <c r="C2729" s="319" t="s">
        <v>116</v>
      </c>
      <c r="D2729" s="319" t="s">
        <v>10</v>
      </c>
      <c r="E2729" s="319">
        <v>400</v>
      </c>
      <c r="F2729" s="321">
        <f t="shared" si="91"/>
        <v>0.60979606894964156</v>
      </c>
      <c r="G2729" s="321">
        <f>E2729/H2729</f>
        <v>0.68393499950158232</v>
      </c>
      <c r="H2729" s="319">
        <v>584.85090000000002</v>
      </c>
      <c r="I2729" s="319" t="s">
        <v>57</v>
      </c>
      <c r="J2729" s="319" t="s">
        <v>490</v>
      </c>
      <c r="K2729" s="319" t="s">
        <v>2396</v>
      </c>
      <c r="L2729" s="323" t="s">
        <v>1070</v>
      </c>
      <c r="M2729" s="322" t="s">
        <v>491</v>
      </c>
    </row>
    <row r="2730" spans="1:13" x14ac:dyDescent="0.2">
      <c r="A2730" s="320">
        <v>42302</v>
      </c>
      <c r="B2730" s="319" t="s">
        <v>2633</v>
      </c>
      <c r="C2730" s="319" t="s">
        <v>116</v>
      </c>
      <c r="D2730" s="319" t="s">
        <v>10</v>
      </c>
      <c r="E2730" s="319">
        <v>400</v>
      </c>
      <c r="F2730" s="321">
        <f t="shared" si="91"/>
        <v>0.60979606894964156</v>
      </c>
      <c r="G2730" s="321">
        <f>E2730/H2730</f>
        <v>0.68393499950158232</v>
      </c>
      <c r="H2730" s="319">
        <v>584.85090000000002</v>
      </c>
      <c r="I2730" s="319" t="s">
        <v>57</v>
      </c>
      <c r="J2730" s="319" t="s">
        <v>490</v>
      </c>
      <c r="K2730" s="319" t="s">
        <v>2396</v>
      </c>
      <c r="L2730" s="323" t="s">
        <v>1070</v>
      </c>
      <c r="M2730" s="322" t="s">
        <v>491</v>
      </c>
    </row>
    <row r="2731" spans="1:13" x14ac:dyDescent="0.2">
      <c r="A2731" s="320">
        <v>42302</v>
      </c>
      <c r="B2731" s="319" t="s">
        <v>2629</v>
      </c>
      <c r="C2731" s="319" t="s">
        <v>116</v>
      </c>
      <c r="D2731" s="319" t="s">
        <v>10</v>
      </c>
      <c r="E2731" s="319">
        <v>300</v>
      </c>
      <c r="F2731" s="321">
        <f t="shared" si="91"/>
        <v>0.45734705171223117</v>
      </c>
      <c r="G2731" s="321">
        <f>E2731/H2731</f>
        <v>0.51295124962618677</v>
      </c>
      <c r="H2731" s="319">
        <v>584.85090000000002</v>
      </c>
      <c r="I2731" s="319" t="s">
        <v>57</v>
      </c>
      <c r="J2731" s="319" t="s">
        <v>490</v>
      </c>
      <c r="K2731" s="319" t="s">
        <v>2396</v>
      </c>
      <c r="L2731" s="323" t="s">
        <v>1070</v>
      </c>
      <c r="M2731" s="322" t="s">
        <v>491</v>
      </c>
    </row>
    <row r="2732" spans="1:13" x14ac:dyDescent="0.2">
      <c r="A2732" s="320">
        <v>42302</v>
      </c>
      <c r="B2732" s="319" t="s">
        <v>2630</v>
      </c>
      <c r="C2732" s="319" t="s">
        <v>116</v>
      </c>
      <c r="D2732" s="319" t="s">
        <v>10</v>
      </c>
      <c r="E2732" s="319">
        <v>200</v>
      </c>
      <c r="F2732" s="321">
        <f t="shared" si="91"/>
        <v>0.30489803447482078</v>
      </c>
      <c r="G2732" s="321">
        <f>E2732/H2732</f>
        <v>0.34196749975079116</v>
      </c>
      <c r="H2732" s="319">
        <v>584.85090000000002</v>
      </c>
      <c r="I2732" s="319" t="s">
        <v>57</v>
      </c>
      <c r="J2732" s="319" t="s">
        <v>490</v>
      </c>
      <c r="K2732" s="319" t="s">
        <v>2396</v>
      </c>
      <c r="L2732" s="323" t="s">
        <v>1070</v>
      </c>
      <c r="M2732" s="322" t="s">
        <v>491</v>
      </c>
    </row>
    <row r="2733" spans="1:13" x14ac:dyDescent="0.2">
      <c r="A2733" s="320">
        <v>42302</v>
      </c>
      <c r="B2733" s="319" t="s">
        <v>2692</v>
      </c>
      <c r="C2733" s="319" t="s">
        <v>116</v>
      </c>
      <c r="D2733" s="319" t="s">
        <v>10</v>
      </c>
      <c r="E2733" s="319">
        <v>300</v>
      </c>
      <c r="F2733" s="321">
        <f t="shared" si="91"/>
        <v>0.45734705171223117</v>
      </c>
      <c r="G2733" s="321">
        <f>E2733/H2733</f>
        <v>0.51295124962618677</v>
      </c>
      <c r="H2733" s="319">
        <v>584.85090000000002</v>
      </c>
      <c r="I2733" s="319" t="s">
        <v>57</v>
      </c>
      <c r="J2733" s="319" t="s">
        <v>490</v>
      </c>
      <c r="K2733" s="319" t="s">
        <v>2396</v>
      </c>
      <c r="L2733" s="323" t="s">
        <v>1070</v>
      </c>
      <c r="M2733" s="322" t="s">
        <v>491</v>
      </c>
    </row>
    <row r="2734" spans="1:13" x14ac:dyDescent="0.2">
      <c r="A2734" s="320">
        <v>42302</v>
      </c>
      <c r="B2734" s="319" t="s">
        <v>2693</v>
      </c>
      <c r="C2734" s="319" t="s">
        <v>116</v>
      </c>
      <c r="D2734" s="319" t="s">
        <v>10</v>
      </c>
      <c r="E2734" s="319">
        <v>1000</v>
      </c>
      <c r="F2734" s="321">
        <f t="shared" si="91"/>
        <v>1.5244901723741038</v>
      </c>
      <c r="G2734" s="321">
        <f>E2734/H2734</f>
        <v>1.7098374987539557</v>
      </c>
      <c r="H2734" s="319">
        <v>584.85090000000002</v>
      </c>
      <c r="I2734" s="319" t="s">
        <v>57</v>
      </c>
      <c r="J2734" s="319" t="s">
        <v>490</v>
      </c>
      <c r="K2734" s="319" t="s">
        <v>2396</v>
      </c>
      <c r="L2734" s="323" t="s">
        <v>1070</v>
      </c>
      <c r="M2734" s="322" t="s">
        <v>491</v>
      </c>
    </row>
    <row r="2735" spans="1:13" x14ac:dyDescent="0.2">
      <c r="A2735" s="320">
        <v>42302</v>
      </c>
      <c r="B2735" s="319" t="s">
        <v>2637</v>
      </c>
      <c r="C2735" s="319" t="s">
        <v>116</v>
      </c>
      <c r="D2735" s="319" t="s">
        <v>10</v>
      </c>
      <c r="E2735" s="319">
        <v>2000</v>
      </c>
      <c r="F2735" s="321">
        <f t="shared" si="91"/>
        <v>3.0489803447482076</v>
      </c>
      <c r="G2735" s="321">
        <f>E2735/H2735</f>
        <v>3.4196749975079115</v>
      </c>
      <c r="H2735" s="319">
        <v>584.85090000000002</v>
      </c>
      <c r="I2735" s="319" t="s">
        <v>57</v>
      </c>
      <c r="J2735" s="319" t="s">
        <v>490</v>
      </c>
      <c r="K2735" s="319" t="s">
        <v>2396</v>
      </c>
      <c r="L2735" s="323" t="s">
        <v>1070</v>
      </c>
      <c r="M2735" s="322" t="s">
        <v>491</v>
      </c>
    </row>
    <row r="2736" spans="1:13" x14ac:dyDescent="0.2">
      <c r="A2736" s="320">
        <v>42302</v>
      </c>
      <c r="B2736" s="319" t="s">
        <v>2691</v>
      </c>
      <c r="C2736" s="319" t="s">
        <v>270</v>
      </c>
      <c r="D2736" s="319" t="s">
        <v>10</v>
      </c>
      <c r="E2736" s="319">
        <v>2000</v>
      </c>
      <c r="F2736" s="321">
        <f t="shared" si="91"/>
        <v>3.0489803447482076</v>
      </c>
      <c r="G2736" s="321">
        <f>E2736/H2736</f>
        <v>3.4196749975079115</v>
      </c>
      <c r="H2736" s="319">
        <v>584.85090000000002</v>
      </c>
      <c r="I2736" s="319" t="s">
        <v>57</v>
      </c>
      <c r="J2736" s="319" t="s">
        <v>490</v>
      </c>
      <c r="K2736" s="319" t="s">
        <v>2396</v>
      </c>
      <c r="L2736" s="323" t="s">
        <v>1070</v>
      </c>
      <c r="M2736" s="322" t="s">
        <v>491</v>
      </c>
    </row>
    <row r="2737" spans="1:13" x14ac:dyDescent="0.2">
      <c r="A2737" s="320">
        <v>42304</v>
      </c>
      <c r="B2737" s="319" t="s">
        <v>2565</v>
      </c>
      <c r="C2737" s="319" t="s">
        <v>116</v>
      </c>
      <c r="D2737" s="319" t="s">
        <v>9</v>
      </c>
      <c r="E2737" s="319">
        <v>2000</v>
      </c>
      <c r="F2737" s="321">
        <f t="shared" si="91"/>
        <v>3.0489803447482076</v>
      </c>
      <c r="G2737" s="321">
        <f>E2737/H2737</f>
        <v>3.4196749975079115</v>
      </c>
      <c r="H2737" s="319">
        <v>584.85090000000002</v>
      </c>
      <c r="I2737" s="319" t="s">
        <v>57</v>
      </c>
      <c r="J2737" s="319" t="s">
        <v>490</v>
      </c>
      <c r="K2737" s="319" t="s">
        <v>2402</v>
      </c>
      <c r="L2737" s="323" t="s">
        <v>1070</v>
      </c>
      <c r="M2737" s="322" t="s">
        <v>491</v>
      </c>
    </row>
    <row r="2738" spans="1:13" x14ac:dyDescent="0.2">
      <c r="A2738" s="320">
        <v>42304</v>
      </c>
      <c r="B2738" s="319" t="s">
        <v>2566</v>
      </c>
      <c r="C2738" s="319" t="s">
        <v>116</v>
      </c>
      <c r="D2738" s="319" t="s">
        <v>9</v>
      </c>
      <c r="E2738" s="319">
        <v>2000</v>
      </c>
      <c r="F2738" s="321">
        <f t="shared" si="91"/>
        <v>3.0489803447482076</v>
      </c>
      <c r="G2738" s="321">
        <f>E2738/H2738</f>
        <v>3.4196749975079115</v>
      </c>
      <c r="H2738" s="319">
        <v>584.85090000000002</v>
      </c>
      <c r="I2738" s="319" t="s">
        <v>57</v>
      </c>
      <c r="J2738" s="319" t="s">
        <v>490</v>
      </c>
      <c r="K2738" s="319" t="s">
        <v>2402</v>
      </c>
      <c r="L2738" s="323" t="s">
        <v>1070</v>
      </c>
      <c r="M2738" s="322" t="s">
        <v>491</v>
      </c>
    </row>
    <row r="2739" spans="1:13" x14ac:dyDescent="0.2">
      <c r="A2739" s="320">
        <v>42304</v>
      </c>
      <c r="B2739" s="319" t="s">
        <v>2638</v>
      </c>
      <c r="C2739" s="319" t="s">
        <v>116</v>
      </c>
      <c r="D2739" s="319" t="s">
        <v>11</v>
      </c>
      <c r="E2739" s="319">
        <v>300</v>
      </c>
      <c r="F2739" s="321">
        <f t="shared" si="91"/>
        <v>0.45734705171223117</v>
      </c>
      <c r="G2739" s="321">
        <f>E2739/H2739</f>
        <v>0.51295124962618677</v>
      </c>
      <c r="H2739" s="319">
        <v>584.85090000000002</v>
      </c>
      <c r="I2739" s="319" t="s">
        <v>57</v>
      </c>
      <c r="J2739" s="319" t="s">
        <v>490</v>
      </c>
      <c r="K2739" s="319" t="s">
        <v>2399</v>
      </c>
      <c r="L2739" s="323" t="s">
        <v>1070</v>
      </c>
      <c r="M2739" s="322" t="s">
        <v>491</v>
      </c>
    </row>
    <row r="2740" spans="1:13" x14ac:dyDescent="0.2">
      <c r="A2740" s="320">
        <v>42304</v>
      </c>
      <c r="B2740" s="319" t="s">
        <v>2639</v>
      </c>
      <c r="C2740" s="319" t="s">
        <v>116</v>
      </c>
      <c r="D2740" s="319" t="s">
        <v>11</v>
      </c>
      <c r="E2740" s="319">
        <v>300</v>
      </c>
      <c r="F2740" s="321">
        <f t="shared" si="91"/>
        <v>0.45734705171223117</v>
      </c>
      <c r="G2740" s="321">
        <f>E2740/H2740</f>
        <v>0.51295124962618677</v>
      </c>
      <c r="H2740" s="319">
        <v>584.85090000000002</v>
      </c>
      <c r="I2740" s="319" t="s">
        <v>57</v>
      </c>
      <c r="J2740" s="319" t="s">
        <v>490</v>
      </c>
      <c r="K2740" s="319" t="s">
        <v>2399</v>
      </c>
      <c r="L2740" s="323" t="s">
        <v>1070</v>
      </c>
      <c r="M2740" s="322" t="s">
        <v>491</v>
      </c>
    </row>
    <row r="2741" spans="1:13" x14ac:dyDescent="0.2">
      <c r="A2741" s="320">
        <v>42304</v>
      </c>
      <c r="B2741" s="319" t="s">
        <v>2640</v>
      </c>
      <c r="C2741" s="319" t="s">
        <v>116</v>
      </c>
      <c r="D2741" s="319" t="s">
        <v>11</v>
      </c>
      <c r="E2741" s="319">
        <v>700</v>
      </c>
      <c r="F2741" s="321">
        <f t="shared" si="91"/>
        <v>1.0671431206618727</v>
      </c>
      <c r="G2741" s="321">
        <f>E2741/H2741</f>
        <v>1.1968862491277692</v>
      </c>
      <c r="H2741" s="319">
        <v>584.85090000000002</v>
      </c>
      <c r="I2741" s="319" t="s">
        <v>57</v>
      </c>
      <c r="J2741" s="319" t="s">
        <v>490</v>
      </c>
      <c r="K2741" s="319" t="s">
        <v>2400</v>
      </c>
      <c r="L2741" s="323" t="s">
        <v>1070</v>
      </c>
      <c r="M2741" s="322" t="s">
        <v>491</v>
      </c>
    </row>
    <row r="2742" spans="1:13" x14ac:dyDescent="0.2">
      <c r="A2742" s="320">
        <v>42304</v>
      </c>
      <c r="B2742" s="319" t="s">
        <v>2641</v>
      </c>
      <c r="C2742" s="319" t="s">
        <v>116</v>
      </c>
      <c r="D2742" s="319" t="s">
        <v>11</v>
      </c>
      <c r="E2742" s="319">
        <v>200</v>
      </c>
      <c r="F2742" s="321">
        <f t="shared" si="91"/>
        <v>0.30489803447482078</v>
      </c>
      <c r="G2742" s="321">
        <f>E2742/H2742</f>
        <v>0.34196749975079116</v>
      </c>
      <c r="H2742" s="319">
        <v>584.85090000000002</v>
      </c>
      <c r="I2742" s="319" t="s">
        <v>57</v>
      </c>
      <c r="J2742" s="319" t="s">
        <v>490</v>
      </c>
      <c r="K2742" s="319" t="s">
        <v>2400</v>
      </c>
      <c r="L2742" s="323" t="s">
        <v>1070</v>
      </c>
      <c r="M2742" s="322" t="s">
        <v>491</v>
      </c>
    </row>
    <row r="2743" spans="1:13" x14ac:dyDescent="0.2">
      <c r="A2743" s="320">
        <v>42304</v>
      </c>
      <c r="B2743" s="319" t="s">
        <v>2642</v>
      </c>
      <c r="C2743" s="319" t="s">
        <v>116</v>
      </c>
      <c r="D2743" s="319" t="s">
        <v>11</v>
      </c>
      <c r="E2743" s="319">
        <v>900</v>
      </c>
      <c r="F2743" s="321">
        <f t="shared" si="91"/>
        <v>1.3720411551366933</v>
      </c>
      <c r="G2743" s="321">
        <f>E2743/H2743</f>
        <v>1.5388537488785603</v>
      </c>
      <c r="H2743" s="319">
        <v>584.85090000000002</v>
      </c>
      <c r="I2743" s="319" t="s">
        <v>57</v>
      </c>
      <c r="J2743" s="319" t="s">
        <v>490</v>
      </c>
      <c r="K2743" s="319" t="s">
        <v>2400</v>
      </c>
      <c r="L2743" s="323" t="s">
        <v>1070</v>
      </c>
      <c r="M2743" s="322" t="s">
        <v>491</v>
      </c>
    </row>
    <row r="2744" spans="1:13" x14ac:dyDescent="0.2">
      <c r="A2744" s="320">
        <v>42304</v>
      </c>
      <c r="B2744" s="319" t="s">
        <v>2657</v>
      </c>
      <c r="C2744" s="319" t="s">
        <v>144</v>
      </c>
      <c r="D2744" s="319" t="s">
        <v>9</v>
      </c>
      <c r="E2744" s="319">
        <v>2000</v>
      </c>
      <c r="F2744" s="321">
        <f t="shared" si="91"/>
        <v>3.0489803447482076</v>
      </c>
      <c r="G2744" s="321">
        <f>E2744/H2744</f>
        <v>3.4196749975079115</v>
      </c>
      <c r="H2744" s="319">
        <v>584.85090000000002</v>
      </c>
      <c r="I2744" s="319" t="s">
        <v>57</v>
      </c>
      <c r="J2744" s="319" t="s">
        <v>490</v>
      </c>
      <c r="K2744" s="319" t="s">
        <v>2400</v>
      </c>
      <c r="L2744" s="323" t="s">
        <v>1070</v>
      </c>
      <c r="M2744" s="322" t="s">
        <v>491</v>
      </c>
    </row>
    <row r="2745" spans="1:13" x14ac:dyDescent="0.2">
      <c r="A2745" s="320">
        <v>42305</v>
      </c>
      <c r="B2745" s="319" t="s">
        <v>2701</v>
      </c>
      <c r="C2745" s="319" t="s">
        <v>135</v>
      </c>
      <c r="D2745" s="319" t="s">
        <v>9</v>
      </c>
      <c r="E2745" s="319">
        <v>79929</v>
      </c>
      <c r="F2745" s="321">
        <f t="shared" si="91"/>
        <v>121.85097498768974</v>
      </c>
      <c r="G2745" s="321">
        <f>E2745/H2745</f>
        <v>136.66560143790494</v>
      </c>
      <c r="H2745" s="319">
        <v>584.85090000000002</v>
      </c>
      <c r="I2745" s="319" t="s">
        <v>57</v>
      </c>
      <c r="J2745" s="319" t="s">
        <v>490</v>
      </c>
      <c r="K2745" s="319" t="s">
        <v>2582</v>
      </c>
      <c r="L2745" s="323" t="s">
        <v>1070</v>
      </c>
      <c r="M2745" s="322" t="s">
        <v>491</v>
      </c>
    </row>
    <row r="2746" spans="1:13" x14ac:dyDescent="0.2">
      <c r="A2746" s="320">
        <v>42305</v>
      </c>
      <c r="B2746" s="319" t="s">
        <v>2565</v>
      </c>
      <c r="C2746" s="319" t="s">
        <v>116</v>
      </c>
      <c r="D2746" s="319" t="s">
        <v>9</v>
      </c>
      <c r="E2746" s="319">
        <v>2000</v>
      </c>
      <c r="F2746" s="321">
        <f t="shared" si="91"/>
        <v>3.0489803447482076</v>
      </c>
      <c r="G2746" s="321">
        <f>E2746/H2746</f>
        <v>3.4196749975079115</v>
      </c>
      <c r="H2746" s="319">
        <v>584.85090000000002</v>
      </c>
      <c r="I2746" s="319" t="s">
        <v>57</v>
      </c>
      <c r="J2746" s="319" t="s">
        <v>490</v>
      </c>
      <c r="K2746" s="319" t="s">
        <v>2402</v>
      </c>
      <c r="L2746" s="323" t="s">
        <v>1070</v>
      </c>
      <c r="M2746" s="322" t="s">
        <v>491</v>
      </c>
    </row>
    <row r="2747" spans="1:13" x14ac:dyDescent="0.2">
      <c r="A2747" s="320">
        <v>42305</v>
      </c>
      <c r="B2747" s="319" t="s">
        <v>2566</v>
      </c>
      <c r="C2747" s="319" t="s">
        <v>116</v>
      </c>
      <c r="D2747" s="319" t="s">
        <v>9</v>
      </c>
      <c r="E2747" s="319">
        <v>2000</v>
      </c>
      <c r="F2747" s="321">
        <f t="shared" si="91"/>
        <v>3.0489803447482076</v>
      </c>
      <c r="G2747" s="321">
        <f>E2747/H2747</f>
        <v>3.4196749975079115</v>
      </c>
      <c r="H2747" s="319">
        <v>584.85090000000002</v>
      </c>
      <c r="I2747" s="319" t="s">
        <v>57</v>
      </c>
      <c r="J2747" s="319" t="s">
        <v>490</v>
      </c>
      <c r="K2747" s="319" t="s">
        <v>2402</v>
      </c>
      <c r="L2747" s="323" t="s">
        <v>1070</v>
      </c>
      <c r="M2747" s="322" t="s">
        <v>491</v>
      </c>
    </row>
    <row r="2748" spans="1:13" x14ac:dyDescent="0.2">
      <c r="A2748" s="320">
        <v>42305</v>
      </c>
      <c r="B2748" s="319" t="s">
        <v>2576</v>
      </c>
      <c r="C2748" s="319" t="s">
        <v>135</v>
      </c>
      <c r="D2748" s="319" t="s">
        <v>9</v>
      </c>
      <c r="E2748" s="319">
        <v>2850</v>
      </c>
      <c r="F2748" s="321">
        <f t="shared" si="91"/>
        <v>4.3447969912661959</v>
      </c>
      <c r="G2748" s="321">
        <f>E2748/H2748</f>
        <v>4.8730368714487744</v>
      </c>
      <c r="H2748" s="319">
        <v>584.85090000000002</v>
      </c>
      <c r="I2748" s="319" t="s">
        <v>57</v>
      </c>
      <c r="J2748" s="319" t="s">
        <v>490</v>
      </c>
      <c r="K2748" s="319" t="s">
        <v>2401</v>
      </c>
      <c r="L2748" s="323" t="s">
        <v>1070</v>
      </c>
      <c r="M2748" s="322" t="s">
        <v>491</v>
      </c>
    </row>
    <row r="2749" spans="1:13" x14ac:dyDescent="0.2">
      <c r="A2749" s="320">
        <v>42305</v>
      </c>
      <c r="B2749" s="319" t="s">
        <v>2577</v>
      </c>
      <c r="C2749" s="319" t="s">
        <v>116</v>
      </c>
      <c r="D2749" s="319" t="s">
        <v>9</v>
      </c>
      <c r="E2749" s="319">
        <v>200</v>
      </c>
      <c r="F2749" s="321">
        <f t="shared" si="91"/>
        <v>0.30489803447482078</v>
      </c>
      <c r="G2749" s="321">
        <f>E2749/H2749</f>
        <v>0.34196749975079116</v>
      </c>
      <c r="H2749" s="319">
        <v>584.85090000000002</v>
      </c>
      <c r="I2749" s="319" t="s">
        <v>57</v>
      </c>
      <c r="J2749" s="319" t="s">
        <v>490</v>
      </c>
      <c r="K2749" s="319" t="s">
        <v>2401</v>
      </c>
      <c r="L2749" s="323" t="s">
        <v>1070</v>
      </c>
      <c r="M2749" s="322" t="s">
        <v>491</v>
      </c>
    </row>
    <row r="2750" spans="1:13" x14ac:dyDescent="0.2">
      <c r="A2750" s="320">
        <v>42305</v>
      </c>
      <c r="B2750" s="319" t="s">
        <v>2578</v>
      </c>
      <c r="C2750" s="319" t="s">
        <v>116</v>
      </c>
      <c r="D2750" s="319" t="s">
        <v>9</v>
      </c>
      <c r="E2750" s="319">
        <v>400</v>
      </c>
      <c r="F2750" s="321">
        <f t="shared" si="91"/>
        <v>0.60979606894964156</v>
      </c>
      <c r="G2750" s="321">
        <f>E2750/H2750</f>
        <v>0.68393499950158232</v>
      </c>
      <c r="H2750" s="319">
        <v>584.85090000000002</v>
      </c>
      <c r="I2750" s="319" t="s">
        <v>57</v>
      </c>
      <c r="J2750" s="319" t="s">
        <v>490</v>
      </c>
      <c r="K2750" s="319" t="s">
        <v>2401</v>
      </c>
      <c r="L2750" s="323" t="s">
        <v>1070</v>
      </c>
      <c r="M2750" s="322" t="s">
        <v>491</v>
      </c>
    </row>
    <row r="2751" spans="1:13" x14ac:dyDescent="0.2">
      <c r="A2751" s="320">
        <v>42305</v>
      </c>
      <c r="B2751" s="319" t="s">
        <v>2564</v>
      </c>
      <c r="C2751" s="319" t="s">
        <v>116</v>
      </c>
      <c r="D2751" s="319" t="s">
        <v>9</v>
      </c>
      <c r="E2751" s="319">
        <v>300</v>
      </c>
      <c r="F2751" s="321">
        <f t="shared" si="91"/>
        <v>0.45734705171223117</v>
      </c>
      <c r="G2751" s="321">
        <f>E2751/H2751</f>
        <v>0.51295124962618677</v>
      </c>
      <c r="H2751" s="319">
        <v>584.85090000000002</v>
      </c>
      <c r="I2751" s="319" t="s">
        <v>57</v>
      </c>
      <c r="J2751" s="319" t="s">
        <v>490</v>
      </c>
      <c r="K2751" s="319" t="s">
        <v>2401</v>
      </c>
      <c r="L2751" s="323" t="s">
        <v>1070</v>
      </c>
      <c r="M2751" s="322" t="s">
        <v>491</v>
      </c>
    </row>
    <row r="2752" spans="1:13" x14ac:dyDescent="0.2">
      <c r="A2752" s="320">
        <v>42306</v>
      </c>
      <c r="B2752" s="319" t="s">
        <v>2580</v>
      </c>
      <c r="C2752" s="319" t="s">
        <v>255</v>
      </c>
      <c r="D2752" s="319" t="s">
        <v>9</v>
      </c>
      <c r="E2752" s="319">
        <v>8800</v>
      </c>
      <c r="F2752" s="321">
        <f t="shared" si="91"/>
        <v>13.415513516892114</v>
      </c>
      <c r="G2752" s="321">
        <f>E2752/H2752</f>
        <v>15.046569989034811</v>
      </c>
      <c r="H2752" s="319">
        <v>584.85090000000002</v>
      </c>
      <c r="I2752" s="319" t="s">
        <v>57</v>
      </c>
      <c r="J2752" s="319" t="s">
        <v>490</v>
      </c>
      <c r="K2752" s="319" t="s">
        <v>2587</v>
      </c>
      <c r="L2752" s="323" t="s">
        <v>1070</v>
      </c>
      <c r="M2752" s="322" t="s">
        <v>491</v>
      </c>
    </row>
    <row r="2753" spans="1:13" x14ac:dyDescent="0.2">
      <c r="A2753" s="320">
        <v>42306</v>
      </c>
      <c r="B2753" s="319" t="s">
        <v>2565</v>
      </c>
      <c r="C2753" s="319" t="s">
        <v>116</v>
      </c>
      <c r="D2753" s="319" t="s">
        <v>9</v>
      </c>
      <c r="E2753" s="319">
        <v>2000</v>
      </c>
      <c r="F2753" s="321">
        <f t="shared" si="91"/>
        <v>3.0489803447482076</v>
      </c>
      <c r="G2753" s="321">
        <f>E2753/H2753</f>
        <v>3.4196749975079115</v>
      </c>
      <c r="H2753" s="319">
        <v>584.85090000000002</v>
      </c>
      <c r="I2753" s="319" t="s">
        <v>57</v>
      </c>
      <c r="J2753" s="319" t="s">
        <v>490</v>
      </c>
      <c r="K2753" s="319" t="s">
        <v>2402</v>
      </c>
      <c r="L2753" s="323" t="s">
        <v>1070</v>
      </c>
      <c r="M2753" s="322" t="s">
        <v>491</v>
      </c>
    </row>
    <row r="2754" spans="1:13" x14ac:dyDescent="0.2">
      <c r="A2754" s="320">
        <v>42306</v>
      </c>
      <c r="B2754" s="319" t="s">
        <v>2566</v>
      </c>
      <c r="C2754" s="319" t="s">
        <v>116</v>
      </c>
      <c r="D2754" s="319" t="s">
        <v>9</v>
      </c>
      <c r="E2754" s="319">
        <v>2000</v>
      </c>
      <c r="F2754" s="321">
        <f t="shared" si="91"/>
        <v>3.0489803447482076</v>
      </c>
      <c r="G2754" s="321">
        <f>E2754/H2754</f>
        <v>3.4196749975079115</v>
      </c>
      <c r="H2754" s="319">
        <v>584.85090000000002</v>
      </c>
      <c r="I2754" s="319" t="s">
        <v>57</v>
      </c>
      <c r="J2754" s="319" t="s">
        <v>490</v>
      </c>
      <c r="K2754" s="319" t="s">
        <v>2402</v>
      </c>
      <c r="L2754" s="323" t="s">
        <v>1070</v>
      </c>
      <c r="M2754" s="322" t="s">
        <v>491</v>
      </c>
    </row>
    <row r="2755" spans="1:13" x14ac:dyDescent="0.2">
      <c r="A2755" s="320">
        <v>42306</v>
      </c>
      <c r="B2755" s="319" t="s">
        <v>760</v>
      </c>
      <c r="C2755" s="319" t="s">
        <v>116</v>
      </c>
      <c r="D2755" s="319" t="s">
        <v>15</v>
      </c>
      <c r="E2755" s="319">
        <v>500</v>
      </c>
      <c r="F2755" s="321">
        <f t="shared" si="91"/>
        <v>0.76224508618705189</v>
      </c>
      <c r="G2755" s="321">
        <f>E2755/H2755</f>
        <v>0.85491874937697787</v>
      </c>
      <c r="H2755" s="319">
        <v>584.85090000000002</v>
      </c>
      <c r="I2755" s="319" t="s">
        <v>57</v>
      </c>
      <c r="J2755" s="319" t="s">
        <v>490</v>
      </c>
      <c r="K2755" s="319" t="s">
        <v>2548</v>
      </c>
      <c r="L2755" s="323" t="s">
        <v>1070</v>
      </c>
      <c r="M2755" s="322" t="s">
        <v>491</v>
      </c>
    </row>
    <row r="2756" spans="1:13" x14ac:dyDescent="0.2">
      <c r="A2756" s="320">
        <v>42306</v>
      </c>
      <c r="B2756" s="319" t="s">
        <v>2643</v>
      </c>
      <c r="C2756" s="319" t="s">
        <v>116</v>
      </c>
      <c r="D2756" s="319" t="s">
        <v>11</v>
      </c>
      <c r="E2756" s="319">
        <v>600</v>
      </c>
      <c r="F2756" s="321">
        <f t="shared" si="91"/>
        <v>0.91469410342446233</v>
      </c>
      <c r="G2756" s="321">
        <f>E2756/H2756</f>
        <v>1.0259024992523735</v>
      </c>
      <c r="H2756" s="319">
        <v>584.85090000000002</v>
      </c>
      <c r="I2756" s="319" t="s">
        <v>57</v>
      </c>
      <c r="J2756" s="319" t="s">
        <v>490</v>
      </c>
      <c r="K2756" s="319" t="s">
        <v>2546</v>
      </c>
      <c r="L2756" s="323" t="s">
        <v>1070</v>
      </c>
      <c r="M2756" s="322" t="s">
        <v>491</v>
      </c>
    </row>
    <row r="2757" spans="1:13" x14ac:dyDescent="0.2">
      <c r="A2757" s="320">
        <v>42306</v>
      </c>
      <c r="B2757" s="319" t="s">
        <v>1809</v>
      </c>
      <c r="C2757" s="319" t="s">
        <v>116</v>
      </c>
      <c r="D2757" s="319" t="s">
        <v>11</v>
      </c>
      <c r="E2757" s="319">
        <v>600</v>
      </c>
      <c r="F2757" s="321">
        <f t="shared" si="91"/>
        <v>0.91469410342446233</v>
      </c>
      <c r="G2757" s="321">
        <f>E2757/H2757</f>
        <v>1.0259024992523735</v>
      </c>
      <c r="H2757" s="319">
        <v>584.85090000000002</v>
      </c>
      <c r="I2757" s="319" t="s">
        <v>57</v>
      </c>
      <c r="J2757" s="319" t="s">
        <v>490</v>
      </c>
      <c r="K2757" s="319" t="s">
        <v>2546</v>
      </c>
      <c r="L2757" s="323" t="s">
        <v>1070</v>
      </c>
      <c r="M2757" s="322" t="s">
        <v>491</v>
      </c>
    </row>
    <row r="2758" spans="1:13" x14ac:dyDescent="0.2">
      <c r="A2758" s="320">
        <v>42307</v>
      </c>
      <c r="B2758" s="319" t="s">
        <v>2579</v>
      </c>
      <c r="C2758" s="319" t="s">
        <v>255</v>
      </c>
      <c r="D2758" s="319" t="s">
        <v>9</v>
      </c>
      <c r="E2758" s="319">
        <v>3300</v>
      </c>
      <c r="F2758" s="321">
        <f t="shared" si="91"/>
        <v>5.0308175688345429</v>
      </c>
      <c r="G2758" s="321">
        <f>E2758/H2758</f>
        <v>5.6424637458880547</v>
      </c>
      <c r="H2758" s="319">
        <v>584.85090000000002</v>
      </c>
      <c r="I2758" s="319" t="s">
        <v>57</v>
      </c>
      <c r="J2758" s="319" t="s">
        <v>490</v>
      </c>
      <c r="K2758" s="319" t="s">
        <v>2587</v>
      </c>
      <c r="L2758" s="323" t="s">
        <v>1070</v>
      </c>
      <c r="M2758" s="322" t="s">
        <v>491</v>
      </c>
    </row>
    <row r="2759" spans="1:13" x14ac:dyDescent="0.2">
      <c r="A2759" s="320">
        <v>42307</v>
      </c>
      <c r="B2759" s="319" t="s">
        <v>2565</v>
      </c>
      <c r="C2759" s="319" t="s">
        <v>116</v>
      </c>
      <c r="D2759" s="319" t="s">
        <v>9</v>
      </c>
      <c r="E2759" s="319">
        <v>2000</v>
      </c>
      <c r="F2759" s="321">
        <f t="shared" si="91"/>
        <v>3.0489803447482076</v>
      </c>
      <c r="G2759" s="321">
        <f>E2759/H2759</f>
        <v>3.4196749975079115</v>
      </c>
      <c r="H2759" s="319">
        <v>584.85090000000002</v>
      </c>
      <c r="I2759" s="319" t="s">
        <v>57</v>
      </c>
      <c r="J2759" s="319" t="s">
        <v>490</v>
      </c>
      <c r="K2759" s="319" t="s">
        <v>2550</v>
      </c>
      <c r="L2759" s="323" t="s">
        <v>1070</v>
      </c>
      <c r="M2759" s="322" t="s">
        <v>491</v>
      </c>
    </row>
    <row r="2760" spans="1:13" x14ac:dyDescent="0.2">
      <c r="A2760" s="320">
        <v>42307</v>
      </c>
      <c r="B2760" s="319" t="s">
        <v>2566</v>
      </c>
      <c r="C2760" s="319" t="s">
        <v>116</v>
      </c>
      <c r="D2760" s="319" t="s">
        <v>9</v>
      </c>
      <c r="E2760" s="319">
        <v>2000</v>
      </c>
      <c r="F2760" s="321">
        <f t="shared" si="91"/>
        <v>3.0489803447482076</v>
      </c>
      <c r="G2760" s="321">
        <f>E2760/H2760</f>
        <v>3.4196749975079115</v>
      </c>
      <c r="H2760" s="319">
        <v>584.85090000000002</v>
      </c>
      <c r="I2760" s="319" t="s">
        <v>57</v>
      </c>
      <c r="J2760" s="319" t="s">
        <v>490</v>
      </c>
      <c r="K2760" s="319" t="s">
        <v>2550</v>
      </c>
      <c r="L2760" s="323" t="s">
        <v>1070</v>
      </c>
      <c r="M2760" s="322" t="s">
        <v>491</v>
      </c>
    </row>
    <row r="2761" spans="1:13" x14ac:dyDescent="0.2">
      <c r="A2761" s="320">
        <v>42307</v>
      </c>
      <c r="B2761" s="319" t="s">
        <v>2545</v>
      </c>
      <c r="C2761" s="319" t="s">
        <v>144</v>
      </c>
      <c r="D2761" s="319" t="s">
        <v>9</v>
      </c>
      <c r="E2761" s="319">
        <v>35000</v>
      </c>
      <c r="F2761" s="321">
        <f t="shared" si="91"/>
        <v>53.357156033093631</v>
      </c>
      <c r="G2761" s="321">
        <f>E2761/H2761</f>
        <v>59.844312456388458</v>
      </c>
      <c r="H2761" s="319">
        <v>584.85090000000002</v>
      </c>
      <c r="I2761" s="319" t="s">
        <v>57</v>
      </c>
      <c r="J2761" s="319" t="s">
        <v>490</v>
      </c>
      <c r="K2761" s="319" t="s">
        <v>2549</v>
      </c>
      <c r="L2761" s="323" t="s">
        <v>1070</v>
      </c>
      <c r="M2761" s="322" t="s">
        <v>491</v>
      </c>
    </row>
    <row r="2762" spans="1:13" x14ac:dyDescent="0.2">
      <c r="A2762" s="320">
        <v>42307</v>
      </c>
      <c r="B2762" s="319" t="s">
        <v>2603</v>
      </c>
      <c r="C2762" s="319" t="s">
        <v>116</v>
      </c>
      <c r="D2762" s="319" t="s">
        <v>15</v>
      </c>
      <c r="E2762" s="319">
        <v>1300</v>
      </c>
      <c r="F2762" s="321">
        <f t="shared" si="91"/>
        <v>1.9818372240863349</v>
      </c>
      <c r="G2762" s="321">
        <f>E2762/H2762</f>
        <v>2.2227887483801427</v>
      </c>
      <c r="H2762" s="319">
        <v>584.85090000000002</v>
      </c>
      <c r="I2762" s="319" t="s">
        <v>57</v>
      </c>
      <c r="J2762" s="319" t="s">
        <v>490</v>
      </c>
      <c r="K2762" s="319" t="s">
        <v>2548</v>
      </c>
      <c r="L2762" s="323" t="s">
        <v>1070</v>
      </c>
      <c r="M2762" s="322" t="s">
        <v>491</v>
      </c>
    </row>
    <row r="2763" spans="1:13" x14ac:dyDescent="0.2">
      <c r="A2763" s="320">
        <v>42307</v>
      </c>
      <c r="B2763" s="319" t="s">
        <v>2589</v>
      </c>
      <c r="C2763" s="319" t="s">
        <v>116</v>
      </c>
      <c r="D2763" s="319" t="s">
        <v>15</v>
      </c>
      <c r="E2763" s="319">
        <v>1800</v>
      </c>
      <c r="F2763" s="321">
        <f t="shared" si="91"/>
        <v>2.7440823102733867</v>
      </c>
      <c r="G2763" s="321">
        <f>E2763/H2763</f>
        <v>3.0777074977571206</v>
      </c>
      <c r="H2763" s="319">
        <v>584.85090000000002</v>
      </c>
      <c r="I2763" s="319" t="s">
        <v>57</v>
      </c>
      <c r="J2763" s="319" t="s">
        <v>490</v>
      </c>
      <c r="K2763" s="319" t="s">
        <v>2548</v>
      </c>
      <c r="L2763" s="323" t="s">
        <v>1070</v>
      </c>
      <c r="M2763" s="322" t="s">
        <v>491</v>
      </c>
    </row>
    <row r="2764" spans="1:13" x14ac:dyDescent="0.2">
      <c r="A2764" s="320">
        <v>42307</v>
      </c>
      <c r="B2764" s="319" t="s">
        <v>682</v>
      </c>
      <c r="C2764" s="319" t="s">
        <v>116</v>
      </c>
      <c r="D2764" s="319" t="s">
        <v>11</v>
      </c>
      <c r="E2764" s="319">
        <v>400</v>
      </c>
      <c r="F2764" s="321">
        <f t="shared" si="91"/>
        <v>0.60979606894964156</v>
      </c>
      <c r="G2764" s="321">
        <f>E2764/H2764</f>
        <v>0.68393499950158232</v>
      </c>
      <c r="H2764" s="319">
        <v>584.85090000000002</v>
      </c>
      <c r="I2764" s="319" t="s">
        <v>57</v>
      </c>
      <c r="J2764" s="319" t="s">
        <v>490</v>
      </c>
      <c r="K2764" s="319" t="s">
        <v>2547</v>
      </c>
      <c r="L2764" s="323" t="s">
        <v>1070</v>
      </c>
      <c r="M2764" s="322" t="s">
        <v>491</v>
      </c>
    </row>
    <row r="2765" spans="1:13" x14ac:dyDescent="0.2">
      <c r="A2765" s="320">
        <v>42307</v>
      </c>
      <c r="B2765" s="319" t="s">
        <v>1569</v>
      </c>
      <c r="C2765" s="319" t="s">
        <v>116</v>
      </c>
      <c r="D2765" s="319" t="s">
        <v>11</v>
      </c>
      <c r="E2765" s="319">
        <v>400</v>
      </c>
      <c r="F2765" s="321">
        <f t="shared" si="91"/>
        <v>0.60979606894964156</v>
      </c>
      <c r="G2765" s="321">
        <f>E2765/H2765</f>
        <v>0.68393499950158232</v>
      </c>
      <c r="H2765" s="319">
        <v>584.85090000000002</v>
      </c>
      <c r="I2765" s="319" t="s">
        <v>57</v>
      </c>
      <c r="J2765" s="319" t="s">
        <v>490</v>
      </c>
      <c r="K2765" s="319" t="s">
        <v>2547</v>
      </c>
      <c r="L2765" s="323" t="s">
        <v>1070</v>
      </c>
      <c r="M2765" s="322" t="s">
        <v>491</v>
      </c>
    </row>
    <row r="2766" spans="1:13" x14ac:dyDescent="0.2">
      <c r="A2766" s="320">
        <v>42307</v>
      </c>
      <c r="B2766" s="319" t="s">
        <v>2694</v>
      </c>
      <c r="C2766" s="319" t="s">
        <v>2419</v>
      </c>
      <c r="D2766" s="319" t="s">
        <v>9</v>
      </c>
      <c r="E2766" s="319">
        <v>7000</v>
      </c>
      <c r="F2766" s="321">
        <f t="shared" si="91"/>
        <v>10.671431206618726</v>
      </c>
      <c r="G2766" s="321">
        <f>E2766/H2766</f>
        <v>11.96886249127769</v>
      </c>
      <c r="H2766" s="319">
        <v>584.85090000000002</v>
      </c>
      <c r="I2766" s="319" t="s">
        <v>57</v>
      </c>
      <c r="J2766" s="319" t="s">
        <v>490</v>
      </c>
      <c r="K2766" s="319" t="s">
        <v>2547</v>
      </c>
      <c r="L2766" s="323" t="s">
        <v>1070</v>
      </c>
      <c r="M2766" s="322" t="s">
        <v>491</v>
      </c>
    </row>
    <row r="2767" spans="1:13" x14ac:dyDescent="0.2">
      <c r="A2767" s="320">
        <v>42307</v>
      </c>
      <c r="B2767" s="319" t="s">
        <v>2659</v>
      </c>
      <c r="C2767" s="319" t="s">
        <v>116</v>
      </c>
      <c r="D2767" s="319" t="s">
        <v>11</v>
      </c>
      <c r="E2767" s="319">
        <v>600</v>
      </c>
      <c r="F2767" s="321">
        <f t="shared" si="91"/>
        <v>0.91469410342446233</v>
      </c>
      <c r="G2767" s="321">
        <f>E2767/H2767</f>
        <v>1.0259024992523735</v>
      </c>
      <c r="H2767" s="319">
        <v>584.85090000000002</v>
      </c>
      <c r="I2767" s="319" t="s">
        <v>57</v>
      </c>
      <c r="J2767" s="319" t="s">
        <v>490</v>
      </c>
      <c r="K2767" s="319" t="s">
        <v>2551</v>
      </c>
      <c r="L2767" s="323" t="s">
        <v>1070</v>
      </c>
      <c r="M2767" s="322" t="s">
        <v>491</v>
      </c>
    </row>
    <row r="2768" spans="1:13" x14ac:dyDescent="0.2">
      <c r="A2768" s="320">
        <v>42307</v>
      </c>
      <c r="B2768" s="319" t="s">
        <v>2615</v>
      </c>
      <c r="C2768" s="319" t="s">
        <v>116</v>
      </c>
      <c r="D2768" s="319" t="s">
        <v>11</v>
      </c>
      <c r="E2768" s="319">
        <v>300</v>
      </c>
      <c r="F2768" s="321">
        <f t="shared" si="91"/>
        <v>0.45734705171223117</v>
      </c>
      <c r="G2768" s="321">
        <f>E2768/H2768</f>
        <v>0.51295124962618677</v>
      </c>
      <c r="H2768" s="319">
        <v>584.85090000000002</v>
      </c>
      <c r="I2768" s="319" t="s">
        <v>57</v>
      </c>
      <c r="J2768" s="319" t="s">
        <v>490</v>
      </c>
      <c r="K2768" s="319" t="s">
        <v>2551</v>
      </c>
      <c r="L2768" s="323" t="s">
        <v>1070</v>
      </c>
      <c r="M2768" s="322" t="s">
        <v>491</v>
      </c>
    </row>
  </sheetData>
  <autoFilter ref="A1:L2768"/>
  <dataValidations count="1">
    <dataValidation type="list" errorStyle="information" showInputMessage="1" showErrorMessage="1" errorTitle="Attention" error="Seuls les transports entre villes sont autorisés en champs libre_x000a_" sqref="B1091:B1095">
      <formula1>$M$20:$M$29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 Oct  2019</vt:lpstr>
      <vt:lpstr>Arrêté de caisse Oct   2019</vt:lpstr>
      <vt:lpstr>Rappro bcaire ORABK Oct   19</vt:lpstr>
      <vt:lpstr>Detail</vt:lpstr>
      <vt:lpstr>GLOBAL Janv-Oct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2019-11-28T12:15:30Z</dcterms:modified>
</cp:coreProperties>
</file>