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 defaultThemeVersion="124226"/>
  <bookViews>
    <workbookView xWindow="0" yWindow="0" windowWidth="20490" windowHeight="7755" tabRatio="765"/>
  </bookViews>
  <sheets>
    <sheet name="Data Janv  2020" sheetId="5" r:id="rId1"/>
    <sheet name="Detail janv" sheetId="148" r:id="rId2"/>
    <sheet name="Arrêté de caisse Dec   2019" sheetId="54" state="hidden" r:id="rId3"/>
  </sheets>
  <definedNames>
    <definedName name="_xlnm._FilterDatabase" localSheetId="0" hidden="1">'Data Janv  2020'!$A$1:$I$189</definedName>
  </definedNames>
  <calcPr calcId="152511"/>
  <pivotCaches>
    <pivotCache cacheId="16" r:id="rId4"/>
  </pivotCaches>
</workbook>
</file>

<file path=xl/calcChain.xml><?xml version="1.0" encoding="utf-8"?>
<calcChain xmlns="http://schemas.openxmlformats.org/spreadsheetml/2006/main">
  <c r="H34" i="54" l="1"/>
  <c r="G29" i="54" l="1"/>
  <c r="G28" i="54"/>
  <c r="G27" i="54"/>
  <c r="G26" i="54"/>
  <c r="G25" i="54"/>
  <c r="G24" i="54"/>
  <c r="G23" i="54"/>
  <c r="G19" i="54"/>
  <c r="G18" i="54"/>
  <c r="G17" i="54"/>
  <c r="G16" i="54"/>
  <c r="G15" i="54"/>
  <c r="G30" i="54" l="1"/>
  <c r="G20" i="54"/>
  <c r="H32" i="54" l="1"/>
  <c r="H36" i="54" s="1"/>
</calcChain>
</file>

<file path=xl/sharedStrings.xml><?xml version="1.0" encoding="utf-8"?>
<sst xmlns="http://schemas.openxmlformats.org/spreadsheetml/2006/main" count="1374" uniqueCount="252">
  <si>
    <t>Détails</t>
  </si>
  <si>
    <t>Type de dépenses</t>
  </si>
  <si>
    <t>Departement</t>
  </si>
  <si>
    <t>Nom</t>
  </si>
  <si>
    <t>Donateur</t>
  </si>
  <si>
    <t>N° Reçu</t>
  </si>
  <si>
    <t>Justificatif</t>
  </si>
  <si>
    <t>Investigation</t>
  </si>
  <si>
    <t>Office</t>
  </si>
  <si>
    <t>Management</t>
  </si>
  <si>
    <t>Legal</t>
  </si>
  <si>
    <t>I33</t>
  </si>
  <si>
    <t>Wildcat</t>
  </si>
  <si>
    <t>Media</t>
  </si>
  <si>
    <t>Nicolas</t>
  </si>
  <si>
    <t>EAGLE NETWORK</t>
  </si>
  <si>
    <t>PROJECT:</t>
  </si>
  <si>
    <t>EAGLE-TOGO</t>
  </si>
  <si>
    <t xml:space="preserve">PERIODE:                      </t>
  </si>
  <si>
    <t>Billetage</t>
  </si>
  <si>
    <t>Billets de :</t>
  </si>
  <si>
    <t>×</t>
  </si>
  <si>
    <t xml:space="preserve"> total A</t>
  </si>
  <si>
    <t>Pièces de:</t>
  </si>
  <si>
    <t>total B</t>
  </si>
  <si>
    <t>Solde physique (C = A+B)</t>
  </si>
  <si>
    <t>Solde comptable (D)</t>
  </si>
  <si>
    <t>Ecart (E = C-D)</t>
  </si>
  <si>
    <t>………………………………………………………………………………………………………………………………..</t>
  </si>
  <si>
    <t>LE COORDINATEUR</t>
  </si>
  <si>
    <t>LE COMPTABLE</t>
  </si>
  <si>
    <t xml:space="preserve">Justification de l'écart : </t>
  </si>
  <si>
    <t>Montant dépensé FCFA</t>
  </si>
  <si>
    <t>Dates</t>
  </si>
  <si>
    <t>Appolinaire</t>
  </si>
  <si>
    <t>Darius</t>
  </si>
  <si>
    <t>Transport</t>
  </si>
  <si>
    <t>Office Materials</t>
  </si>
  <si>
    <t>Telephone</t>
  </si>
  <si>
    <t>Internet</t>
  </si>
  <si>
    <t>Rent &amp; Utilities</t>
  </si>
  <si>
    <t>Publications</t>
  </si>
  <si>
    <t>Achat d'eau pour bureau</t>
  </si>
  <si>
    <t>Services</t>
  </si>
  <si>
    <t>Personnel</t>
  </si>
  <si>
    <t>Bonus</t>
  </si>
  <si>
    <t>Trust Building</t>
  </si>
  <si>
    <t>Bank Fees</t>
  </si>
  <si>
    <t>CA-01-02</t>
  </si>
  <si>
    <t>CA-01-05</t>
  </si>
  <si>
    <t>CA-01-03</t>
  </si>
  <si>
    <t>CA-01-07</t>
  </si>
  <si>
    <t>CA-01-06</t>
  </si>
  <si>
    <t>CA-01-14</t>
  </si>
  <si>
    <t>CA-01-09</t>
  </si>
  <si>
    <t>CA-01-11</t>
  </si>
  <si>
    <t>CA-01-10</t>
  </si>
  <si>
    <t>CA-01-12</t>
  </si>
  <si>
    <t>CA-01-17</t>
  </si>
  <si>
    <t>CA-01-19</t>
  </si>
  <si>
    <t>CA-01-20</t>
  </si>
  <si>
    <t>CA-01-21</t>
  </si>
  <si>
    <t>CA-01-18</t>
  </si>
  <si>
    <t>CA-01-22</t>
  </si>
  <si>
    <t>CA-01-23</t>
  </si>
  <si>
    <t>CA-01-24</t>
  </si>
  <si>
    <t>CA-01-26</t>
  </si>
  <si>
    <t>CA-01-25</t>
  </si>
  <si>
    <t>CA-01-27</t>
  </si>
  <si>
    <t>CA-01-28</t>
  </si>
  <si>
    <t>CA-01-29</t>
  </si>
  <si>
    <t>CA-01-32</t>
  </si>
  <si>
    <t>CA-01-34</t>
  </si>
  <si>
    <t>CA-01-35</t>
  </si>
  <si>
    <t>CA-01-33</t>
  </si>
  <si>
    <t>CA-01-36</t>
  </si>
  <si>
    <t>BQ-01-04</t>
  </si>
  <si>
    <t>bonus aux journalistes, togoenmarche, presse en ligne</t>
  </si>
  <si>
    <t>bonus aux journalistes, aspamnews, presse en ligne</t>
  </si>
  <si>
    <t>bonus aux journalistes, afrique-news, presse en ligne</t>
  </si>
  <si>
    <t>OUI</t>
  </si>
  <si>
    <t>Orabank-Bureau</t>
  </si>
  <si>
    <t>ORABANK</t>
  </si>
  <si>
    <t>Bureau-Maison</t>
  </si>
  <si>
    <t>Boisson M1</t>
  </si>
  <si>
    <t>Boisson M2</t>
  </si>
  <si>
    <t>Boisson M3</t>
  </si>
  <si>
    <t>Boisson M4</t>
  </si>
  <si>
    <t>Boisson M5</t>
  </si>
  <si>
    <t>Boisson M6</t>
  </si>
  <si>
    <t>Transport Maison-Bureau</t>
  </si>
  <si>
    <t>Transport Bureau-Maison</t>
  </si>
  <si>
    <t>maison-bureau</t>
  </si>
  <si>
    <t>bureau-maison</t>
  </si>
  <si>
    <t>Deplacement inter M4</t>
  </si>
  <si>
    <t>Boisson M7</t>
  </si>
  <si>
    <t>Deplacement inter M8</t>
  </si>
  <si>
    <t>Boisson M8</t>
  </si>
  <si>
    <t>CA-01-01</t>
  </si>
  <si>
    <t>CA-01-08</t>
  </si>
  <si>
    <t>CA-01-16</t>
  </si>
  <si>
    <r>
      <t xml:space="preserve">Arrêté de caisse </t>
    </r>
    <r>
      <rPr>
        <b/>
        <i/>
        <sz val="16"/>
        <rFont val="Arial"/>
        <family val="2"/>
      </rPr>
      <t>(FCFA)</t>
    </r>
    <r>
      <rPr>
        <b/>
        <sz val="16"/>
        <rFont val="Arial"/>
        <family val="2"/>
      </rPr>
      <t xml:space="preserve">    au 31/01/2020</t>
    </r>
  </si>
  <si>
    <t>BQ-01-03</t>
  </si>
  <si>
    <t>BQ-01-07</t>
  </si>
  <si>
    <t>BQ-01-08</t>
  </si>
  <si>
    <t>CA-01-37</t>
  </si>
  <si>
    <t>Frais sur virement salaire bancaire mois de janvier ORABANK</t>
  </si>
  <si>
    <t>Virement des Frais CNSS mois de janvier 2020</t>
  </si>
  <si>
    <t xml:space="preserve">Frais de tenue compte mois de janvier ORABANK </t>
  </si>
  <si>
    <t xml:space="preserve">Salaire Cyrille janvier  2020  </t>
  </si>
  <si>
    <t>Salaire Eloge janvier  2020</t>
  </si>
  <si>
    <t xml:space="preserve">Salaire Nicolas janvier  2020  </t>
  </si>
  <si>
    <t xml:space="preserve">Salaire Sonia janvier  2020  </t>
  </si>
  <si>
    <t xml:space="preserve">Salaire Appolinaire janvier 2020  </t>
  </si>
  <si>
    <t xml:space="preserve">Salaire  Daruis janvier  2020  </t>
  </si>
  <si>
    <t xml:space="preserve">Salaire I33 janvier  2020  </t>
  </si>
  <si>
    <t>Salaire bakénou mois de janvier 2020</t>
  </si>
  <si>
    <t>Chèque N°2330856 Frais de loyer mois de janvier 2020</t>
  </si>
  <si>
    <t>bonus aux journalistes, togoscoop, presse en ligne</t>
  </si>
  <si>
    <t>bonus aux journalistes, togosdailynews, presse en ligne</t>
  </si>
  <si>
    <t>bonus aux journalistes,  lomebougeinfo, presse en ligne</t>
  </si>
  <si>
    <t>bonus aux journalistes, citoyeninfo,  presse en ligne</t>
  </si>
  <si>
    <t>bonus aux journalistes, impartialactu, presse en ligne</t>
  </si>
  <si>
    <t>bonus aux journalistes, lhumanitetogo, presse en ligne</t>
  </si>
  <si>
    <t xml:space="preserve">bonus aux journalistes, </t>
  </si>
  <si>
    <t>bonus aux journalistes, tabala fm, presse radio</t>
  </si>
  <si>
    <t>bonus aux journalistes, éveil de la nation presse écrite</t>
  </si>
  <si>
    <t>bonus aux journalistes, daoul fm, presse radio</t>
  </si>
  <si>
    <t>bonus aux journalistes, dialogue presse écrite</t>
  </si>
  <si>
    <t>bonus aux journalistes, méridien fm, presse radio</t>
  </si>
  <si>
    <t>bonus aux journalistes, centrale fm, presse radio</t>
  </si>
  <si>
    <t>bonus aux journalistes, canard indépendant, presse écrite</t>
  </si>
  <si>
    <t>bonus aux journalistes, le correcteur, presse écrite</t>
  </si>
  <si>
    <t>bonus aux journalistes, la manchette, presse écrite</t>
  </si>
  <si>
    <t xml:space="preserve">bonus aux journalistes, le bâtisseur, presse écrite </t>
  </si>
  <si>
    <t xml:space="preserve">bonus aux journalistes, planète écologie, presse écrite </t>
  </si>
  <si>
    <t>bonus aux journalistes, togomatin  presse écrite</t>
  </si>
  <si>
    <t>bonus aux journalistes, combat du peuple, presse écrite</t>
  </si>
  <si>
    <t>bonus aux journalistes, nouvelle opinion, presse écrite</t>
  </si>
  <si>
    <t>bonus aux journalistes, bridge fm, ppresse radio</t>
  </si>
  <si>
    <t>bonus aux journalistes, dunenyo fm, presse radio</t>
  </si>
  <si>
    <t>bonus aux journalistes, mokpokpo fm, presse radio</t>
  </si>
  <si>
    <t xml:space="preserve">bonus aux journalistes, radio planète fm, presse radio </t>
  </si>
  <si>
    <t>bonus aux journalistes, vgk, presse radio</t>
  </si>
  <si>
    <t>bonus aux journalistes, la voix du plateau, presse radio</t>
  </si>
  <si>
    <t>Maison-bureau pour le rapport financier mensuel</t>
  </si>
  <si>
    <t>Maison-Bureau pour préparer les document à la signature d'OFFAP</t>
  </si>
  <si>
    <t>Bureau-Offap pour signatures des chèques et ov</t>
  </si>
  <si>
    <t>Offap-maison</t>
  </si>
  <si>
    <t>Bureau-Orabank pour approvisionnement</t>
  </si>
  <si>
    <t>Bureau-DRF pour rencontrer la Directrice</t>
  </si>
  <si>
    <t>DRF-Bureau</t>
  </si>
  <si>
    <t>Bureau-DRF pour rencontrer le chef divisin ressources forestières</t>
  </si>
  <si>
    <t xml:space="preserve"> CA-01-04</t>
  </si>
  <si>
    <t xml:space="preserve"> CA-01-15</t>
  </si>
  <si>
    <t xml:space="preserve"> CA-01-30</t>
  </si>
  <si>
    <t xml:space="preserve"> CA-01-31</t>
  </si>
  <si>
    <t>Bureau - Sogbossito M1</t>
  </si>
  <si>
    <t>Sogbossito clemence M1</t>
  </si>
  <si>
    <t>Clemence - echangeur M1</t>
  </si>
  <si>
    <t>Echangeur  - Maison M1</t>
  </si>
  <si>
    <t>Bureau - 4eme Zone M2</t>
  </si>
  <si>
    <t>4eme Zone - Akepe M2</t>
  </si>
  <si>
    <t>Akepe - Bureau M2</t>
  </si>
  <si>
    <t>Bureau - Noepe M3</t>
  </si>
  <si>
    <t>Noepe - Echangeur  M3</t>
  </si>
  <si>
    <t>Echangeur - Firikpoui M3</t>
  </si>
  <si>
    <t>Firikpoui Bureau M3</t>
  </si>
  <si>
    <t>Bureau - Aflao  M4</t>
  </si>
  <si>
    <t>Station - Bureau M4</t>
  </si>
  <si>
    <t>Bureau - Davié M5</t>
  </si>
  <si>
    <t>Deplacement inter M5</t>
  </si>
  <si>
    <t>Davié - Maison M5</t>
  </si>
  <si>
    <t>Bureau - Sogbossito M6</t>
  </si>
  <si>
    <t>Sogbossito - Bureau M6</t>
  </si>
  <si>
    <t>Bureau - DVA M7</t>
  </si>
  <si>
    <t>Deplacement inter  M7</t>
  </si>
  <si>
    <t>DVA - Bureau  M7</t>
  </si>
  <si>
    <t>Bureau - DVA M8</t>
  </si>
  <si>
    <t>DVA - Maison  M8</t>
  </si>
  <si>
    <t>Avance sur salaire I33</t>
  </si>
  <si>
    <t>Transport Bureau-TDE</t>
  </si>
  <si>
    <t>Transport TDE-Bureau</t>
  </si>
  <si>
    <t>Team Builing</t>
  </si>
  <si>
    <t>Frais de communication Appolinaire mois de Dec Reçu N°0110014</t>
  </si>
  <si>
    <t>Frais de communication I33 mois de Dec Reçu N°0110014</t>
  </si>
  <si>
    <t>Frais de communication I70 mois de Dec Reçu N°0110014</t>
  </si>
  <si>
    <t>Frais de communication Nicolas mois de Dec Reçu N°0110014</t>
  </si>
  <si>
    <t>Frais de communication Darius mois de Dec Reçu N°0110014</t>
  </si>
  <si>
    <t>Frais de communication Bakénou  mois de Dec Reçu N°0110014</t>
  </si>
  <si>
    <t>Frais de communication Sonia mois de Dec Reçu N°0110014</t>
  </si>
  <si>
    <t xml:space="preserve">Transport Bureau-Déckon </t>
  </si>
  <si>
    <t>Transport Déckon-Bureau</t>
  </si>
  <si>
    <t>Achat d'encre (04)  imprimante pour bureau</t>
  </si>
  <si>
    <t>Bureau-Togo Télécom</t>
  </si>
  <si>
    <t>Togo Télécom-Bureau</t>
  </si>
  <si>
    <t>Bureau OFFAP-CFE</t>
  </si>
  <si>
    <t>CFE-Bureau OFFAP</t>
  </si>
  <si>
    <t>Achat de timbre fiscal</t>
  </si>
  <si>
    <t>Bureau OFFAP-Bureau EAGLE</t>
  </si>
  <si>
    <t>Bureau EAGLE-CNSS</t>
  </si>
  <si>
    <t>CNSS-Bureau OFFAP</t>
  </si>
  <si>
    <t>Achat de lait peak grande boite</t>
  </si>
  <si>
    <t>Achat de biscuit Bistella</t>
  </si>
  <si>
    <t>Achat de biscuit salé</t>
  </si>
  <si>
    <t>Achat de biscuit Perk</t>
  </si>
  <si>
    <t>Achat de biscuit Milk</t>
  </si>
  <si>
    <t>Achat de papier toillete</t>
  </si>
  <si>
    <t>Achat de confiture</t>
  </si>
  <si>
    <t>Achat de bloc WC</t>
  </si>
  <si>
    <t>Achat éponge</t>
  </si>
  <si>
    <t>Achat sucre</t>
  </si>
  <si>
    <t>Achat pic dent</t>
  </si>
  <si>
    <t>Transport Maison-OTR</t>
  </si>
  <si>
    <t>Frais de nétoyage bureau mois de janv pélagie</t>
  </si>
  <si>
    <t>Abonnement journaux mois de janvier</t>
  </si>
  <si>
    <t>Achat de Glue 1 litre</t>
  </si>
  <si>
    <t xml:space="preserve">Achat de pochette A4 </t>
  </si>
  <si>
    <t>Achat boitd pvc</t>
  </si>
  <si>
    <t>Achat classeur</t>
  </si>
  <si>
    <t>Achat ramette A4</t>
  </si>
  <si>
    <t xml:space="preserve">Achat couverture </t>
  </si>
  <si>
    <t>Achat d'agraphe novus N10</t>
  </si>
  <si>
    <t>Achat d'agraphe novus 24/6</t>
  </si>
  <si>
    <t>Intercalaire</t>
  </si>
  <si>
    <t>TVA sur achat de matériel de bureau</t>
  </si>
  <si>
    <t>Achat de nettoyant multi-surf floral</t>
  </si>
  <si>
    <t>Achat de désodoris (2)</t>
  </si>
  <si>
    <t>Sacs poubelle</t>
  </si>
  <si>
    <t>Achat d'absorbant blanc (2)</t>
  </si>
  <si>
    <t xml:space="preserve">Achat de lait </t>
  </si>
  <si>
    <t>Achat de beurre (2)</t>
  </si>
  <si>
    <t>Achat de dégraissant et gel de main</t>
  </si>
  <si>
    <t>Achat anti-moustique</t>
  </si>
  <si>
    <t>Achat eau de javel (2)</t>
  </si>
  <si>
    <t>Achat de vape</t>
  </si>
  <si>
    <t>Achat savon</t>
  </si>
  <si>
    <t>Impôts (RSTS et RSL) 2019</t>
  </si>
  <si>
    <t>Étiquettes de lignes</t>
  </si>
  <si>
    <t>Somme de Montant dépensé FCFA</t>
  </si>
  <si>
    <t>Total général</t>
  </si>
  <si>
    <t>Transport pour ravitaillement</t>
  </si>
  <si>
    <t>Transport pour achat matéril de bureau</t>
  </si>
  <si>
    <t>Transport pour facturé électricité</t>
  </si>
  <si>
    <t>Paiement des frais partiel de scolarité Appolinaire</t>
  </si>
  <si>
    <t>BQ-01-09</t>
  </si>
  <si>
    <t>Virement frais de gardiennage mois janvier 2020</t>
  </si>
  <si>
    <t>(vide)</t>
  </si>
  <si>
    <t>Étiquettes de colonnes</t>
  </si>
  <si>
    <t>Fais internet mois  de janvier 2020</t>
  </si>
  <si>
    <t>Fact d'electricité mois de Décembre</t>
  </si>
  <si>
    <t>Fact d'eau  mois de 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</si>
</sst>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[$]dd/mm/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Protection="0">
      <alignment vertical="top" wrapText="1"/>
    </xf>
    <xf numFmtId="0" fontId="2" fillId="0" borderId="0"/>
    <xf numFmtId="0" fontId="19" fillId="0" borderId="0" applyNumberFormat="0" applyFill="0" applyBorder="0" applyProtection="0">
      <alignment vertical="top" wrapText="1"/>
    </xf>
    <xf numFmtId="0" fontId="2" fillId="0" borderId="0"/>
    <xf numFmtId="0" fontId="20" fillId="0" borderId="0" applyNumberFormat="0" applyFill="0" applyBorder="0" applyProtection="0">
      <alignment vertical="top" wrapText="1"/>
    </xf>
    <xf numFmtId="0" fontId="21" fillId="0" borderId="0"/>
    <xf numFmtId="0" fontId="21" fillId="0" borderId="0"/>
    <xf numFmtId="0" fontId="20" fillId="0" borderId="0" applyNumberFormat="0" applyFill="0" applyBorder="0" applyProtection="0">
      <alignment vertical="top" wrapText="1"/>
    </xf>
    <xf numFmtId="9" fontId="18" fillId="0" borderId="0" applyFont="0" applyFill="0" applyBorder="0" applyAlignment="0" applyProtection="0"/>
    <xf numFmtId="0" fontId="22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23" fillId="0" borderId="0" applyNumberFormat="0" applyFill="0" applyBorder="0" applyProtection="0">
      <alignment vertical="top" wrapText="1"/>
    </xf>
  </cellStyleXfs>
  <cellXfs count="90">
    <xf numFmtId="0" fontId="0" fillId="0" borderId="0" xfId="0"/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4" fillId="0" borderId="0" xfId="0" applyFont="1" applyAlignment="1"/>
    <xf numFmtId="17" fontId="8" fillId="0" borderId="0" xfId="0" applyNumberFormat="1" applyFont="1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4" fontId="0" fillId="0" borderId="3" xfId="0" applyNumberFormat="1" applyFill="1" applyBorder="1" applyAlignment="1">
      <alignment vertical="center"/>
    </xf>
    <xf numFmtId="0" fontId="13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Alignme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vertical="center"/>
    </xf>
    <xf numFmtId="0" fontId="17" fillId="0" borderId="0" xfId="0" applyFont="1" applyAlignment="1"/>
    <xf numFmtId="0" fontId="16" fillId="0" borderId="0" xfId="0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/>
    <xf numFmtId="164" fontId="25" fillId="0" borderId="0" xfId="3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wrapText="1"/>
    </xf>
    <xf numFmtId="165" fontId="25" fillId="0" borderId="0" xfId="0" applyNumberFormat="1" applyFont="1" applyFill="1" applyBorder="1" applyAlignment="1"/>
    <xf numFmtId="0" fontId="17" fillId="0" borderId="0" xfId="0" applyFont="1" applyAlignment="1">
      <alignment horizontal="center" vertical="center"/>
    </xf>
    <xf numFmtId="4" fontId="0" fillId="0" borderId="12" xfId="0" applyNumberFormat="1" applyFill="1" applyBorder="1" applyAlignment="1">
      <alignment vertical="center"/>
    </xf>
    <xf numFmtId="0" fontId="13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165" fontId="26" fillId="0" borderId="10" xfId="0" applyNumberFormat="1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right"/>
    </xf>
    <xf numFmtId="1" fontId="24" fillId="0" borderId="10" xfId="14" applyNumberFormat="1" applyFont="1" applyFill="1" applyBorder="1" applyAlignment="1">
      <alignment horizontal="left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/>
    <xf numFmtId="164" fontId="25" fillId="0" borderId="10" xfId="3" applyNumberFormat="1" applyFont="1" applyFill="1" applyBorder="1" applyAlignment="1">
      <alignment horizontal="left"/>
    </xf>
    <xf numFmtId="1" fontId="24" fillId="0" borderId="10" xfId="0" applyNumberFormat="1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wrapText="1"/>
    </xf>
    <xf numFmtId="0" fontId="25" fillId="0" borderId="9" xfId="0" applyFont="1" applyFill="1" applyBorder="1" applyAlignment="1">
      <alignment horizontal="center" wrapText="1"/>
    </xf>
    <xf numFmtId="165" fontId="25" fillId="0" borderId="10" xfId="0" applyNumberFormat="1" applyFont="1" applyFill="1" applyBorder="1" applyAlignment="1"/>
    <xf numFmtId="0" fontId="25" fillId="0" borderId="10" xfId="0" applyFont="1" applyFill="1" applyBorder="1" applyAlignment="1">
      <alignment wrapText="1"/>
    </xf>
    <xf numFmtId="1" fontId="25" fillId="0" borderId="10" xfId="0" applyNumberFormat="1" applyFont="1" applyFill="1" applyBorder="1" applyAlignment="1">
      <alignment horizontal="left" wrapText="1"/>
    </xf>
    <xf numFmtId="1" fontId="24" fillId="0" borderId="10" xfId="0" applyNumberFormat="1" applyFont="1" applyFill="1" applyBorder="1" applyAlignment="1">
      <alignment horizontal="left" wrapText="1"/>
    </xf>
    <xf numFmtId="1" fontId="24" fillId="0" borderId="10" xfId="0" applyNumberFormat="1" applyFont="1" applyFill="1" applyBorder="1" applyAlignment="1">
      <alignment horizontal="left"/>
    </xf>
    <xf numFmtId="1" fontId="25" fillId="0" borderId="10" xfId="14" applyNumberFormat="1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1" fontId="24" fillId="0" borderId="15" xfId="0" applyNumberFormat="1" applyFont="1" applyFill="1" applyBorder="1" applyAlignment="1">
      <alignment horizontal="left" wrapText="1"/>
    </xf>
    <xf numFmtId="1" fontId="24" fillId="0" borderId="15" xfId="14" applyNumberFormat="1" applyFont="1" applyFill="1" applyBorder="1" applyAlignment="1">
      <alignment horizontal="left"/>
    </xf>
    <xf numFmtId="1" fontId="24" fillId="0" borderId="15" xfId="0" applyNumberFormat="1" applyFont="1" applyFill="1" applyBorder="1" applyAlignment="1">
      <alignment horizontal="left"/>
    </xf>
    <xf numFmtId="164" fontId="25" fillId="0" borderId="15" xfId="3" applyNumberFormat="1" applyFont="1" applyFill="1" applyBorder="1" applyAlignment="1">
      <alignment horizontal="left"/>
    </xf>
    <xf numFmtId="0" fontId="25" fillId="0" borderId="15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wrapText="1"/>
    </xf>
    <xf numFmtId="0" fontId="25" fillId="0" borderId="15" xfId="0" applyFont="1" applyFill="1" applyBorder="1" applyAlignment="1">
      <alignment horizontal="left" vertical="center"/>
    </xf>
    <xf numFmtId="0" fontId="25" fillId="0" borderId="15" xfId="0" applyFont="1" applyFill="1" applyBorder="1" applyAlignment="1"/>
    <xf numFmtId="0" fontId="25" fillId="0" borderId="16" xfId="0" applyFont="1" applyFill="1" applyBorder="1" applyAlignment="1">
      <alignment horizontal="center" wrapText="1"/>
    </xf>
    <xf numFmtId="1" fontId="25" fillId="0" borderId="15" xfId="14" applyNumberFormat="1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16">
    <cellStyle name="Comma 3" xfId="1"/>
    <cellStyle name="Milliers" xfId="3" builtinId="3"/>
    <cellStyle name="Normal" xfId="0" builtinId="0"/>
    <cellStyle name="Normal 2" xfId="2"/>
    <cellStyle name="Normal 2 2" xfId="7"/>
    <cellStyle name="Normal 2 2 2" xfId="10"/>
    <cellStyle name="Normal 2 3" xfId="5"/>
    <cellStyle name="Normal 2 4" xfId="9"/>
    <cellStyle name="Normal 3" xfId="6"/>
    <cellStyle name="Normal 3 2" xfId="11"/>
    <cellStyle name="Normal 3 3" xfId="14"/>
    <cellStyle name="Normal 4" xfId="4"/>
    <cellStyle name="Normal 5" xfId="8"/>
    <cellStyle name="Normal 6" xfId="13"/>
    <cellStyle name="Normal 7" xfId="15"/>
    <cellStyle name="Pourcentage 2" xfId="12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2" name="Text Box 50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" name="Text Box 188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4" name="Text Box 188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5" name="Text Box 32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4391025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6" name="Text Box 34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44577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7" name="Text Box 32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8" name="Text Box 34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9" name="Text Box 50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0" name="Text Box 188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1" name="Text Box 188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12" name="Text Box 32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13" name="Text Box 34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14" name="Text Box 32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15" name="Text Box 34"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16" name="Text Box 50"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7" name="Text Box 188"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8" name="Text Box 188"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19" name="Text Box 32">
          <a:extLst>
            <a:ext uri="{FF2B5EF4-FFF2-40B4-BE49-F238E27FC236}">
              <a16:creationId xmlns=""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0" name="Text Box 34"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1" name="Text Box 32">
          <a:extLst>
            <a:ext uri="{FF2B5EF4-FFF2-40B4-BE49-F238E27FC236}">
              <a16:creationId xmlns=""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2" name="Text Box 34">
          <a:extLst>
            <a:ext uri="{FF2B5EF4-FFF2-40B4-BE49-F238E27FC236}">
              <a16:creationId xmlns=""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23" name="Text Box 50">
          <a:extLst>
            <a:ext uri="{FF2B5EF4-FFF2-40B4-BE49-F238E27FC236}">
              <a16:creationId xmlns=""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24" name="Text Box 188">
          <a:extLst>
            <a:ext uri="{FF2B5EF4-FFF2-40B4-BE49-F238E27FC236}">
              <a16:creationId xmlns=""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25" name="Text Box 188">
          <a:extLst>
            <a:ext uri="{FF2B5EF4-FFF2-40B4-BE49-F238E27FC236}">
              <a16:creationId xmlns=""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26" name="Text Box 32">
          <a:extLst>
            <a:ext uri="{FF2B5EF4-FFF2-40B4-BE49-F238E27FC236}">
              <a16:creationId xmlns=""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7" name="Text Box 34">
          <a:extLst>
            <a:ext uri="{FF2B5EF4-FFF2-40B4-BE49-F238E27FC236}">
              <a16:creationId xmlns=""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8" name="Text Box 32">
          <a:extLst>
            <a:ext uri="{FF2B5EF4-FFF2-40B4-BE49-F238E27FC236}">
              <a16:creationId xmlns=""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9" name="Text Box 34">
          <a:extLst>
            <a:ext uri="{FF2B5EF4-FFF2-40B4-BE49-F238E27FC236}">
              <a16:creationId xmlns=""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30" name="Text Box 50"/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1" name="Text Box 188"/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32" name="Text Box 188"/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391025" y="8982075"/>
          <a:ext cx="962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34" name="Text Box 34"/>
        <xdr:cNvSpPr txBox="1">
          <a:spLocks noChangeArrowheads="1"/>
        </xdr:cNvSpPr>
      </xdr:nvSpPr>
      <xdr:spPr bwMode="auto">
        <a:xfrm>
          <a:off x="4457700" y="8982075"/>
          <a:ext cx="400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36" name="Text Box 34"/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37" name="Text Box 50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38" name="Text Box 188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39" name="Text Box 188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40" name="Text Box 32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41" name="Text Box 34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42" name="Text Box 32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43" name="Text Box 34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44" name="Text Box 50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45" name="Text Box 188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46" name="Text Box 188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48" name="Text Box 34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49" name="Text Box 32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50" name="Text Box 3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52" name="Text Box 188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53" name="Text Box 188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54" name="Text Box 32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55" name="Text Box 34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56" name="Text Box 32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57" name="Text Box 34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ll\Dropbox\Dropbox%20EAGLE%20TOGO\finances\Rapport%20financier\RAPPORT%202020\RApport%20sur%20l%20sit\EAGLE%20-Togo%20Finances%20%201%202020.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558.6455599537" createdVersion="5" refreshedVersion="5" minRefreshableVersion="3" recordCount="188">
  <cacheSource type="worksheet">
    <worksheetSource ref="A1:I189" sheet="Data Janv  2020" r:id="rId2"/>
  </cacheSource>
  <cacheFields count="9">
    <cacheField name="Dates" numFmtId="165">
      <sharedItems containsSemiMixedTypes="0" containsNonDate="0" containsDate="1" containsString="0" minDate="2020-01-02T00:00:00" maxDate="2020-02-01T00:00:00"/>
    </cacheField>
    <cacheField name="Détails" numFmtId="0">
      <sharedItems/>
    </cacheField>
    <cacheField name="Type de dépenses" numFmtId="0">
      <sharedItems count="11">
        <s v="Transport"/>
        <s v="Trust Building"/>
        <s v="Office Materials"/>
        <s v="Personnel"/>
        <s v="Telephone"/>
        <s v="Rent &amp; Utilities"/>
        <s v="Services"/>
        <s v="Bank Fees"/>
        <s v="Bonus"/>
        <s v="Internet"/>
        <s v="Publications"/>
      </sharedItems>
    </cacheField>
    <cacheField name="Departement" numFmtId="0">
      <sharedItems containsBlank="1" count="7">
        <s v="Media"/>
        <s v="Office"/>
        <s v="Legal"/>
        <s v="Investigation"/>
        <s v="Team Builing"/>
        <s v="Management"/>
        <m/>
      </sharedItems>
    </cacheField>
    <cacheField name="Montant dépensé FCFA" numFmtId="164">
      <sharedItems containsSemiMixedTypes="0" containsString="0" containsNumber="1" containsInteger="1" minValue="100" maxValue="409520"/>
    </cacheField>
    <cacheField name="Nom" numFmtId="0">
      <sharedItems/>
    </cacheField>
    <cacheField name="Donateur" numFmtId="0">
      <sharedItems/>
    </cacheField>
    <cacheField name="N° Reçu" numFmtId="0">
      <sharedItems/>
    </cacheField>
    <cacheField name="Justificatif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8">
  <r>
    <d v="2020-01-02T00:00:00"/>
    <s v="maison-bureau"/>
    <x v="0"/>
    <x v="0"/>
    <n v="600"/>
    <s v="Nicolas"/>
    <s v="Wildcat"/>
    <s v="CA-01-01"/>
    <s v="OUI"/>
  </r>
  <r>
    <d v="2020-01-02T00:00:00"/>
    <s v="bureau-maison"/>
    <x v="0"/>
    <x v="0"/>
    <n v="600"/>
    <s v="Nicolas"/>
    <s v="Wildcat"/>
    <s v="CA-01-01"/>
    <s v="OUI"/>
  </r>
  <r>
    <d v="2020-01-02T00:00:00"/>
    <s v="maison-bureau"/>
    <x v="0"/>
    <x v="0"/>
    <n v="600"/>
    <s v="Nicolas"/>
    <s v="Wildcat"/>
    <s v="CA-01-01"/>
    <s v="OUI"/>
  </r>
  <r>
    <d v="2020-01-02T00:00:00"/>
    <s v="bureau-maison"/>
    <x v="0"/>
    <x v="0"/>
    <n v="600"/>
    <s v="Nicolas"/>
    <s v="Wildcat"/>
    <s v="CA-01-01"/>
    <s v="OUI"/>
  </r>
  <r>
    <d v="2020-01-04T00:00:00"/>
    <s v="maison-bureau"/>
    <x v="0"/>
    <x v="0"/>
    <n v="600"/>
    <s v="Nicolas"/>
    <s v="Wildcat"/>
    <s v="CA-01-01"/>
    <s v="OUI"/>
  </r>
  <r>
    <d v="2020-01-04T00:00:00"/>
    <s v="bureau-maison"/>
    <x v="0"/>
    <x v="0"/>
    <n v="600"/>
    <s v="Nicolas"/>
    <s v="Wildcat"/>
    <s v="CA-01-01"/>
    <s v="OUI"/>
  </r>
  <r>
    <d v="2020-01-05T00:00:00"/>
    <s v="maison-bureau"/>
    <x v="0"/>
    <x v="0"/>
    <n v="600"/>
    <s v="Nicolas"/>
    <s v="Wildcat"/>
    <s v="CA-01-01"/>
    <s v="OUI"/>
  </r>
  <r>
    <d v="2020-01-05T00:00:00"/>
    <s v="bureau-maison"/>
    <x v="0"/>
    <x v="0"/>
    <n v="600"/>
    <s v="Nicolas"/>
    <s v="Wildcat"/>
    <s v="CA-01-01"/>
    <s v="OUI"/>
  </r>
  <r>
    <d v="2020-01-06T00:00:00"/>
    <s v="maison-bureau"/>
    <x v="0"/>
    <x v="0"/>
    <n v="600"/>
    <s v="Nicolas"/>
    <s v="Wildcat"/>
    <s v="CA-01-02"/>
    <s v="OUI"/>
  </r>
  <r>
    <d v="2020-01-06T00:00:00"/>
    <s v="bureau-maison"/>
    <x v="0"/>
    <x v="0"/>
    <n v="600"/>
    <s v="Nicolas"/>
    <s v="Wildcat"/>
    <s v="CA-01-02"/>
    <s v="OUI"/>
  </r>
  <r>
    <d v="2020-01-06T00:00:00"/>
    <s v="Transport Maison-Bureau"/>
    <x v="0"/>
    <x v="1"/>
    <n v="3500"/>
    <s v="Appolinaire"/>
    <s v="Wildcat"/>
    <s v="CA-01-03"/>
    <s v="OUI"/>
  </r>
  <r>
    <d v="2020-01-06T00:00:00"/>
    <s v="Transport Bureau-Maison"/>
    <x v="0"/>
    <x v="1"/>
    <n v="3500"/>
    <s v="Appolinaire"/>
    <s v="Wildcat"/>
    <s v="CA-01-03"/>
    <s v="OUI"/>
  </r>
  <r>
    <d v="2020-01-07T00:00:00"/>
    <s v="maison-bureau"/>
    <x v="0"/>
    <x v="0"/>
    <n v="600"/>
    <s v="Nicolas"/>
    <s v="Wildcat"/>
    <s v="CA-01-02"/>
    <s v="OUI"/>
  </r>
  <r>
    <d v="2020-01-07T00:00:00"/>
    <s v="bureau-maison"/>
    <x v="0"/>
    <x v="0"/>
    <n v="600"/>
    <s v="Nicolas"/>
    <s v="Wildcat"/>
    <s v="CA-01-02"/>
    <s v="OUI"/>
  </r>
  <r>
    <d v="2020-01-08T00:00:00"/>
    <s v="maison-bureau"/>
    <x v="0"/>
    <x v="0"/>
    <n v="600"/>
    <s v="Nicolas"/>
    <s v="Wildcat"/>
    <s v="CA-01-02"/>
    <s v="OUI"/>
  </r>
  <r>
    <d v="2020-01-08T00:00:00"/>
    <s v="bureau-maison"/>
    <x v="0"/>
    <x v="0"/>
    <n v="600"/>
    <s v="Nicolas"/>
    <s v="Wildcat"/>
    <s v="CA-01-02"/>
    <s v="OUI"/>
  </r>
  <r>
    <d v="2020-01-09T00:00:00"/>
    <s v="Maison-bureau pour le rapport financier mensuel"/>
    <x v="0"/>
    <x v="2"/>
    <n v="700"/>
    <s v="Darius"/>
    <s v="Wildcat"/>
    <s v=" CA-01-04"/>
    <s v="OUI"/>
  </r>
  <r>
    <d v="2020-01-09T00:00:00"/>
    <s v="bureau-maison"/>
    <x v="0"/>
    <x v="2"/>
    <n v="700"/>
    <s v="Darius"/>
    <s v="Wildcat"/>
    <s v=" CA-01-04"/>
    <s v="OUI"/>
  </r>
  <r>
    <d v="2020-01-09T00:00:00"/>
    <s v="Maison-Bureau pour préparer les document à la signature d'OFFAP"/>
    <x v="0"/>
    <x v="2"/>
    <n v="700"/>
    <s v="Darius"/>
    <s v="Wildcat"/>
    <s v=" CA-01-04"/>
    <s v="OUI"/>
  </r>
  <r>
    <d v="2020-01-09T00:00:00"/>
    <s v="Bureau-Offap pour signatures des chèques et ov"/>
    <x v="0"/>
    <x v="2"/>
    <n v="900"/>
    <s v="Darius"/>
    <s v="Wildcat"/>
    <s v=" CA-01-04"/>
    <s v="OUI"/>
  </r>
  <r>
    <d v="2020-01-09T00:00:00"/>
    <s v="Offap-maison"/>
    <x v="0"/>
    <x v="2"/>
    <n v="400"/>
    <s v="Darius"/>
    <s v="Wildcat"/>
    <s v=" CA-01-04"/>
    <s v="OUI"/>
  </r>
  <r>
    <d v="2020-01-09T00:00:00"/>
    <s v="Transport Maison-Bureau"/>
    <x v="0"/>
    <x v="1"/>
    <n v="3500"/>
    <s v="Appolinaire"/>
    <s v="Wildcat"/>
    <s v="CA-01-03"/>
    <s v="OUI"/>
  </r>
  <r>
    <d v="2020-01-09T00:00:00"/>
    <s v="Transport Bureau-Maison"/>
    <x v="0"/>
    <x v="1"/>
    <n v="3500"/>
    <s v="Appolinaire"/>
    <s v="Wildcat"/>
    <s v="CA-01-03"/>
    <s v="OUI"/>
  </r>
  <r>
    <d v="2020-01-10T00:00:00"/>
    <s v="Bureau OFFAP-CFE"/>
    <x v="0"/>
    <x v="1"/>
    <n v="600"/>
    <s v="Appolinaire"/>
    <s v="Wildcat"/>
    <s v="CA-01-17"/>
    <s v="OUI"/>
  </r>
  <r>
    <d v="2020-01-10T00:00:00"/>
    <s v="CFE-Bureau OFFAP"/>
    <x v="0"/>
    <x v="1"/>
    <n v="600"/>
    <s v="Appolinaire"/>
    <s v="Wildcat"/>
    <s v="CA-01-17"/>
    <s v="OUI"/>
  </r>
  <r>
    <d v="2020-01-13T00:00:00"/>
    <s v="Achat de timbre fiscal"/>
    <x v="0"/>
    <x v="1"/>
    <n v="10000"/>
    <s v="Appolinaire"/>
    <s v="Wildcat"/>
    <s v="CA-01-17"/>
    <s v="OUI"/>
  </r>
  <r>
    <d v="2020-01-17T00:00:00"/>
    <s v="maison-bureau"/>
    <x v="0"/>
    <x v="0"/>
    <n v="600"/>
    <s v="Nicolas"/>
    <s v="Wildcat"/>
    <s v="CA-01-05"/>
    <s v="OUI"/>
  </r>
  <r>
    <d v="2020-01-17T00:00:00"/>
    <s v="bureau-maison"/>
    <x v="0"/>
    <x v="0"/>
    <n v="600"/>
    <s v="Nicolas"/>
    <s v="Wildcat"/>
    <s v="CA-01-05"/>
    <s v="OUI"/>
  </r>
  <r>
    <d v="2020-01-18T00:00:00"/>
    <s v="maison-bureau"/>
    <x v="0"/>
    <x v="0"/>
    <n v="600"/>
    <s v="Nicolas"/>
    <s v="Wildcat"/>
    <s v="CA-01-05"/>
    <s v="OUI"/>
  </r>
  <r>
    <d v="2020-01-18T00:00:00"/>
    <s v="bureau-maison"/>
    <x v="0"/>
    <x v="0"/>
    <n v="600"/>
    <s v="Nicolas"/>
    <s v="Wildcat"/>
    <s v="CA-01-05"/>
    <s v="OUI"/>
  </r>
  <r>
    <d v="2020-01-20T00:00:00"/>
    <s v="Bureau - Sogbossito M1"/>
    <x v="0"/>
    <x v="3"/>
    <n v="2000"/>
    <s v="I33"/>
    <s v="Wildcat"/>
    <s v="CA-01-07"/>
    <s v="OUI"/>
  </r>
  <r>
    <d v="2020-01-20T00:00:00"/>
    <s v="Sogbossito clemence M1"/>
    <x v="0"/>
    <x v="3"/>
    <n v="1500"/>
    <s v="I33"/>
    <s v="Wildcat"/>
    <s v="CA-01-07"/>
    <s v="OUI"/>
  </r>
  <r>
    <d v="2020-01-20T00:00:00"/>
    <s v="Clemence - echangeur M1"/>
    <x v="0"/>
    <x v="3"/>
    <n v="1100"/>
    <s v="I33"/>
    <s v="Wildcat"/>
    <s v="CA-01-07"/>
    <s v="OUI"/>
  </r>
  <r>
    <d v="2020-01-20T00:00:00"/>
    <s v="Echangeur  - Maison M1"/>
    <x v="0"/>
    <x v="3"/>
    <n v="1500"/>
    <s v="I33"/>
    <s v="Wildcat"/>
    <s v="CA-01-07"/>
    <s v="OUI"/>
  </r>
  <r>
    <d v="2020-01-20T00:00:00"/>
    <s v="Boisson M1"/>
    <x v="1"/>
    <x v="3"/>
    <n v="1800"/>
    <s v="I33"/>
    <s v="Wildcat"/>
    <s v="CA-01-07"/>
    <s v="OUI"/>
  </r>
  <r>
    <d v="2020-01-20T00:00:00"/>
    <s v="Transport Bureau-TDE"/>
    <x v="0"/>
    <x v="1"/>
    <n v="150"/>
    <s v="Appolinaire"/>
    <s v="Wildcat"/>
    <s v="CA-01-06"/>
    <s v="OUI"/>
  </r>
  <r>
    <d v="2020-01-20T00:00:00"/>
    <s v="Transport TDE-Bureau"/>
    <x v="0"/>
    <x v="1"/>
    <n v="150"/>
    <s v="Appolinaire"/>
    <s v="Wildcat"/>
    <s v="CA-01-06"/>
    <s v="OUI"/>
  </r>
  <r>
    <d v="2020-01-20T00:00:00"/>
    <s v="Achat d'eau pour bureau"/>
    <x v="2"/>
    <x v="1"/>
    <n v="2000"/>
    <s v="Appolinaire"/>
    <s v="Wildcat"/>
    <s v="CA-01-08"/>
    <s v="OUI"/>
  </r>
  <r>
    <d v="2020-01-20T00:00:00"/>
    <s v="Transport Maison-Bureau"/>
    <x v="0"/>
    <x v="1"/>
    <n v="2000"/>
    <s v="Appolinaire"/>
    <s v="Wildcat"/>
    <s v="CA-01-09"/>
    <s v="OUI"/>
  </r>
  <r>
    <d v="2020-01-20T00:00:00"/>
    <s v="Transport Bureau-Maison"/>
    <x v="0"/>
    <x v="1"/>
    <n v="2000"/>
    <s v="Appolinaire"/>
    <s v="Wildcat"/>
    <s v="CA-01-09"/>
    <s v="OUI"/>
  </r>
  <r>
    <d v="2020-01-20T00:00:00"/>
    <s v="Paiement des frais partiel de scolarité Appolinaire"/>
    <x v="3"/>
    <x v="4"/>
    <n v="82500"/>
    <s v="Appolinaire"/>
    <s v="Wildcat"/>
    <s v="CA-01-10"/>
    <s v="OUI"/>
  </r>
  <r>
    <d v="2020-01-20T00:00:00"/>
    <s v="Frais de communication Appolinaire mois de Dec Reçu N°0110014"/>
    <x v="4"/>
    <x v="1"/>
    <n v="15000"/>
    <s v="Appolinaire"/>
    <s v="Wildcat"/>
    <s v="CA-01-11"/>
    <s v="OUI"/>
  </r>
  <r>
    <d v="2020-01-20T00:00:00"/>
    <s v="Frais de communication I33 mois de Dec Reçu N°0110014"/>
    <x v="4"/>
    <x v="3"/>
    <n v="25000"/>
    <s v="Appolinaire"/>
    <s v="Wildcat"/>
    <s v="CA-01-11"/>
    <s v="OUI"/>
  </r>
  <r>
    <d v="2020-01-20T00:00:00"/>
    <s v="Frais de communication I70 mois de Dec Reçu N°0110014"/>
    <x v="4"/>
    <x v="5"/>
    <n v="25000"/>
    <s v="Appolinaire"/>
    <s v="Wildcat"/>
    <s v="CA-01-11"/>
    <s v="OUI"/>
  </r>
  <r>
    <d v="2020-01-20T00:00:00"/>
    <s v="Frais de communication Nicolas mois de Dec Reçu N°0110014"/>
    <x v="4"/>
    <x v="0"/>
    <n v="15000"/>
    <s v="Appolinaire"/>
    <s v="Wildcat"/>
    <s v="CA-01-11"/>
    <s v="OUI"/>
  </r>
  <r>
    <d v="2020-01-20T00:00:00"/>
    <s v="Frais de communication Darius mois de Dec Reçu N°0110014"/>
    <x v="4"/>
    <x v="2"/>
    <n v="25000"/>
    <s v="Appolinaire"/>
    <s v="Wildcat"/>
    <s v="CA-01-11"/>
    <s v="OUI"/>
  </r>
  <r>
    <d v="2020-01-20T00:00:00"/>
    <s v="Frais de communication Bakénou  mois de Dec Reçu N°0110014"/>
    <x v="4"/>
    <x v="5"/>
    <n v="8000"/>
    <s v="Appolinaire"/>
    <s v="Wildcat"/>
    <s v="CA-01-11"/>
    <s v="OUI"/>
  </r>
  <r>
    <d v="2020-01-20T00:00:00"/>
    <s v="Frais de communication Sonia mois de Dec Reçu N°0110014"/>
    <x v="4"/>
    <x v="2"/>
    <n v="6000"/>
    <s v="Appolinaire"/>
    <s v="Wildcat"/>
    <s v="CA-01-11"/>
    <s v="OUI"/>
  </r>
  <r>
    <d v="2020-01-20T00:00:00"/>
    <s v="Transport Bureau-Déckon "/>
    <x v="0"/>
    <x v="1"/>
    <n v="700"/>
    <s v="Appolinaire"/>
    <s v="Wildcat"/>
    <s v="CA-01-11"/>
    <s v="OUI"/>
  </r>
  <r>
    <d v="2020-01-20T00:00:00"/>
    <s v="Transport Déckon-Bureau"/>
    <x v="0"/>
    <x v="1"/>
    <n v="700"/>
    <s v="Appolinaire"/>
    <s v="Wildcat"/>
    <s v="CA-01-11"/>
    <s v="OUI"/>
  </r>
  <r>
    <d v="2020-01-20T00:00:00"/>
    <s v="Achat d'encre (04)  imprimante pour bureau"/>
    <x v="2"/>
    <x v="1"/>
    <n v="36000"/>
    <s v="Appolinaire"/>
    <s v="Wildcat"/>
    <s v="CA-01-12"/>
    <s v="OUI"/>
  </r>
  <r>
    <d v="2020-01-20T00:00:00"/>
    <s v="Fact d'eau  mois de Novembre TDE"/>
    <x v="5"/>
    <x v="1"/>
    <n v="2750"/>
    <s v="Appolinaire"/>
    <s v="Wildcat"/>
    <s v="CA-01-06"/>
    <s v="OUI"/>
  </r>
  <r>
    <d v="2020-01-21T00:00:00"/>
    <s v="Salaire Cyrille janvier  2020  "/>
    <x v="3"/>
    <x v="5"/>
    <n v="223670"/>
    <s v="ORABANK"/>
    <s v="Wildcat"/>
    <s v="BQ-01-04"/>
    <s v="OUI"/>
  </r>
  <r>
    <d v="2020-01-21T00:00:00"/>
    <s v="Salaire Eloge janvier  2020"/>
    <x v="3"/>
    <x v="1"/>
    <n v="141620"/>
    <s v="ORABANK"/>
    <s v="Wildcat"/>
    <s v="BQ-01-04"/>
    <s v="OUI"/>
  </r>
  <r>
    <d v="2020-01-21T00:00:00"/>
    <s v="Salaire Nicolas janvier  2020  "/>
    <x v="3"/>
    <x v="0"/>
    <n v="180190"/>
    <s v="ORABANK"/>
    <s v="Wildcat"/>
    <s v="BQ-01-04"/>
    <s v="OUI"/>
  </r>
  <r>
    <d v="2020-01-21T00:00:00"/>
    <s v="Salaire Sonia janvier  2020  "/>
    <x v="3"/>
    <x v="2"/>
    <n v="178790"/>
    <s v="ORABANK"/>
    <s v="Wildcat"/>
    <s v="BQ-01-04"/>
    <s v="OUI"/>
  </r>
  <r>
    <d v="2020-01-21T00:00:00"/>
    <s v="Salaire Appolinaire janvier 2020  "/>
    <x v="3"/>
    <x v="1"/>
    <n v="214550"/>
    <s v="ORABANK"/>
    <s v="Wildcat"/>
    <s v="BQ-01-04"/>
    <s v="OUI"/>
  </r>
  <r>
    <d v="2020-01-21T00:00:00"/>
    <s v="Salaire  Daruis janvier  2020  "/>
    <x v="3"/>
    <x v="2"/>
    <n v="298000"/>
    <s v="ORABANK"/>
    <s v="Wildcat"/>
    <s v="BQ-01-04"/>
    <s v="OUI"/>
  </r>
  <r>
    <d v="2020-01-21T00:00:00"/>
    <s v="Salaire I33 janvier  2020  "/>
    <x v="3"/>
    <x v="3"/>
    <n v="180890"/>
    <s v="ORABANK"/>
    <s v="Wildcat"/>
    <s v="BQ-01-04"/>
    <s v="OUI"/>
  </r>
  <r>
    <d v="2020-01-21T00:00:00"/>
    <s v="Virement frais de gardiennage mois janvier 2020"/>
    <x v="6"/>
    <x v="1"/>
    <n v="85000"/>
    <s v="ORABANK"/>
    <s v="Wildcat"/>
    <s v="BQ-01-04"/>
    <s v="OUI"/>
  </r>
  <r>
    <d v="2020-01-21T00:00:00"/>
    <s v="Salaire bakénou mois de janvier 2020"/>
    <x v="3"/>
    <x v="5"/>
    <n v="198420"/>
    <s v="ORABANK"/>
    <s v="Wildcat"/>
    <s v="BQ-01-04"/>
    <s v="OUI"/>
  </r>
  <r>
    <d v="2020-01-21T00:00:00"/>
    <s v="Virement des Frais CNSS mois de janvier 2020"/>
    <x v="3"/>
    <x v="1"/>
    <n v="369800"/>
    <s v="ORABANK"/>
    <s v="Wildcat"/>
    <s v="BQ-01-03"/>
    <s v="OUI"/>
  </r>
  <r>
    <d v="2020-01-21T00:00:00"/>
    <s v="Bureau-Orabank pour approvisionnement"/>
    <x v="0"/>
    <x v="2"/>
    <n v="850"/>
    <s v="Darius"/>
    <s v="Wildcat"/>
    <s v=" CA-01-15"/>
    <s v="OUI"/>
  </r>
  <r>
    <d v="2020-01-21T00:00:00"/>
    <s v="Orabank-Bureau"/>
    <x v="0"/>
    <x v="2"/>
    <n v="850"/>
    <s v="Darius"/>
    <s v="Wildcat"/>
    <s v=" CA-01-15"/>
    <s v="OUI"/>
  </r>
  <r>
    <d v="2020-01-21T00:00:00"/>
    <s v="Bureau - 4eme Zone M2"/>
    <x v="0"/>
    <x v="3"/>
    <n v="1800"/>
    <s v="I33"/>
    <s v="Wildcat"/>
    <s v="CA-01-14"/>
    <s v="OUI"/>
  </r>
  <r>
    <d v="2020-01-21T00:00:00"/>
    <s v="4eme Zone - Akepe M2"/>
    <x v="0"/>
    <x v="3"/>
    <n v="2000"/>
    <s v="I33"/>
    <s v="Wildcat"/>
    <s v="CA-01-14"/>
    <s v="OUI"/>
  </r>
  <r>
    <d v="2020-01-21T00:00:00"/>
    <s v="Boisson M2"/>
    <x v="1"/>
    <x v="3"/>
    <n v="2800"/>
    <s v="I33"/>
    <s v="Wildcat"/>
    <s v="CA-01-14"/>
    <s v="OUI"/>
  </r>
  <r>
    <d v="2020-01-21T00:00:00"/>
    <s v="Akepe - Bureau M2"/>
    <x v="0"/>
    <x v="3"/>
    <n v="2500"/>
    <s v="I33"/>
    <s v="Wildcat"/>
    <s v="CA-01-14"/>
    <s v="OUI"/>
  </r>
  <r>
    <d v="2020-01-21T00:00:00"/>
    <s v="Transport Maison-Bureau"/>
    <x v="0"/>
    <x v="1"/>
    <n v="2000"/>
    <s v="Appolinaire"/>
    <s v="Wildcat"/>
    <s v="CA-01-36"/>
    <s v="OUI"/>
  </r>
  <r>
    <d v="2020-01-21T00:00:00"/>
    <s v="Transport Bureau-Maison"/>
    <x v="0"/>
    <x v="1"/>
    <n v="2000"/>
    <s v="Appolinaire"/>
    <s v="Wildcat"/>
    <s v="CA-01-36"/>
    <s v="OUI"/>
  </r>
  <r>
    <d v="2020-01-22T00:00:00"/>
    <s v="Frais sur virement salaire bancaire mois de janvier ORABANK"/>
    <x v="7"/>
    <x v="1"/>
    <n v="13200"/>
    <s v="ORABANK"/>
    <s v="Wildcat"/>
    <s v="BQ-01-08"/>
    <s v="OUI"/>
  </r>
  <r>
    <d v="2020-01-22T00:00:00"/>
    <s v="bonus aux journalistes, togoenmarche, presse en ligne"/>
    <x v="8"/>
    <x v="0"/>
    <n v="5000"/>
    <s v="Nicolas"/>
    <s v="Wildcat"/>
    <s v="CA-01-23"/>
    <s v="OUI"/>
  </r>
  <r>
    <d v="2020-01-22T00:00:00"/>
    <s v="bonus aux journalistes, togoscoop, presse en ligne"/>
    <x v="8"/>
    <x v="0"/>
    <n v="5000"/>
    <s v="Nicolas"/>
    <s v="Wildcat"/>
    <s v="CA-01-23"/>
    <s v="OUI"/>
  </r>
  <r>
    <d v="2020-01-22T00:00:00"/>
    <s v="bonus aux journalistes, togosdailynews, presse en ligne"/>
    <x v="8"/>
    <x v="0"/>
    <n v="5000"/>
    <s v="Nicolas"/>
    <s v="Wildcat"/>
    <s v="CA-01-23"/>
    <s v="OUI"/>
  </r>
  <r>
    <d v="2020-01-22T00:00:00"/>
    <s v="bonus aux journalistes,  lomebougeinfo, presse en ligne"/>
    <x v="8"/>
    <x v="0"/>
    <n v="5000"/>
    <s v="Nicolas"/>
    <s v="Wildcat"/>
    <s v="CA-01-23"/>
    <s v="OUI"/>
  </r>
  <r>
    <d v="2020-01-22T00:00:00"/>
    <s v="bonus aux journalistes, aspamnews, presse en ligne"/>
    <x v="8"/>
    <x v="0"/>
    <n v="5000"/>
    <s v="Nicolas"/>
    <s v="Wildcat"/>
    <s v="CA-01-23"/>
    <s v="OUI"/>
  </r>
  <r>
    <d v="2020-01-22T00:00:00"/>
    <s v="bonus aux journalistes, afrique-news, presse en ligne"/>
    <x v="8"/>
    <x v="0"/>
    <n v="5000"/>
    <s v="Nicolas"/>
    <s v="Wildcat"/>
    <s v="CA-01-23"/>
    <s v="OUI"/>
  </r>
  <r>
    <d v="2020-01-22T00:00:00"/>
    <s v="bonus aux journalistes, citoyeninfo,  presse en ligne"/>
    <x v="8"/>
    <x v="0"/>
    <n v="5000"/>
    <s v="Nicolas"/>
    <s v="Wildcat"/>
    <s v="CA-01-23"/>
    <s v="OUI"/>
  </r>
  <r>
    <d v="2020-01-22T00:00:00"/>
    <s v="bonus aux journalistes, impartialactu, presse en ligne"/>
    <x v="8"/>
    <x v="0"/>
    <n v="5000"/>
    <s v="Nicolas"/>
    <s v="Wildcat"/>
    <s v="CA-01-23"/>
    <s v="OUI"/>
  </r>
  <r>
    <d v="2020-01-22T00:00:00"/>
    <s v="bonus aux journalistes, lhumanitetogo, presse en ligne"/>
    <x v="8"/>
    <x v="0"/>
    <n v="5000"/>
    <s v="Nicolas"/>
    <s v="Wildcat"/>
    <s v="CA-01-23"/>
    <s v="OUI"/>
  </r>
  <r>
    <d v="2020-01-22T00:00:00"/>
    <s v="bonus aux journalistes, "/>
    <x v="8"/>
    <x v="0"/>
    <n v="5000"/>
    <s v="Nicolas"/>
    <s v="Wildcat"/>
    <s v="CA-01-23"/>
    <s v="OUI"/>
  </r>
  <r>
    <d v="2020-01-22T00:00:00"/>
    <s v="Bureau - Noepe M3"/>
    <x v="0"/>
    <x v="3"/>
    <n v="2500"/>
    <s v="I33"/>
    <s v="Wildcat"/>
    <s v="CA-01-19"/>
    <s v="OUI"/>
  </r>
  <r>
    <d v="2020-01-22T00:00:00"/>
    <s v="Noepe - Echangeur  M3"/>
    <x v="0"/>
    <x v="3"/>
    <n v="2500"/>
    <s v="I33"/>
    <s v="Wildcat"/>
    <s v="CA-01-19"/>
    <s v="OUI"/>
  </r>
  <r>
    <d v="2020-01-22T00:00:00"/>
    <s v="Boisson M3"/>
    <x v="1"/>
    <x v="3"/>
    <n v="2800"/>
    <s v="I33"/>
    <s v="Wildcat"/>
    <s v="CA-01-19"/>
    <s v="OUI"/>
  </r>
  <r>
    <d v="2020-01-22T00:00:00"/>
    <s v="Echangeur - Firikpoui M3"/>
    <x v="0"/>
    <x v="3"/>
    <n v="1500"/>
    <s v="I33"/>
    <s v="Wildcat"/>
    <s v="CA-01-19"/>
    <s v="OUI"/>
  </r>
  <r>
    <d v="2020-01-22T00:00:00"/>
    <s v="Firikpoui Bureau M3"/>
    <x v="0"/>
    <x v="3"/>
    <n v="2000"/>
    <s v="I33"/>
    <s v="Wildcat"/>
    <s v="CA-01-19"/>
    <s v="OUI"/>
  </r>
  <r>
    <d v="2020-01-22T00:00:00"/>
    <s v="Bureau OFFAP-Bureau EAGLE"/>
    <x v="0"/>
    <x v="1"/>
    <n v="600"/>
    <s v="Appolinaire"/>
    <s v="Wildcat"/>
    <s v="CA-01-17"/>
    <s v="OUI"/>
  </r>
  <r>
    <d v="2020-01-22T00:00:00"/>
    <s v="Bureau EAGLE-CNSS"/>
    <x v="0"/>
    <x v="1"/>
    <n v="300"/>
    <s v="Appolinaire"/>
    <s v="Wildcat"/>
    <s v="CA-01-17"/>
    <s v="OUI"/>
  </r>
  <r>
    <d v="2020-01-22T00:00:00"/>
    <s v="CNSS-Bureau OFFAP"/>
    <x v="0"/>
    <x v="1"/>
    <n v="600"/>
    <s v="Appolinaire"/>
    <s v="Wildcat"/>
    <s v="CA-01-17"/>
    <s v="OUI"/>
  </r>
  <r>
    <d v="2020-01-22T00:00:00"/>
    <s v="Transport Maison-Bureau"/>
    <x v="0"/>
    <x v="1"/>
    <n v="2000"/>
    <s v="Appolinaire"/>
    <s v="Wildcat"/>
    <s v="CA-01-36"/>
    <s v="OUI"/>
  </r>
  <r>
    <d v="2020-01-22T00:00:00"/>
    <s v="Transport Bureau-Maison"/>
    <x v="0"/>
    <x v="1"/>
    <n v="2000"/>
    <s v="Appolinaire"/>
    <s v="Wildcat"/>
    <s v="CA-01-36"/>
    <s v="OUI"/>
  </r>
  <r>
    <d v="2020-01-22T00:00:00"/>
    <s v="Achat de confiture"/>
    <x v="2"/>
    <x v="1"/>
    <n v="1755"/>
    <s v="Appolinaire"/>
    <s v="Wildcat"/>
    <s v="CA-01-18"/>
    <s v="OUI"/>
  </r>
  <r>
    <d v="2020-01-22T00:00:00"/>
    <s v="Achat de bloc WC"/>
    <x v="2"/>
    <x v="1"/>
    <n v="1755"/>
    <s v="Appolinaire"/>
    <s v="Wildcat"/>
    <s v="CA-01-18"/>
    <s v="OUI"/>
  </r>
  <r>
    <d v="2020-01-22T00:00:00"/>
    <s v="Achat de nettoyant multi-surf floral"/>
    <x v="2"/>
    <x v="1"/>
    <n v="2070"/>
    <s v="Appolinaire"/>
    <s v="Wildcat"/>
    <s v="CA-01-18"/>
    <s v="OUI"/>
  </r>
  <r>
    <d v="2020-01-22T00:00:00"/>
    <s v="Achat de bloc WC"/>
    <x v="2"/>
    <x v="1"/>
    <n v="1035"/>
    <s v="Appolinaire"/>
    <s v="Wildcat"/>
    <s v="CA-01-18"/>
    <s v="OUI"/>
  </r>
  <r>
    <d v="2020-01-22T00:00:00"/>
    <s v="Achat de désodoris (2)"/>
    <x v="2"/>
    <x v="1"/>
    <n v="2070"/>
    <s v="Appolinaire"/>
    <s v="Wildcat"/>
    <s v="CA-01-18"/>
    <s v="OUI"/>
  </r>
  <r>
    <d v="2020-01-22T00:00:00"/>
    <s v="Achat éponge"/>
    <x v="2"/>
    <x v="1"/>
    <n v="765"/>
    <s v="Appolinaire"/>
    <s v="Wildcat"/>
    <s v="CA-01-18"/>
    <s v="OUI"/>
  </r>
  <r>
    <d v="2020-01-22T00:00:00"/>
    <s v="Sacs poubelle"/>
    <x v="2"/>
    <x v="1"/>
    <n v="2565"/>
    <s v="Appolinaire"/>
    <s v="Wildcat"/>
    <s v="CA-01-18"/>
    <s v="OUI"/>
  </r>
  <r>
    <d v="2020-01-22T00:00:00"/>
    <s v="Achat d'absorbant blanc (2)"/>
    <x v="2"/>
    <x v="1"/>
    <n v="3330"/>
    <s v="Appolinaire"/>
    <s v="Wildcat"/>
    <s v="CA-01-18"/>
    <s v="OUI"/>
  </r>
  <r>
    <d v="2020-01-22T00:00:00"/>
    <s v="Achat eau de javel (2)"/>
    <x v="2"/>
    <x v="1"/>
    <n v="3655"/>
    <s v="Appolinaire"/>
    <s v="Wildcat"/>
    <s v="CA-01-18"/>
    <s v="OUI"/>
  </r>
  <r>
    <d v="2020-01-22T00:00:00"/>
    <s v="Achat de lait "/>
    <x v="2"/>
    <x v="1"/>
    <n v="5900"/>
    <s v="Appolinaire"/>
    <s v="Wildcat"/>
    <s v="CA-01-18"/>
    <s v="OUI"/>
  </r>
  <r>
    <d v="2020-01-22T00:00:00"/>
    <s v="Achat de beurre (2)"/>
    <x v="2"/>
    <x v="1"/>
    <n v="1440"/>
    <s v="Appolinaire"/>
    <s v="Wildcat"/>
    <s v="CA-01-18"/>
    <s v="OUI"/>
  </r>
  <r>
    <d v="2020-01-22T00:00:00"/>
    <s v="Achat de dégraissant et gel de main"/>
    <x v="2"/>
    <x v="1"/>
    <n v="3601"/>
    <s v="Appolinaire"/>
    <s v="Wildcat"/>
    <s v="CA-01-18"/>
    <s v="OUI"/>
  </r>
  <r>
    <d v="2020-01-22T00:00:00"/>
    <s v="Achat anti-moustique"/>
    <x v="2"/>
    <x v="1"/>
    <n v="2700"/>
    <s v="Appolinaire"/>
    <s v="Wildcat"/>
    <s v="CA-01-18"/>
    <s v="OUI"/>
  </r>
  <r>
    <d v="2020-01-22T00:00:00"/>
    <s v="Achat de lait peak grande boite"/>
    <x v="2"/>
    <x v="1"/>
    <n v="7700"/>
    <s v="Appolinaire"/>
    <s v="Wildcat"/>
    <s v="CA-01-18"/>
    <s v="OUI"/>
  </r>
  <r>
    <d v="2020-01-22T00:00:00"/>
    <s v="Achat de vape"/>
    <x v="2"/>
    <x v="1"/>
    <n v="4320"/>
    <s v="Appolinaire"/>
    <s v="Wildcat"/>
    <s v="CA-01-18"/>
    <s v="OUI"/>
  </r>
  <r>
    <d v="2020-01-22T00:00:00"/>
    <s v="Achat de biscuit Bistella"/>
    <x v="2"/>
    <x v="1"/>
    <n v="2200"/>
    <s v="Appolinaire"/>
    <s v="Wildcat"/>
    <s v="CA-01-18"/>
    <s v="OUI"/>
  </r>
  <r>
    <d v="2020-01-22T00:00:00"/>
    <s v="Achat de biscuit salé"/>
    <x v="2"/>
    <x v="1"/>
    <n v="700"/>
    <s v="Appolinaire"/>
    <s v="Wildcat"/>
    <s v="CA-01-18"/>
    <s v="OUI"/>
  </r>
  <r>
    <d v="2020-01-22T00:00:00"/>
    <s v="Achat de biscuit Perk"/>
    <x v="2"/>
    <x v="1"/>
    <n v="1500"/>
    <s v="Appolinaire"/>
    <s v="Wildcat"/>
    <s v="CA-01-18"/>
    <s v="OUI"/>
  </r>
  <r>
    <d v="2020-01-22T00:00:00"/>
    <s v="Achat de biscuit Milk"/>
    <x v="2"/>
    <x v="1"/>
    <n v="1100"/>
    <s v="Appolinaire"/>
    <s v="Wildcat"/>
    <s v="CA-01-18"/>
    <s v="OUI"/>
  </r>
  <r>
    <d v="2020-01-22T00:00:00"/>
    <s v="Achat de papier toillete"/>
    <x v="2"/>
    <x v="1"/>
    <n v="1500"/>
    <s v="Appolinaire"/>
    <s v="Wildcat"/>
    <s v="CA-01-18"/>
    <s v="OUI"/>
  </r>
  <r>
    <d v="2020-01-22T00:00:00"/>
    <s v="Achat savon"/>
    <x v="2"/>
    <x v="1"/>
    <n v="450"/>
    <s v="Appolinaire"/>
    <s v="Wildcat"/>
    <s v="CA-01-18"/>
    <s v="OUI"/>
  </r>
  <r>
    <d v="2020-01-22T00:00:00"/>
    <s v="Achat sucre"/>
    <x v="2"/>
    <x v="1"/>
    <n v="4500"/>
    <s v="Appolinaire"/>
    <s v="Wildcat"/>
    <s v="CA-01-18"/>
    <s v="OUI"/>
  </r>
  <r>
    <d v="2020-01-22T00:00:00"/>
    <s v="Achat pic dent"/>
    <x v="2"/>
    <x v="1"/>
    <n v="100"/>
    <s v="Appolinaire"/>
    <s v="Wildcat"/>
    <s v="CA-01-18"/>
    <s v="OUI"/>
  </r>
  <r>
    <d v="2020-01-22T00:00:00"/>
    <s v="Transport pour ravitaillement"/>
    <x v="0"/>
    <x v="1"/>
    <n v="2000"/>
    <s v="Appolinaire"/>
    <s v="Wildcat"/>
    <s v="CA-01-18"/>
    <s v="OUI"/>
  </r>
  <r>
    <d v="2020-01-22T00:00:00"/>
    <s v="Achat de Glue 1 litre"/>
    <x v="2"/>
    <x v="1"/>
    <n v="1271"/>
    <s v="Appolinaire"/>
    <s v="Wildcat"/>
    <s v="CA-01-20"/>
    <s v="OUI"/>
  </r>
  <r>
    <d v="2020-01-22T00:00:00"/>
    <s v="Achat d'agraphe novus N10"/>
    <x v="2"/>
    <x v="1"/>
    <n v="508"/>
    <s v="Appolinaire"/>
    <s v="Wildcat"/>
    <s v="CA-01-20"/>
    <s v="OUI"/>
  </r>
  <r>
    <d v="2020-01-22T00:00:00"/>
    <s v="Achat de pochette A4 "/>
    <x v="2"/>
    <x v="1"/>
    <n v="1441"/>
    <s v="Appolinaire"/>
    <s v="Wildcat"/>
    <s v="CA-01-20"/>
    <s v="OUI"/>
  </r>
  <r>
    <d v="2020-01-22T00:00:00"/>
    <s v="Achat boitd pvc"/>
    <x v="2"/>
    <x v="1"/>
    <n v="593"/>
    <s v="Appolinaire"/>
    <s v="Wildcat"/>
    <s v="CA-01-20"/>
    <s v="OUI"/>
  </r>
  <r>
    <d v="2020-01-22T00:00:00"/>
    <s v="Achat classeur"/>
    <x v="2"/>
    <x v="1"/>
    <n v="22712"/>
    <s v="Appolinaire"/>
    <s v="Wildcat"/>
    <s v="CA-01-20"/>
    <s v="OUI"/>
  </r>
  <r>
    <d v="2020-01-22T00:00:00"/>
    <s v="Achat ramette A4"/>
    <x v="2"/>
    <x v="1"/>
    <n v="9322"/>
    <s v="Appolinaire"/>
    <s v="Wildcat"/>
    <s v="CA-01-20"/>
    <s v="OUI"/>
  </r>
  <r>
    <d v="2020-01-22T00:00:00"/>
    <s v="Achat couverture "/>
    <x v="2"/>
    <x v="1"/>
    <n v="2119"/>
    <s v="Appolinaire"/>
    <s v="Wildcat"/>
    <s v="CA-01-20"/>
    <s v="OUI"/>
  </r>
  <r>
    <d v="2020-01-22T00:00:00"/>
    <s v="Achat d'agraphe novus 24/6"/>
    <x v="2"/>
    <x v="1"/>
    <n v="445"/>
    <s v="Appolinaire"/>
    <s v="Wildcat"/>
    <s v="CA-01-20"/>
    <s v="OUI"/>
  </r>
  <r>
    <d v="2020-01-22T00:00:00"/>
    <s v="Intercalaire"/>
    <x v="2"/>
    <x v="1"/>
    <n v="1144"/>
    <s v="Appolinaire"/>
    <s v="Wildcat"/>
    <s v="CA-01-20"/>
    <s v="OUI"/>
  </r>
  <r>
    <d v="2020-01-22T00:00:00"/>
    <s v="Transport pour achat matéril de bureau"/>
    <x v="0"/>
    <x v="1"/>
    <n v="4000"/>
    <s v="Appolinaire"/>
    <s v="Wildcat"/>
    <s v="CA-01-20"/>
    <s v="OUI"/>
  </r>
  <r>
    <d v="2020-01-22T00:00:00"/>
    <s v="TVA sur achat de matériel de bureau"/>
    <x v="3"/>
    <x v="1"/>
    <n v="7120"/>
    <s v="Appolinaire"/>
    <s v="Wildcat"/>
    <s v="CA-01-20"/>
    <s v="OUI"/>
  </r>
  <r>
    <d v="2020-01-22T00:00:00"/>
    <s v="Impôts (RSTS et RSL) 2019"/>
    <x v="3"/>
    <x v="1"/>
    <n v="409520"/>
    <s v="Appolinaire"/>
    <s v="Wildcat"/>
    <s v="CA-01-21"/>
    <s v="OUI"/>
  </r>
  <r>
    <d v="2020-01-23T00:00:00"/>
    <s v="Transport Maison-Bureau"/>
    <x v="0"/>
    <x v="1"/>
    <n v="2000"/>
    <s v="Appolinaire"/>
    <s v="Wildcat"/>
    <s v="CA-01-36"/>
    <s v="OUI"/>
  </r>
  <r>
    <d v="2020-01-23T00:00:00"/>
    <s v="Transport Bureau-Maison"/>
    <x v="0"/>
    <x v="1"/>
    <n v="2000"/>
    <s v="Appolinaire"/>
    <s v="Wildcat"/>
    <s v="CA-01-36"/>
    <s v="OUI"/>
  </r>
  <r>
    <d v="2020-01-24T00:00:00"/>
    <s v="bonus aux journalistes, tabala fm, presse radio"/>
    <x v="8"/>
    <x v="0"/>
    <n v="15000"/>
    <s v="Nicolas"/>
    <s v="Wildcat"/>
    <s v="CA-01-24"/>
    <s v="OUI"/>
  </r>
  <r>
    <d v="2020-01-24T00:00:00"/>
    <s v="bonus aux journalistes, éveil de la nation presse écrite"/>
    <x v="8"/>
    <x v="0"/>
    <n v="10000"/>
    <s v="Nicolas"/>
    <s v="Wildcat"/>
    <s v="CA-01-24"/>
    <s v="OUI"/>
  </r>
  <r>
    <d v="2020-01-24T00:00:00"/>
    <s v="bonus aux journalistes, daoul fm, presse radio"/>
    <x v="8"/>
    <x v="0"/>
    <n v="15000"/>
    <s v="Nicolas"/>
    <s v="Wildcat"/>
    <s v="CA-01-24"/>
    <s v="OUI"/>
  </r>
  <r>
    <d v="2020-01-24T00:00:00"/>
    <s v="bonus aux journalistes, dialogue presse écrite"/>
    <x v="8"/>
    <x v="0"/>
    <n v="10000"/>
    <s v="Nicolas"/>
    <s v="Wildcat"/>
    <s v="CA-01-24"/>
    <s v="OUI"/>
  </r>
  <r>
    <d v="2020-01-24T00:00:00"/>
    <s v="bonus aux journalistes, méridien fm, presse radio"/>
    <x v="8"/>
    <x v="0"/>
    <n v="15000"/>
    <s v="Nicolas"/>
    <s v="Wildcat"/>
    <s v="CA-01-24"/>
    <s v="OUI"/>
  </r>
  <r>
    <d v="2020-01-24T00:00:00"/>
    <s v="bonus aux journalistes, centrale fm, presse radio"/>
    <x v="8"/>
    <x v="0"/>
    <n v="15000"/>
    <s v="Nicolas"/>
    <s v="Wildcat"/>
    <s v="CA-01-24"/>
    <s v="OUI"/>
  </r>
  <r>
    <d v="2020-01-24T00:00:00"/>
    <s v="bonus aux journalistes, canard indépendant, presse écrite"/>
    <x v="8"/>
    <x v="0"/>
    <n v="10000"/>
    <s v="Nicolas"/>
    <s v="Wildcat"/>
    <s v="CA-01-24"/>
    <s v="OUI"/>
  </r>
  <r>
    <d v="2020-01-24T00:00:00"/>
    <s v="Bureau - Aflao  M4"/>
    <x v="0"/>
    <x v="3"/>
    <n v="700"/>
    <s v="I33"/>
    <s v="Wildcat"/>
    <s v="CA-01-25"/>
    <s v="OUI"/>
  </r>
  <r>
    <d v="2020-01-24T00:00:00"/>
    <s v="Boisson M4"/>
    <x v="1"/>
    <x v="3"/>
    <n v="2400"/>
    <s v="I33"/>
    <s v="Wildcat"/>
    <s v="CA-01-25"/>
    <s v="OUI"/>
  </r>
  <r>
    <d v="2020-01-24T00:00:00"/>
    <s v="Deplacement inter M4"/>
    <x v="0"/>
    <x v="3"/>
    <n v="1900"/>
    <s v="I33"/>
    <s v="Wildcat"/>
    <s v="CA-01-25"/>
    <s v="OUI"/>
  </r>
  <r>
    <d v="2020-01-24T00:00:00"/>
    <s v="Station - Bureau M4"/>
    <x v="0"/>
    <x v="3"/>
    <n v="1000"/>
    <s v="I33"/>
    <s v="Wildcat"/>
    <s v="CA-01-25"/>
    <s v="OUI"/>
  </r>
  <r>
    <d v="2020-01-24T00:00:00"/>
    <s v="Transport Maison-OTR"/>
    <x v="0"/>
    <x v="1"/>
    <n v="3000"/>
    <s v="Appolinaire"/>
    <s v="Wildcat"/>
    <s v="CA-01-22"/>
    <s v="OUI"/>
  </r>
  <r>
    <d v="2020-01-24T00:00:00"/>
    <s v="Transport Bureau-Maison"/>
    <x v="0"/>
    <x v="1"/>
    <n v="2000"/>
    <s v="Appolinaire"/>
    <s v="Wildcat"/>
    <s v="CA-01-22"/>
    <s v="OUI"/>
  </r>
  <r>
    <d v="2020-01-24T00:00:00"/>
    <s v="Transport Maison-Bureau"/>
    <x v="0"/>
    <x v="1"/>
    <n v="2000"/>
    <s v="Appolinaire"/>
    <s v="Wildcat"/>
    <s v="CA-01-22"/>
    <s v="OUI"/>
  </r>
  <r>
    <d v="2020-01-24T00:00:00"/>
    <s v="Transport Bureau-Maison"/>
    <x v="0"/>
    <x v="1"/>
    <n v="2000"/>
    <s v="Appolinaire"/>
    <s v="Wildcat"/>
    <s v="CA-01-22"/>
    <s v="OUI"/>
  </r>
  <r>
    <d v="2020-01-27T00:00:00"/>
    <s v="Bureau - Davié M5"/>
    <x v="0"/>
    <x v="3"/>
    <n v="2500"/>
    <s v="I33"/>
    <s v="Wildcat"/>
    <s v="CA-01-26"/>
    <s v="OUI"/>
  </r>
  <r>
    <d v="2020-01-27T00:00:00"/>
    <s v="Boisson M5"/>
    <x v="1"/>
    <x v="3"/>
    <n v="3050"/>
    <s v="I33"/>
    <s v="Wildcat"/>
    <s v="CA-01-26"/>
    <s v="OUI"/>
  </r>
  <r>
    <d v="2020-01-27T00:00:00"/>
    <s v="Deplacement inter M5"/>
    <x v="0"/>
    <x v="3"/>
    <n v="1600"/>
    <s v="I33"/>
    <s v="Wildcat"/>
    <s v="CA-01-26"/>
    <s v="OUI"/>
  </r>
  <r>
    <d v="2020-01-27T00:00:00"/>
    <s v="Davié - Maison M5"/>
    <x v="0"/>
    <x v="3"/>
    <n v="2700"/>
    <s v="I33"/>
    <s v="Wildcat"/>
    <s v="CA-01-26"/>
    <s v="OUI"/>
  </r>
  <r>
    <d v="2020-01-27T00:00:00"/>
    <s v="Fais internet mois  de janvier 2020 Togo Télécom"/>
    <x v="9"/>
    <x v="1"/>
    <n v="25000"/>
    <s v="Appolinaire"/>
    <s v="Wildcat"/>
    <s v="CA-01-16"/>
    <s v="OUI"/>
  </r>
  <r>
    <d v="2020-01-27T00:00:00"/>
    <s v="Bureau-Togo Télécom"/>
    <x v="0"/>
    <x v="1"/>
    <n v="500"/>
    <s v="Appolinaire"/>
    <s v="Wildcat"/>
    <s v="CA-01-16"/>
    <s v="OUI"/>
  </r>
  <r>
    <d v="2020-01-27T00:00:00"/>
    <s v="Togo Télécom-Bureau"/>
    <x v="0"/>
    <x v="1"/>
    <n v="500"/>
    <s v="Appolinaire"/>
    <s v="Wildcat"/>
    <s v="CA-01-16"/>
    <s v="OUI"/>
  </r>
  <r>
    <d v="2020-01-27T00:00:00"/>
    <s v="Transport Maison-Bureau"/>
    <x v="0"/>
    <x v="1"/>
    <n v="2000"/>
    <s v="Appolinaire"/>
    <s v="Wildcat"/>
    <s v="CA-01-36"/>
    <s v="OUI"/>
  </r>
  <r>
    <d v="2020-01-27T00:00:00"/>
    <s v="Transport Bureau-Maison"/>
    <x v="0"/>
    <x v="1"/>
    <n v="2000"/>
    <s v="Appolinaire"/>
    <s v="Wildcat"/>
    <s v="CA-01-36"/>
    <s v="OUI"/>
  </r>
  <r>
    <d v="2020-01-28T00:00:00"/>
    <s v="bonus aux journalistes, le correcteur, presse écrite"/>
    <x v="8"/>
    <x v="0"/>
    <n v="10000"/>
    <s v="Nicolas"/>
    <s v="Wildcat"/>
    <s v="CA-01-27"/>
    <s v="OUI"/>
  </r>
  <r>
    <d v="2020-01-28T00:00:00"/>
    <s v="bonus aux journalistes, la manchette, presse écrite"/>
    <x v="8"/>
    <x v="0"/>
    <n v="10000"/>
    <s v="Nicolas"/>
    <s v="Wildcat"/>
    <s v="CA-01-27"/>
    <s v="OUI"/>
  </r>
  <r>
    <d v="2020-01-28T00:00:00"/>
    <s v="bonus aux journalistes, le bâtisseur, presse écrite "/>
    <x v="8"/>
    <x v="0"/>
    <n v="10000"/>
    <s v="Nicolas"/>
    <s v="Wildcat"/>
    <s v="CA-01-27"/>
    <s v="OUI"/>
  </r>
  <r>
    <d v="2020-01-28T00:00:00"/>
    <s v="bonus aux journalistes, planète écologie, presse écrite "/>
    <x v="8"/>
    <x v="0"/>
    <n v="10000"/>
    <s v="Nicolas"/>
    <s v="Wildcat"/>
    <s v="CA-01-27"/>
    <s v="OUI"/>
  </r>
  <r>
    <d v="2020-01-28T00:00:00"/>
    <s v="bonus aux journalistes, togomatin  presse écrite"/>
    <x v="8"/>
    <x v="0"/>
    <n v="10000"/>
    <s v="Nicolas"/>
    <s v="Wildcat"/>
    <s v="CA-01-27"/>
    <s v="OUI"/>
  </r>
  <r>
    <d v="2020-01-28T00:00:00"/>
    <s v="bonus aux journalistes, combat du peuple, presse écrite"/>
    <x v="8"/>
    <x v="0"/>
    <n v="10000"/>
    <s v="Nicolas"/>
    <s v="Wildcat"/>
    <s v="CA-01-27"/>
    <s v="OUI"/>
  </r>
  <r>
    <d v="2020-01-28T00:00:00"/>
    <s v="bonus aux journalistes, nouvelle opinion, presse écrite"/>
    <x v="8"/>
    <x v="0"/>
    <n v="10000"/>
    <s v="Nicolas"/>
    <s v="Wildcat"/>
    <s v="CA-01-27"/>
    <s v="OUI"/>
  </r>
  <r>
    <d v="2020-01-28T00:00:00"/>
    <s v="bonus aux journalistes, bridge fm, ppresse radio"/>
    <x v="8"/>
    <x v="0"/>
    <n v="15000"/>
    <s v="Nicolas"/>
    <s v="Wildcat"/>
    <s v="CA-01-27"/>
    <s v="OUI"/>
  </r>
  <r>
    <d v="2020-01-28T00:00:00"/>
    <s v="bonus aux journalistes, dunenyo fm, presse radio"/>
    <x v="8"/>
    <x v="0"/>
    <n v="15000"/>
    <s v="Nicolas"/>
    <s v="Wildcat"/>
    <s v="CA-01-27"/>
    <s v="OUI"/>
  </r>
  <r>
    <d v="2020-01-28T00:00:00"/>
    <s v="bonus aux journalistes, mokpokpo fm, presse radio"/>
    <x v="8"/>
    <x v="0"/>
    <n v="15000"/>
    <s v="Nicolas"/>
    <s v="Wildcat"/>
    <s v="CA-01-27"/>
    <s v="OUI"/>
  </r>
  <r>
    <d v="2020-01-28T00:00:00"/>
    <s v="bonus aux journalistes, radio planète fm, presse radio "/>
    <x v="8"/>
    <x v="0"/>
    <n v="15000"/>
    <s v="Nicolas"/>
    <s v="Wildcat"/>
    <s v="CA-01-27"/>
    <s v="OUI"/>
  </r>
  <r>
    <d v="2020-01-28T00:00:00"/>
    <s v="bonus aux journalistes, vgk, presse radio"/>
    <x v="8"/>
    <x v="0"/>
    <n v="15000"/>
    <s v="Nicolas"/>
    <s v="Wildcat"/>
    <s v="CA-01-27"/>
    <s v="OUI"/>
  </r>
  <r>
    <d v="2020-01-28T00:00:00"/>
    <s v="bonus aux journalistes, la voix du plateau, presse radio"/>
    <x v="8"/>
    <x v="0"/>
    <n v="15000"/>
    <s v="Nicolas"/>
    <s v="Wildcat"/>
    <s v="CA-01-27"/>
    <s v="OUI"/>
  </r>
  <r>
    <d v="2020-01-28T00:00:00"/>
    <s v="Bureau - Sogbossito M6"/>
    <x v="0"/>
    <x v="3"/>
    <n v="1500"/>
    <s v="I33"/>
    <s v="Wildcat"/>
    <s v="CA-01-29"/>
    <s v="OUI"/>
  </r>
  <r>
    <d v="2020-01-28T00:00:00"/>
    <s v="Boisson M6"/>
    <x v="1"/>
    <x v="3"/>
    <n v="1850"/>
    <s v="I33"/>
    <s v="Wildcat"/>
    <s v="CA-01-29"/>
    <s v="OUI"/>
  </r>
  <r>
    <d v="2020-01-28T00:00:00"/>
    <s v="Sogbossito - Bureau M6"/>
    <x v="0"/>
    <x v="3"/>
    <n v="1500"/>
    <s v="I33"/>
    <s v="Wildcat"/>
    <s v="CA-01-29"/>
    <s v="OUI"/>
  </r>
  <r>
    <d v="2020-01-28T00:00:00"/>
    <s v="Avance sur salaire I33"/>
    <x v="3"/>
    <x v="3"/>
    <n v="320000"/>
    <s v="I33"/>
    <s v="Wildcat"/>
    <s v="CA-01-28"/>
    <s v="OUI"/>
  </r>
  <r>
    <d v="2020-01-29T00:00:00"/>
    <s v="Bureau-DRF pour rencontrer la Directrice"/>
    <x v="0"/>
    <x v="2"/>
    <n v="600"/>
    <s v="Darius"/>
    <s v="Wildcat"/>
    <s v=" CA-01-30"/>
    <s v="OUI"/>
  </r>
  <r>
    <d v="2020-01-29T00:00:00"/>
    <s v="DRF-Bureau"/>
    <x v="0"/>
    <x v="2"/>
    <n v="600"/>
    <s v="Darius"/>
    <s v="Wildcat"/>
    <s v=" CA-01-30"/>
    <s v="OUI"/>
  </r>
  <r>
    <d v="2020-01-30T00:00:00"/>
    <s v="Bureau-DRF pour rencontrer le chef divisin ressources forestières"/>
    <x v="0"/>
    <x v="2"/>
    <n v="600"/>
    <s v="Darius"/>
    <s v="Wildcat"/>
    <s v=" CA-01-31"/>
    <s v="OUI"/>
  </r>
  <r>
    <d v="2020-01-30T00:00:00"/>
    <s v="DRF-Bureau"/>
    <x v="0"/>
    <x v="2"/>
    <n v="600"/>
    <s v="Darius"/>
    <s v="Wildcat"/>
    <s v=" CA-01-31"/>
    <s v="OUI"/>
  </r>
  <r>
    <d v="2020-01-30T00:00:00"/>
    <s v="Bureau - DVA M7"/>
    <x v="0"/>
    <x v="3"/>
    <n v="1800"/>
    <s v="I33"/>
    <s v="Wildcat"/>
    <s v="CA-01-32"/>
    <s v="OUI"/>
  </r>
  <r>
    <d v="2020-01-30T00:00:00"/>
    <s v="Deplacement inter  M7"/>
    <x v="0"/>
    <x v="3"/>
    <n v="1100"/>
    <s v="I33"/>
    <s v="Wildcat"/>
    <s v="CA-01-32"/>
    <s v="OUI"/>
  </r>
  <r>
    <d v="2020-01-30T00:00:00"/>
    <s v="DVA - Bureau  M7"/>
    <x v="0"/>
    <x v="3"/>
    <n v="1800"/>
    <s v="I33"/>
    <s v="Wildcat"/>
    <s v="CA-01-32"/>
    <s v="OUI"/>
  </r>
  <r>
    <d v="2020-01-30T00:00:00"/>
    <s v="Boisson M7"/>
    <x v="1"/>
    <x v="3"/>
    <n v="1850"/>
    <s v="I33"/>
    <s v="Wildcat"/>
    <s v="CA-01-32"/>
    <s v="OUI"/>
  </r>
  <r>
    <d v="2020-01-31T00:00:00"/>
    <s v="Chèque N°2330856 Frais de loyer mois de janvier 2020"/>
    <x v="5"/>
    <x v="1"/>
    <n v="200000"/>
    <s v="ORABANK"/>
    <s v="Wildcat"/>
    <s v="BQ-01-07"/>
    <s v="OUI"/>
  </r>
  <r>
    <d v="2020-01-31T00:00:00"/>
    <s v="Frais de tenue compte mois de janvier ORABANK "/>
    <x v="7"/>
    <x v="1"/>
    <n v="3300"/>
    <s v="ORABANK"/>
    <s v="Wildcat"/>
    <s v="BQ-01-09"/>
    <s v="OUI"/>
  </r>
  <r>
    <d v="2020-01-31T00:00:00"/>
    <s v="Bureau - DVA M8"/>
    <x v="0"/>
    <x v="3"/>
    <n v="1800"/>
    <s v="I33"/>
    <s v="Wildcat"/>
    <s v="CA-01-33"/>
    <s v="OUI"/>
  </r>
  <r>
    <d v="2020-01-31T00:00:00"/>
    <s v="Deplacement inter M8"/>
    <x v="0"/>
    <x v="3"/>
    <n v="1900"/>
    <s v="I33"/>
    <s v="Wildcat"/>
    <s v="CA-01-33"/>
    <s v="OUI"/>
  </r>
  <r>
    <d v="2020-01-31T00:00:00"/>
    <s v="DVA - Maison  M8"/>
    <x v="0"/>
    <x v="3"/>
    <n v="2200"/>
    <s v="I33"/>
    <s v="Wildcat"/>
    <s v="CA-01-33"/>
    <s v="OUI"/>
  </r>
  <r>
    <d v="2020-01-31T00:00:00"/>
    <s v="Boisson M8"/>
    <x v="0"/>
    <x v="3"/>
    <n v="2800"/>
    <s v="I33"/>
    <s v="Wildcat"/>
    <s v="CA-01-33"/>
    <s v="OUI"/>
  </r>
  <r>
    <d v="2020-01-31T00:00:00"/>
    <s v="Frais de nétoyage bureau mois de janv pélagie"/>
    <x v="6"/>
    <x v="1"/>
    <n v="40000"/>
    <s v="Appolinaire"/>
    <s v="Wildcat"/>
    <s v="CA-01-34"/>
    <s v="OUI"/>
  </r>
  <r>
    <d v="2020-01-31T00:00:00"/>
    <s v="Abonnement journaux mois de janvier"/>
    <x v="10"/>
    <x v="1"/>
    <n v="6670"/>
    <s v="Appolinaire"/>
    <s v="Wildcat"/>
    <s v="CA-01-35"/>
    <s v="OUI"/>
  </r>
  <r>
    <d v="2020-01-31T00:00:00"/>
    <s v="Transport pour facturé électricité"/>
    <x v="0"/>
    <x v="6"/>
    <n v="600"/>
    <s v="Appolinaire"/>
    <s v="Wildcat"/>
    <s v="CA-01-37"/>
    <m/>
  </r>
  <r>
    <d v="2020-01-31T00:00:00"/>
    <s v="Fact d'electricité mois de Décembre CEET "/>
    <x v="5"/>
    <x v="1"/>
    <n v="84185"/>
    <s v="Appolinaire"/>
    <s v="Wildcat"/>
    <s v="CA-01-37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5" cacheId="16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M12" firstHeaderRow="1" firstDataRow="2" firstDataCol="1"/>
  <pivotFields count="9">
    <pivotField numFmtId="165" showAll="0"/>
    <pivotField showAll="0"/>
    <pivotField axis="axisCol" showAll="0">
      <items count="12">
        <item x="7"/>
        <item x="8"/>
        <item x="9"/>
        <item x="2"/>
        <item x="3"/>
        <item x="10"/>
        <item x="5"/>
        <item x="6"/>
        <item x="4"/>
        <item x="0"/>
        <item x="1"/>
        <item t="default"/>
      </items>
    </pivotField>
    <pivotField axis="axisRow" showAll="0">
      <items count="8">
        <item x="3"/>
        <item x="2"/>
        <item x="5"/>
        <item x="0"/>
        <item x="1"/>
        <item x="4"/>
        <item x="6"/>
        <item t="default"/>
      </items>
    </pivotField>
    <pivotField dataField="1" numFmtId="164" showAll="0"/>
    <pivotField showAll="0"/>
    <pivotField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omme de Montant dépensé FCFA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I189"/>
  <sheetViews>
    <sheetView tabSelected="1" zoomScaleNormal="100" workbookViewId="0">
      <pane ySplit="1" topLeftCell="A2" activePane="bottomLeft" state="frozen"/>
      <selection sqref="A1:F1"/>
      <selection pane="bottomLeft" activeCell="C193" sqref="C193"/>
    </sheetView>
  </sheetViews>
  <sheetFormatPr baseColWidth="10" defaultColWidth="11.42578125" defaultRowHeight="16.5" customHeight="1" x14ac:dyDescent="0.2"/>
  <cols>
    <col min="1" max="1" width="11.140625" style="42" customWidth="1"/>
    <col min="2" max="2" width="61.140625" style="36" customWidth="1"/>
    <col min="3" max="3" width="14.85546875" style="35" customWidth="1"/>
    <col min="4" max="4" width="17.85546875" style="37" customWidth="1"/>
    <col min="5" max="5" width="14.140625" style="38" customWidth="1"/>
    <col min="6" max="6" width="12.5703125" style="39" customWidth="1"/>
    <col min="7" max="7" width="14.7109375" style="34" customWidth="1"/>
    <col min="8" max="8" width="15.7109375" style="40" customWidth="1"/>
    <col min="9" max="9" width="17.140625" style="41" customWidth="1"/>
    <col min="10" max="16384" width="11.42578125" style="34"/>
  </cols>
  <sheetData>
    <row r="1" spans="1:9" ht="27.75" customHeight="1" x14ac:dyDescent="0.2">
      <c r="A1" s="47" t="s">
        <v>33</v>
      </c>
      <c r="B1" s="48" t="s">
        <v>0</v>
      </c>
      <c r="C1" s="49" t="s">
        <v>1</v>
      </c>
      <c r="D1" s="50" t="s">
        <v>2</v>
      </c>
      <c r="E1" s="51" t="s">
        <v>32</v>
      </c>
      <c r="F1" s="52" t="s">
        <v>3</v>
      </c>
      <c r="G1" s="53" t="s">
        <v>4</v>
      </c>
      <c r="H1" s="53" t="s">
        <v>5</v>
      </c>
      <c r="I1" s="54" t="s">
        <v>6</v>
      </c>
    </row>
    <row r="2" spans="1:9" ht="16.5" customHeight="1" x14ac:dyDescent="0.2">
      <c r="A2" s="64">
        <v>42370</v>
      </c>
      <c r="B2" s="65" t="s">
        <v>92</v>
      </c>
      <c r="C2" s="57" t="s">
        <v>36</v>
      </c>
      <c r="D2" s="58" t="s">
        <v>13</v>
      </c>
      <c r="E2" s="59">
        <v>600</v>
      </c>
      <c r="F2" s="61" t="s">
        <v>14</v>
      </c>
      <c r="G2" s="61" t="s">
        <v>12</v>
      </c>
      <c r="H2" s="61" t="s">
        <v>98</v>
      </c>
      <c r="I2" s="62" t="s">
        <v>80</v>
      </c>
    </row>
    <row r="3" spans="1:9" ht="16.5" customHeight="1" x14ac:dyDescent="0.2">
      <c r="A3" s="64">
        <v>42370</v>
      </c>
      <c r="B3" s="65" t="s">
        <v>93</v>
      </c>
      <c r="C3" s="57" t="s">
        <v>36</v>
      </c>
      <c r="D3" s="58" t="s">
        <v>13</v>
      </c>
      <c r="E3" s="59">
        <v>600</v>
      </c>
      <c r="F3" s="61" t="s">
        <v>14</v>
      </c>
      <c r="G3" s="61" t="s">
        <v>12</v>
      </c>
      <c r="H3" s="61" t="s">
        <v>98</v>
      </c>
      <c r="I3" s="62" t="s">
        <v>80</v>
      </c>
    </row>
    <row r="4" spans="1:9" ht="16.5" customHeight="1" x14ac:dyDescent="0.2">
      <c r="A4" s="64">
        <v>42370</v>
      </c>
      <c r="B4" s="65" t="s">
        <v>92</v>
      </c>
      <c r="C4" s="57" t="s">
        <v>36</v>
      </c>
      <c r="D4" s="58" t="s">
        <v>13</v>
      </c>
      <c r="E4" s="59">
        <v>600</v>
      </c>
      <c r="F4" s="61" t="s">
        <v>14</v>
      </c>
      <c r="G4" s="61" t="s">
        <v>12</v>
      </c>
      <c r="H4" s="61" t="s">
        <v>98</v>
      </c>
      <c r="I4" s="62" t="s">
        <v>80</v>
      </c>
    </row>
    <row r="5" spans="1:9" ht="16.5" customHeight="1" x14ac:dyDescent="0.2">
      <c r="A5" s="64">
        <v>42370</v>
      </c>
      <c r="B5" s="65" t="s">
        <v>93</v>
      </c>
      <c r="C5" s="57" t="s">
        <v>36</v>
      </c>
      <c r="D5" s="58" t="s">
        <v>13</v>
      </c>
      <c r="E5" s="59">
        <v>600</v>
      </c>
      <c r="F5" s="61" t="s">
        <v>14</v>
      </c>
      <c r="G5" s="61" t="s">
        <v>12</v>
      </c>
      <c r="H5" s="61" t="s">
        <v>98</v>
      </c>
      <c r="I5" s="62" t="s">
        <v>80</v>
      </c>
    </row>
    <row r="6" spans="1:9" ht="16.5" customHeight="1" x14ac:dyDescent="0.2">
      <c r="A6" s="64">
        <v>42372</v>
      </c>
      <c r="B6" s="65" t="s">
        <v>92</v>
      </c>
      <c r="C6" s="57" t="s">
        <v>36</v>
      </c>
      <c r="D6" s="58" t="s">
        <v>13</v>
      </c>
      <c r="E6" s="59">
        <v>600</v>
      </c>
      <c r="F6" s="61" t="s">
        <v>14</v>
      </c>
      <c r="G6" s="61" t="s">
        <v>12</v>
      </c>
      <c r="H6" s="61" t="s">
        <v>98</v>
      </c>
      <c r="I6" s="62" t="s">
        <v>80</v>
      </c>
    </row>
    <row r="7" spans="1:9" ht="16.5" customHeight="1" x14ac:dyDescent="0.2">
      <c r="A7" s="64">
        <v>42372</v>
      </c>
      <c r="B7" s="65" t="s">
        <v>93</v>
      </c>
      <c r="C7" s="57" t="s">
        <v>36</v>
      </c>
      <c r="D7" s="58" t="s">
        <v>13</v>
      </c>
      <c r="E7" s="59">
        <v>600</v>
      </c>
      <c r="F7" s="61" t="s">
        <v>14</v>
      </c>
      <c r="G7" s="61" t="s">
        <v>12</v>
      </c>
      <c r="H7" s="61" t="s">
        <v>98</v>
      </c>
      <c r="I7" s="62" t="s">
        <v>80</v>
      </c>
    </row>
    <row r="8" spans="1:9" ht="16.5" customHeight="1" x14ac:dyDescent="0.2">
      <c r="A8" s="64">
        <v>42373</v>
      </c>
      <c r="B8" s="65" t="s">
        <v>92</v>
      </c>
      <c r="C8" s="57" t="s">
        <v>36</v>
      </c>
      <c r="D8" s="58" t="s">
        <v>13</v>
      </c>
      <c r="E8" s="59">
        <v>600</v>
      </c>
      <c r="F8" s="61" t="s">
        <v>14</v>
      </c>
      <c r="G8" s="61" t="s">
        <v>12</v>
      </c>
      <c r="H8" s="61" t="s">
        <v>98</v>
      </c>
      <c r="I8" s="62" t="s">
        <v>80</v>
      </c>
    </row>
    <row r="9" spans="1:9" ht="16.5" customHeight="1" x14ac:dyDescent="0.2">
      <c r="A9" s="64">
        <v>42373</v>
      </c>
      <c r="B9" s="65" t="s">
        <v>93</v>
      </c>
      <c r="C9" s="57" t="s">
        <v>36</v>
      </c>
      <c r="D9" s="58" t="s">
        <v>13</v>
      </c>
      <c r="E9" s="59">
        <v>600</v>
      </c>
      <c r="F9" s="61" t="s">
        <v>14</v>
      </c>
      <c r="G9" s="61" t="s">
        <v>12</v>
      </c>
      <c r="H9" s="61" t="s">
        <v>98</v>
      </c>
      <c r="I9" s="62" t="s">
        <v>80</v>
      </c>
    </row>
    <row r="10" spans="1:9" ht="16.5" customHeight="1" x14ac:dyDescent="0.2">
      <c r="A10" s="64">
        <v>42374</v>
      </c>
      <c r="B10" s="65" t="s">
        <v>92</v>
      </c>
      <c r="C10" s="57" t="s">
        <v>36</v>
      </c>
      <c r="D10" s="58" t="s">
        <v>13</v>
      </c>
      <c r="E10" s="59">
        <v>600</v>
      </c>
      <c r="F10" s="61" t="s">
        <v>14</v>
      </c>
      <c r="G10" s="61" t="s">
        <v>12</v>
      </c>
      <c r="H10" s="61" t="s">
        <v>48</v>
      </c>
      <c r="I10" s="62" t="s">
        <v>80</v>
      </c>
    </row>
    <row r="11" spans="1:9" ht="16.5" customHeight="1" x14ac:dyDescent="0.2">
      <c r="A11" s="55">
        <v>42374</v>
      </c>
      <c r="B11" s="56" t="s">
        <v>93</v>
      </c>
      <c r="C11" s="57" t="s">
        <v>36</v>
      </c>
      <c r="D11" s="67" t="s">
        <v>13</v>
      </c>
      <c r="E11" s="59">
        <v>600</v>
      </c>
      <c r="F11" s="61" t="s">
        <v>14</v>
      </c>
      <c r="G11" s="61" t="s">
        <v>12</v>
      </c>
      <c r="H11" s="61" t="s">
        <v>48</v>
      </c>
      <c r="I11" s="62" t="s">
        <v>80</v>
      </c>
    </row>
    <row r="12" spans="1:9" ht="16.5" customHeight="1" x14ac:dyDescent="0.2">
      <c r="A12" s="64">
        <v>42374</v>
      </c>
      <c r="B12" s="65" t="s">
        <v>90</v>
      </c>
      <c r="C12" s="57" t="s">
        <v>36</v>
      </c>
      <c r="D12" s="58" t="s">
        <v>8</v>
      </c>
      <c r="E12" s="59">
        <v>3500</v>
      </c>
      <c r="F12" s="61" t="s">
        <v>34</v>
      </c>
      <c r="G12" s="61" t="s">
        <v>12</v>
      </c>
      <c r="H12" s="61" t="s">
        <v>50</v>
      </c>
      <c r="I12" s="62" t="s">
        <v>80</v>
      </c>
    </row>
    <row r="13" spans="1:9" ht="16.5" customHeight="1" x14ac:dyDescent="0.2">
      <c r="A13" s="64">
        <v>42374</v>
      </c>
      <c r="B13" s="65" t="s">
        <v>91</v>
      </c>
      <c r="C13" s="57" t="s">
        <v>36</v>
      </c>
      <c r="D13" s="58" t="s">
        <v>8</v>
      </c>
      <c r="E13" s="59">
        <v>3500</v>
      </c>
      <c r="F13" s="61" t="s">
        <v>34</v>
      </c>
      <c r="G13" s="61" t="s">
        <v>12</v>
      </c>
      <c r="H13" s="61" t="s">
        <v>50</v>
      </c>
      <c r="I13" s="63" t="s">
        <v>80</v>
      </c>
    </row>
    <row r="14" spans="1:9" ht="16.5" customHeight="1" x14ac:dyDescent="0.2">
      <c r="A14" s="55">
        <v>42375</v>
      </c>
      <c r="B14" s="56" t="s">
        <v>92</v>
      </c>
      <c r="C14" s="57" t="s">
        <v>36</v>
      </c>
      <c r="D14" s="67" t="s">
        <v>13</v>
      </c>
      <c r="E14" s="59">
        <v>600</v>
      </c>
      <c r="F14" s="61" t="s">
        <v>14</v>
      </c>
      <c r="G14" s="61" t="s">
        <v>12</v>
      </c>
      <c r="H14" s="61" t="s">
        <v>48</v>
      </c>
      <c r="I14" s="63" t="s">
        <v>80</v>
      </c>
    </row>
    <row r="15" spans="1:9" ht="16.5" customHeight="1" x14ac:dyDescent="0.2">
      <c r="A15" s="64">
        <v>42375</v>
      </c>
      <c r="B15" s="65" t="s">
        <v>93</v>
      </c>
      <c r="C15" s="57" t="s">
        <v>36</v>
      </c>
      <c r="D15" s="58" t="s">
        <v>13</v>
      </c>
      <c r="E15" s="59">
        <v>600</v>
      </c>
      <c r="F15" s="61" t="s">
        <v>14</v>
      </c>
      <c r="G15" s="61" t="s">
        <v>12</v>
      </c>
      <c r="H15" s="61" t="s">
        <v>48</v>
      </c>
      <c r="I15" s="63" t="s">
        <v>80</v>
      </c>
    </row>
    <row r="16" spans="1:9" ht="16.5" customHeight="1" x14ac:dyDescent="0.2">
      <c r="A16" s="55">
        <v>42376</v>
      </c>
      <c r="B16" s="56" t="s">
        <v>92</v>
      </c>
      <c r="C16" s="68" t="s">
        <v>36</v>
      </c>
      <c r="D16" s="67" t="s">
        <v>13</v>
      </c>
      <c r="E16" s="59">
        <v>600</v>
      </c>
      <c r="F16" s="61" t="s">
        <v>14</v>
      </c>
      <c r="G16" s="61" t="s">
        <v>12</v>
      </c>
      <c r="H16" s="61" t="s">
        <v>48</v>
      </c>
      <c r="I16" s="63" t="s">
        <v>80</v>
      </c>
    </row>
    <row r="17" spans="1:9" ht="16.5" customHeight="1" x14ac:dyDescent="0.2">
      <c r="A17" s="64">
        <v>42376</v>
      </c>
      <c r="B17" s="65" t="s">
        <v>93</v>
      </c>
      <c r="C17" s="57" t="s">
        <v>36</v>
      </c>
      <c r="D17" s="58" t="s">
        <v>13</v>
      </c>
      <c r="E17" s="59">
        <v>600</v>
      </c>
      <c r="F17" s="61" t="s">
        <v>14</v>
      </c>
      <c r="G17" s="61" t="s">
        <v>12</v>
      </c>
      <c r="H17" s="61" t="s">
        <v>48</v>
      </c>
      <c r="I17" s="63" t="s">
        <v>80</v>
      </c>
    </row>
    <row r="18" spans="1:9" ht="16.5" customHeight="1" x14ac:dyDescent="0.2">
      <c r="A18" s="55">
        <v>42377</v>
      </c>
      <c r="B18" s="56" t="s">
        <v>145</v>
      </c>
      <c r="C18" s="57" t="s">
        <v>36</v>
      </c>
      <c r="D18" s="57" t="s">
        <v>10</v>
      </c>
      <c r="E18" s="59">
        <v>700</v>
      </c>
      <c r="F18" s="61" t="s">
        <v>35</v>
      </c>
      <c r="G18" s="61" t="s">
        <v>12</v>
      </c>
      <c r="H18" s="61" t="s">
        <v>153</v>
      </c>
      <c r="I18" s="63" t="s">
        <v>80</v>
      </c>
    </row>
    <row r="19" spans="1:9" ht="16.5" customHeight="1" x14ac:dyDescent="0.2">
      <c r="A19" s="55">
        <v>42377</v>
      </c>
      <c r="B19" s="56" t="s">
        <v>83</v>
      </c>
      <c r="C19" s="57" t="s">
        <v>36</v>
      </c>
      <c r="D19" s="58" t="s">
        <v>10</v>
      </c>
      <c r="E19" s="59">
        <v>700</v>
      </c>
      <c r="F19" s="61" t="s">
        <v>35</v>
      </c>
      <c r="G19" s="61" t="s">
        <v>12</v>
      </c>
      <c r="H19" s="61" t="s">
        <v>153</v>
      </c>
      <c r="I19" s="63" t="s">
        <v>80</v>
      </c>
    </row>
    <row r="20" spans="1:9" ht="16.5" customHeight="1" x14ac:dyDescent="0.2">
      <c r="A20" s="55">
        <v>42377</v>
      </c>
      <c r="B20" s="56" t="s">
        <v>146</v>
      </c>
      <c r="C20" s="57" t="s">
        <v>36</v>
      </c>
      <c r="D20" s="58" t="s">
        <v>10</v>
      </c>
      <c r="E20" s="59">
        <v>700</v>
      </c>
      <c r="F20" s="61" t="s">
        <v>35</v>
      </c>
      <c r="G20" s="61" t="s">
        <v>12</v>
      </c>
      <c r="H20" s="61" t="s">
        <v>153</v>
      </c>
      <c r="I20" s="63" t="s">
        <v>80</v>
      </c>
    </row>
    <row r="21" spans="1:9" ht="16.5" customHeight="1" x14ac:dyDescent="0.2">
      <c r="A21" s="55">
        <v>42377</v>
      </c>
      <c r="B21" s="56" t="s">
        <v>147</v>
      </c>
      <c r="C21" s="57" t="s">
        <v>36</v>
      </c>
      <c r="D21" s="67" t="s">
        <v>10</v>
      </c>
      <c r="E21" s="59">
        <v>900</v>
      </c>
      <c r="F21" s="61" t="s">
        <v>35</v>
      </c>
      <c r="G21" s="61" t="s">
        <v>12</v>
      </c>
      <c r="H21" s="61" t="s">
        <v>153</v>
      </c>
      <c r="I21" s="63" t="s">
        <v>80</v>
      </c>
    </row>
    <row r="22" spans="1:9" ht="16.5" customHeight="1" x14ac:dyDescent="0.2">
      <c r="A22" s="55">
        <v>42377</v>
      </c>
      <c r="B22" s="56" t="s">
        <v>148</v>
      </c>
      <c r="C22" s="68" t="s">
        <v>36</v>
      </c>
      <c r="D22" s="67" t="s">
        <v>10</v>
      </c>
      <c r="E22" s="59">
        <v>400</v>
      </c>
      <c r="F22" s="61" t="s">
        <v>35</v>
      </c>
      <c r="G22" s="61" t="s">
        <v>12</v>
      </c>
      <c r="H22" s="61" t="s">
        <v>153</v>
      </c>
      <c r="I22" s="63" t="s">
        <v>80</v>
      </c>
    </row>
    <row r="23" spans="1:9" ht="16.5" customHeight="1" x14ac:dyDescent="0.2">
      <c r="A23" s="64">
        <v>42377</v>
      </c>
      <c r="B23" s="56" t="s">
        <v>90</v>
      </c>
      <c r="C23" s="57" t="s">
        <v>36</v>
      </c>
      <c r="D23" s="58" t="s">
        <v>8</v>
      </c>
      <c r="E23" s="59">
        <v>3500</v>
      </c>
      <c r="F23" s="61" t="s">
        <v>34</v>
      </c>
      <c r="G23" s="61" t="s">
        <v>12</v>
      </c>
      <c r="H23" s="61" t="s">
        <v>50</v>
      </c>
      <c r="I23" s="63" t="s">
        <v>80</v>
      </c>
    </row>
    <row r="24" spans="1:9" ht="16.5" customHeight="1" x14ac:dyDescent="0.2">
      <c r="A24" s="64">
        <v>42377</v>
      </c>
      <c r="B24" s="56" t="s">
        <v>91</v>
      </c>
      <c r="C24" s="68" t="s">
        <v>36</v>
      </c>
      <c r="D24" s="67" t="s">
        <v>8</v>
      </c>
      <c r="E24" s="59">
        <v>3500</v>
      </c>
      <c r="F24" s="61" t="s">
        <v>34</v>
      </c>
      <c r="G24" s="61" t="s">
        <v>12</v>
      </c>
      <c r="H24" s="61" t="s">
        <v>50</v>
      </c>
      <c r="I24" s="63" t="s">
        <v>80</v>
      </c>
    </row>
    <row r="25" spans="1:9" ht="16.5" customHeight="1" x14ac:dyDescent="0.2">
      <c r="A25" s="64">
        <v>42378</v>
      </c>
      <c r="B25" s="56" t="s">
        <v>196</v>
      </c>
      <c r="C25" s="57" t="s">
        <v>36</v>
      </c>
      <c r="D25" s="67" t="s">
        <v>8</v>
      </c>
      <c r="E25" s="59">
        <v>600</v>
      </c>
      <c r="F25" s="61" t="s">
        <v>34</v>
      </c>
      <c r="G25" s="61" t="s">
        <v>12</v>
      </c>
      <c r="H25" s="61" t="s">
        <v>58</v>
      </c>
      <c r="I25" s="63" t="s">
        <v>80</v>
      </c>
    </row>
    <row r="26" spans="1:9" ht="16.5" customHeight="1" x14ac:dyDescent="0.2">
      <c r="A26" s="64">
        <v>42378</v>
      </c>
      <c r="B26" s="56" t="s">
        <v>197</v>
      </c>
      <c r="C26" s="57" t="s">
        <v>36</v>
      </c>
      <c r="D26" s="67" t="s">
        <v>8</v>
      </c>
      <c r="E26" s="59">
        <v>600</v>
      </c>
      <c r="F26" s="61" t="s">
        <v>34</v>
      </c>
      <c r="G26" s="61" t="s">
        <v>12</v>
      </c>
      <c r="H26" s="61" t="s">
        <v>58</v>
      </c>
      <c r="I26" s="63" t="s">
        <v>80</v>
      </c>
    </row>
    <row r="27" spans="1:9" ht="16.5" customHeight="1" x14ac:dyDescent="0.2">
      <c r="A27" s="64">
        <v>42381</v>
      </c>
      <c r="B27" s="56" t="s">
        <v>198</v>
      </c>
      <c r="C27" s="57" t="s">
        <v>36</v>
      </c>
      <c r="D27" s="67" t="s">
        <v>8</v>
      </c>
      <c r="E27" s="59">
        <v>10000</v>
      </c>
      <c r="F27" s="61" t="s">
        <v>34</v>
      </c>
      <c r="G27" s="61" t="s">
        <v>12</v>
      </c>
      <c r="H27" s="61" t="s">
        <v>58</v>
      </c>
      <c r="I27" s="63" t="s">
        <v>80</v>
      </c>
    </row>
    <row r="28" spans="1:9" ht="16.5" customHeight="1" x14ac:dyDescent="0.2">
      <c r="A28" s="64">
        <v>42385</v>
      </c>
      <c r="B28" s="65" t="s">
        <v>92</v>
      </c>
      <c r="C28" s="57" t="s">
        <v>36</v>
      </c>
      <c r="D28" s="58" t="s">
        <v>13</v>
      </c>
      <c r="E28" s="59">
        <v>600</v>
      </c>
      <c r="F28" s="61" t="s">
        <v>14</v>
      </c>
      <c r="G28" s="61" t="s">
        <v>12</v>
      </c>
      <c r="H28" s="61" t="s">
        <v>49</v>
      </c>
      <c r="I28" s="63" t="s">
        <v>80</v>
      </c>
    </row>
    <row r="29" spans="1:9" ht="16.5" customHeight="1" x14ac:dyDescent="0.2">
      <c r="A29" s="64">
        <v>42385</v>
      </c>
      <c r="B29" s="65" t="s">
        <v>93</v>
      </c>
      <c r="C29" s="57" t="s">
        <v>36</v>
      </c>
      <c r="D29" s="58" t="s">
        <v>13</v>
      </c>
      <c r="E29" s="59">
        <v>600</v>
      </c>
      <c r="F29" s="61" t="s">
        <v>14</v>
      </c>
      <c r="G29" s="61" t="s">
        <v>12</v>
      </c>
      <c r="H29" s="61" t="s">
        <v>49</v>
      </c>
      <c r="I29" s="63" t="s">
        <v>80</v>
      </c>
    </row>
    <row r="30" spans="1:9" ht="16.5" customHeight="1" x14ac:dyDescent="0.2">
      <c r="A30" s="64">
        <v>42386</v>
      </c>
      <c r="B30" s="65" t="s">
        <v>92</v>
      </c>
      <c r="C30" s="57" t="s">
        <v>36</v>
      </c>
      <c r="D30" s="58" t="s">
        <v>13</v>
      </c>
      <c r="E30" s="59">
        <v>600</v>
      </c>
      <c r="F30" s="61" t="s">
        <v>14</v>
      </c>
      <c r="G30" s="61" t="s">
        <v>12</v>
      </c>
      <c r="H30" s="61" t="s">
        <v>49</v>
      </c>
      <c r="I30" s="63" t="s">
        <v>80</v>
      </c>
    </row>
    <row r="31" spans="1:9" ht="16.5" customHeight="1" x14ac:dyDescent="0.2">
      <c r="A31" s="64">
        <v>42386</v>
      </c>
      <c r="B31" s="65" t="s">
        <v>93</v>
      </c>
      <c r="C31" s="57" t="s">
        <v>36</v>
      </c>
      <c r="D31" s="58" t="s">
        <v>13</v>
      </c>
      <c r="E31" s="59">
        <v>600</v>
      </c>
      <c r="F31" s="61" t="s">
        <v>14</v>
      </c>
      <c r="G31" s="61" t="s">
        <v>12</v>
      </c>
      <c r="H31" s="61" t="s">
        <v>49</v>
      </c>
      <c r="I31" s="63" t="s">
        <v>80</v>
      </c>
    </row>
    <row r="32" spans="1:9" ht="16.5" customHeight="1" x14ac:dyDescent="0.2">
      <c r="A32" s="55">
        <v>42388</v>
      </c>
      <c r="B32" s="56" t="s">
        <v>157</v>
      </c>
      <c r="C32" s="57" t="s">
        <v>36</v>
      </c>
      <c r="D32" s="67" t="s">
        <v>7</v>
      </c>
      <c r="E32" s="59">
        <v>2000</v>
      </c>
      <c r="F32" s="61" t="s">
        <v>11</v>
      </c>
      <c r="G32" s="61" t="s">
        <v>12</v>
      </c>
      <c r="H32" s="61" t="s">
        <v>51</v>
      </c>
      <c r="I32" s="63" t="s">
        <v>80</v>
      </c>
    </row>
    <row r="33" spans="1:9" ht="16.5" customHeight="1" x14ac:dyDescent="0.2">
      <c r="A33" s="55">
        <v>42388</v>
      </c>
      <c r="B33" s="70" t="s">
        <v>158</v>
      </c>
      <c r="C33" s="57" t="s">
        <v>36</v>
      </c>
      <c r="D33" s="67" t="s">
        <v>7</v>
      </c>
      <c r="E33" s="59">
        <v>1500</v>
      </c>
      <c r="F33" s="61" t="s">
        <v>11</v>
      </c>
      <c r="G33" s="61" t="s">
        <v>12</v>
      </c>
      <c r="H33" s="61" t="s">
        <v>51</v>
      </c>
      <c r="I33" s="63" t="s">
        <v>80</v>
      </c>
    </row>
    <row r="34" spans="1:9" ht="16.5" customHeight="1" x14ac:dyDescent="0.2">
      <c r="A34" s="55">
        <v>42388</v>
      </c>
      <c r="B34" s="56" t="s">
        <v>159</v>
      </c>
      <c r="C34" s="57" t="s">
        <v>36</v>
      </c>
      <c r="D34" s="67" t="s">
        <v>7</v>
      </c>
      <c r="E34" s="59">
        <v>1100</v>
      </c>
      <c r="F34" s="61" t="s">
        <v>11</v>
      </c>
      <c r="G34" s="61" t="s">
        <v>12</v>
      </c>
      <c r="H34" s="61" t="s">
        <v>51</v>
      </c>
      <c r="I34" s="63" t="s">
        <v>80</v>
      </c>
    </row>
    <row r="35" spans="1:9" ht="16.5" customHeight="1" x14ac:dyDescent="0.2">
      <c r="A35" s="55">
        <v>42388</v>
      </c>
      <c r="B35" s="56" t="s">
        <v>160</v>
      </c>
      <c r="C35" s="57" t="s">
        <v>36</v>
      </c>
      <c r="D35" s="67" t="s">
        <v>7</v>
      </c>
      <c r="E35" s="59">
        <v>1500</v>
      </c>
      <c r="F35" s="61" t="s">
        <v>11</v>
      </c>
      <c r="G35" s="61" t="s">
        <v>12</v>
      </c>
      <c r="H35" s="61" t="s">
        <v>51</v>
      </c>
      <c r="I35" s="63" t="s">
        <v>80</v>
      </c>
    </row>
    <row r="36" spans="1:9" ht="16.5" customHeight="1" x14ac:dyDescent="0.2">
      <c r="A36" s="55">
        <v>42388</v>
      </c>
      <c r="B36" s="56" t="s">
        <v>84</v>
      </c>
      <c r="C36" s="57" t="s">
        <v>46</v>
      </c>
      <c r="D36" s="67" t="s">
        <v>7</v>
      </c>
      <c r="E36" s="59">
        <v>1800</v>
      </c>
      <c r="F36" s="61" t="s">
        <v>11</v>
      </c>
      <c r="G36" s="61" t="s">
        <v>12</v>
      </c>
      <c r="H36" s="61" t="s">
        <v>51</v>
      </c>
      <c r="I36" s="63" t="s">
        <v>80</v>
      </c>
    </row>
    <row r="37" spans="1:9" ht="16.5" customHeight="1" x14ac:dyDescent="0.2">
      <c r="A37" s="64">
        <v>42388</v>
      </c>
      <c r="B37" s="56" t="s">
        <v>181</v>
      </c>
      <c r="C37" s="68" t="s">
        <v>36</v>
      </c>
      <c r="D37" s="67" t="s">
        <v>8</v>
      </c>
      <c r="E37" s="59">
        <v>150</v>
      </c>
      <c r="F37" s="61" t="s">
        <v>34</v>
      </c>
      <c r="G37" s="61" t="s">
        <v>12</v>
      </c>
      <c r="H37" s="61" t="s">
        <v>52</v>
      </c>
      <c r="I37" s="63" t="s">
        <v>80</v>
      </c>
    </row>
    <row r="38" spans="1:9" ht="16.5" customHeight="1" x14ac:dyDescent="0.2">
      <c r="A38" s="64">
        <v>42388</v>
      </c>
      <c r="B38" s="56" t="s">
        <v>182</v>
      </c>
      <c r="C38" s="68" t="s">
        <v>36</v>
      </c>
      <c r="D38" s="67" t="s">
        <v>8</v>
      </c>
      <c r="E38" s="59">
        <v>150</v>
      </c>
      <c r="F38" s="61" t="s">
        <v>34</v>
      </c>
      <c r="G38" s="61" t="s">
        <v>12</v>
      </c>
      <c r="H38" s="61" t="s">
        <v>52</v>
      </c>
      <c r="I38" s="63" t="s">
        <v>80</v>
      </c>
    </row>
    <row r="39" spans="1:9" ht="16.5" customHeight="1" x14ac:dyDescent="0.2">
      <c r="A39" s="64">
        <v>42388</v>
      </c>
      <c r="B39" s="56" t="s">
        <v>42</v>
      </c>
      <c r="C39" s="68" t="s">
        <v>37</v>
      </c>
      <c r="D39" s="67" t="s">
        <v>8</v>
      </c>
      <c r="E39" s="59">
        <v>2000</v>
      </c>
      <c r="F39" s="61" t="s">
        <v>34</v>
      </c>
      <c r="G39" s="61" t="s">
        <v>12</v>
      </c>
      <c r="H39" s="61" t="s">
        <v>99</v>
      </c>
      <c r="I39" s="63" t="s">
        <v>80</v>
      </c>
    </row>
    <row r="40" spans="1:9" ht="16.5" customHeight="1" x14ac:dyDescent="0.2">
      <c r="A40" s="64">
        <v>42388</v>
      </c>
      <c r="B40" s="69" t="s">
        <v>90</v>
      </c>
      <c r="C40" s="57" t="s">
        <v>36</v>
      </c>
      <c r="D40" s="58" t="s">
        <v>8</v>
      </c>
      <c r="E40" s="59">
        <v>2000</v>
      </c>
      <c r="F40" s="61" t="s">
        <v>34</v>
      </c>
      <c r="G40" s="61" t="s">
        <v>12</v>
      </c>
      <c r="H40" s="61" t="s">
        <v>54</v>
      </c>
      <c r="I40" s="63" t="s">
        <v>80</v>
      </c>
    </row>
    <row r="41" spans="1:9" ht="16.5" customHeight="1" x14ac:dyDescent="0.2">
      <c r="A41" s="64">
        <v>42388</v>
      </c>
      <c r="B41" s="69" t="s">
        <v>91</v>
      </c>
      <c r="C41" s="57" t="s">
        <v>36</v>
      </c>
      <c r="D41" s="58" t="s">
        <v>8</v>
      </c>
      <c r="E41" s="59">
        <v>2000</v>
      </c>
      <c r="F41" s="61" t="s">
        <v>34</v>
      </c>
      <c r="G41" s="61" t="s">
        <v>12</v>
      </c>
      <c r="H41" s="61" t="s">
        <v>54</v>
      </c>
      <c r="I41" s="63" t="s">
        <v>80</v>
      </c>
    </row>
    <row r="42" spans="1:9" ht="16.5" customHeight="1" x14ac:dyDescent="0.2">
      <c r="A42" s="64">
        <v>42388</v>
      </c>
      <c r="B42" s="56" t="s">
        <v>244</v>
      </c>
      <c r="C42" s="68" t="s">
        <v>44</v>
      </c>
      <c r="D42" s="67" t="s">
        <v>183</v>
      </c>
      <c r="E42" s="59">
        <v>82500</v>
      </c>
      <c r="F42" s="61" t="s">
        <v>34</v>
      </c>
      <c r="G42" s="61" t="s">
        <v>12</v>
      </c>
      <c r="H42" s="61" t="s">
        <v>56</v>
      </c>
      <c r="I42" s="63" t="s">
        <v>80</v>
      </c>
    </row>
    <row r="43" spans="1:9" ht="16.5" customHeight="1" x14ac:dyDescent="0.2">
      <c r="A43" s="64">
        <v>42388</v>
      </c>
      <c r="B43" s="65" t="s">
        <v>184</v>
      </c>
      <c r="C43" s="57" t="s">
        <v>38</v>
      </c>
      <c r="D43" s="67" t="s">
        <v>8</v>
      </c>
      <c r="E43" s="59">
        <v>15000</v>
      </c>
      <c r="F43" s="61" t="s">
        <v>34</v>
      </c>
      <c r="G43" s="61" t="s">
        <v>12</v>
      </c>
      <c r="H43" s="61" t="s">
        <v>55</v>
      </c>
      <c r="I43" s="63" t="s">
        <v>80</v>
      </c>
    </row>
    <row r="44" spans="1:9" ht="16.5" customHeight="1" x14ac:dyDescent="0.2">
      <c r="A44" s="64">
        <v>42388</v>
      </c>
      <c r="B44" s="56" t="s">
        <v>185</v>
      </c>
      <c r="C44" s="57" t="s">
        <v>38</v>
      </c>
      <c r="D44" s="67" t="s">
        <v>7</v>
      </c>
      <c r="E44" s="59">
        <v>25000</v>
      </c>
      <c r="F44" s="61" t="s">
        <v>34</v>
      </c>
      <c r="G44" s="61" t="s">
        <v>12</v>
      </c>
      <c r="H44" s="61" t="s">
        <v>55</v>
      </c>
      <c r="I44" s="63" t="s">
        <v>80</v>
      </c>
    </row>
    <row r="45" spans="1:9" ht="16.5" customHeight="1" x14ac:dyDescent="0.2">
      <c r="A45" s="64">
        <v>42388</v>
      </c>
      <c r="B45" s="56" t="s">
        <v>186</v>
      </c>
      <c r="C45" s="57" t="s">
        <v>38</v>
      </c>
      <c r="D45" s="67" t="s">
        <v>9</v>
      </c>
      <c r="E45" s="59">
        <v>25000</v>
      </c>
      <c r="F45" s="61" t="s">
        <v>34</v>
      </c>
      <c r="G45" s="61" t="s">
        <v>12</v>
      </c>
      <c r="H45" s="61" t="s">
        <v>55</v>
      </c>
      <c r="I45" s="63" t="s">
        <v>80</v>
      </c>
    </row>
    <row r="46" spans="1:9" ht="16.5" customHeight="1" x14ac:dyDescent="0.2">
      <c r="A46" s="64">
        <v>42388</v>
      </c>
      <c r="B46" s="56" t="s">
        <v>187</v>
      </c>
      <c r="C46" s="57" t="s">
        <v>38</v>
      </c>
      <c r="D46" s="67" t="s">
        <v>13</v>
      </c>
      <c r="E46" s="59">
        <v>15000</v>
      </c>
      <c r="F46" s="61" t="s">
        <v>34</v>
      </c>
      <c r="G46" s="61" t="s">
        <v>12</v>
      </c>
      <c r="H46" s="61" t="s">
        <v>55</v>
      </c>
      <c r="I46" s="63" t="s">
        <v>80</v>
      </c>
    </row>
    <row r="47" spans="1:9" ht="16.5" customHeight="1" x14ac:dyDescent="0.2">
      <c r="A47" s="64">
        <v>42388</v>
      </c>
      <c r="B47" s="56" t="s">
        <v>188</v>
      </c>
      <c r="C47" s="57" t="s">
        <v>38</v>
      </c>
      <c r="D47" s="67" t="s">
        <v>10</v>
      </c>
      <c r="E47" s="59">
        <v>25000</v>
      </c>
      <c r="F47" s="61" t="s">
        <v>34</v>
      </c>
      <c r="G47" s="61" t="s">
        <v>12</v>
      </c>
      <c r="H47" s="61" t="s">
        <v>55</v>
      </c>
      <c r="I47" s="63" t="s">
        <v>80</v>
      </c>
    </row>
    <row r="48" spans="1:9" ht="16.5" customHeight="1" x14ac:dyDescent="0.2">
      <c r="A48" s="64">
        <v>42388</v>
      </c>
      <c r="B48" s="65" t="s">
        <v>189</v>
      </c>
      <c r="C48" s="57" t="s">
        <v>38</v>
      </c>
      <c r="D48" s="67" t="s">
        <v>9</v>
      </c>
      <c r="E48" s="59">
        <v>8000</v>
      </c>
      <c r="F48" s="61" t="s">
        <v>34</v>
      </c>
      <c r="G48" s="61" t="s">
        <v>12</v>
      </c>
      <c r="H48" s="61" t="s">
        <v>55</v>
      </c>
      <c r="I48" s="63" t="s">
        <v>80</v>
      </c>
    </row>
    <row r="49" spans="1:9" ht="16.5" customHeight="1" x14ac:dyDescent="0.2">
      <c r="A49" s="64">
        <v>42388</v>
      </c>
      <c r="B49" s="65" t="s">
        <v>190</v>
      </c>
      <c r="C49" s="57" t="s">
        <v>38</v>
      </c>
      <c r="D49" s="67" t="s">
        <v>10</v>
      </c>
      <c r="E49" s="59">
        <v>6000</v>
      </c>
      <c r="F49" s="61" t="s">
        <v>34</v>
      </c>
      <c r="G49" s="61" t="s">
        <v>12</v>
      </c>
      <c r="H49" s="61" t="s">
        <v>55</v>
      </c>
      <c r="I49" s="63" t="s">
        <v>80</v>
      </c>
    </row>
    <row r="50" spans="1:9" ht="16.5" customHeight="1" x14ac:dyDescent="0.2">
      <c r="A50" s="64">
        <v>42388</v>
      </c>
      <c r="B50" s="69" t="s">
        <v>191</v>
      </c>
      <c r="C50" s="57" t="s">
        <v>36</v>
      </c>
      <c r="D50" s="67" t="s">
        <v>8</v>
      </c>
      <c r="E50" s="59">
        <v>700</v>
      </c>
      <c r="F50" s="61" t="s">
        <v>34</v>
      </c>
      <c r="G50" s="61" t="s">
        <v>12</v>
      </c>
      <c r="H50" s="61" t="s">
        <v>55</v>
      </c>
      <c r="I50" s="63" t="s">
        <v>80</v>
      </c>
    </row>
    <row r="51" spans="1:9" ht="16.5" customHeight="1" x14ac:dyDescent="0.2">
      <c r="A51" s="64">
        <v>42388</v>
      </c>
      <c r="B51" s="69" t="s">
        <v>192</v>
      </c>
      <c r="C51" s="57" t="s">
        <v>36</v>
      </c>
      <c r="D51" s="67" t="s">
        <v>8</v>
      </c>
      <c r="E51" s="59">
        <v>700</v>
      </c>
      <c r="F51" s="61" t="s">
        <v>34</v>
      </c>
      <c r="G51" s="61" t="s">
        <v>12</v>
      </c>
      <c r="H51" s="61" t="s">
        <v>55</v>
      </c>
      <c r="I51" s="63" t="s">
        <v>80</v>
      </c>
    </row>
    <row r="52" spans="1:9" ht="16.5" customHeight="1" x14ac:dyDescent="0.2">
      <c r="A52" s="64">
        <v>42388</v>
      </c>
      <c r="B52" s="65" t="s">
        <v>193</v>
      </c>
      <c r="C52" s="57" t="s">
        <v>37</v>
      </c>
      <c r="D52" s="67" t="s">
        <v>8</v>
      </c>
      <c r="E52" s="59">
        <v>36000</v>
      </c>
      <c r="F52" s="61" t="s">
        <v>34</v>
      </c>
      <c r="G52" s="61" t="s">
        <v>12</v>
      </c>
      <c r="H52" s="61" t="s">
        <v>57</v>
      </c>
      <c r="I52" s="63" t="s">
        <v>80</v>
      </c>
    </row>
    <row r="53" spans="1:9" ht="16.5" customHeight="1" x14ac:dyDescent="0.2">
      <c r="A53" s="64">
        <v>42388</v>
      </c>
      <c r="B53" s="65" t="s">
        <v>251</v>
      </c>
      <c r="C53" s="57" t="s">
        <v>40</v>
      </c>
      <c r="D53" s="58" t="s">
        <v>8</v>
      </c>
      <c r="E53" s="59">
        <v>2750</v>
      </c>
      <c r="F53" s="61" t="s">
        <v>34</v>
      </c>
      <c r="G53" s="61" t="s">
        <v>12</v>
      </c>
      <c r="H53" s="61" t="s">
        <v>52</v>
      </c>
      <c r="I53" s="63" t="s">
        <v>80</v>
      </c>
    </row>
    <row r="54" spans="1:9" ht="16.5" customHeight="1" x14ac:dyDescent="0.2">
      <c r="A54" s="55">
        <v>42389</v>
      </c>
      <c r="B54" s="56" t="s">
        <v>109</v>
      </c>
      <c r="C54" s="57" t="s">
        <v>44</v>
      </c>
      <c r="D54" s="58" t="s">
        <v>9</v>
      </c>
      <c r="E54" s="59">
        <v>223670</v>
      </c>
      <c r="F54" s="60" t="s">
        <v>82</v>
      </c>
      <c r="G54" s="61" t="s">
        <v>12</v>
      </c>
      <c r="H54" s="61" t="s">
        <v>76</v>
      </c>
      <c r="I54" s="63" t="s">
        <v>80</v>
      </c>
    </row>
    <row r="55" spans="1:9" ht="16.5" customHeight="1" x14ac:dyDescent="0.2">
      <c r="A55" s="55">
        <v>42389</v>
      </c>
      <c r="B55" s="56" t="s">
        <v>110</v>
      </c>
      <c r="C55" s="57" t="s">
        <v>44</v>
      </c>
      <c r="D55" s="58" t="s">
        <v>8</v>
      </c>
      <c r="E55" s="59">
        <v>141620</v>
      </c>
      <c r="F55" s="60" t="s">
        <v>82</v>
      </c>
      <c r="G55" s="61" t="s">
        <v>12</v>
      </c>
      <c r="H55" s="61" t="s">
        <v>76</v>
      </c>
      <c r="I55" s="63" t="s">
        <v>80</v>
      </c>
    </row>
    <row r="56" spans="1:9" ht="16.5" customHeight="1" x14ac:dyDescent="0.2">
      <c r="A56" s="55">
        <v>42389</v>
      </c>
      <c r="B56" s="56" t="s">
        <v>111</v>
      </c>
      <c r="C56" s="57" t="s">
        <v>44</v>
      </c>
      <c r="D56" s="58" t="s">
        <v>13</v>
      </c>
      <c r="E56" s="59">
        <v>180190</v>
      </c>
      <c r="F56" s="60" t="s">
        <v>82</v>
      </c>
      <c r="G56" s="61" t="s">
        <v>12</v>
      </c>
      <c r="H56" s="61" t="s">
        <v>76</v>
      </c>
      <c r="I56" s="63" t="s">
        <v>80</v>
      </c>
    </row>
    <row r="57" spans="1:9" ht="16.5" customHeight="1" x14ac:dyDescent="0.2">
      <c r="A57" s="55">
        <v>42389</v>
      </c>
      <c r="B57" s="56" t="s">
        <v>112</v>
      </c>
      <c r="C57" s="57" t="s">
        <v>44</v>
      </c>
      <c r="D57" s="58" t="s">
        <v>10</v>
      </c>
      <c r="E57" s="59">
        <v>178790</v>
      </c>
      <c r="F57" s="60" t="s">
        <v>82</v>
      </c>
      <c r="G57" s="61" t="s">
        <v>12</v>
      </c>
      <c r="H57" s="61" t="s">
        <v>76</v>
      </c>
      <c r="I57" s="63" t="s">
        <v>80</v>
      </c>
    </row>
    <row r="58" spans="1:9" ht="16.5" customHeight="1" x14ac:dyDescent="0.2">
      <c r="A58" s="55">
        <v>42389</v>
      </c>
      <c r="B58" s="56" t="s">
        <v>113</v>
      </c>
      <c r="C58" s="57" t="s">
        <v>44</v>
      </c>
      <c r="D58" s="58" t="s">
        <v>8</v>
      </c>
      <c r="E58" s="59">
        <v>214550</v>
      </c>
      <c r="F58" s="60" t="s">
        <v>82</v>
      </c>
      <c r="G58" s="61" t="s">
        <v>12</v>
      </c>
      <c r="H58" s="61" t="s">
        <v>76</v>
      </c>
      <c r="I58" s="63" t="s">
        <v>80</v>
      </c>
    </row>
    <row r="59" spans="1:9" ht="16.5" customHeight="1" x14ac:dyDescent="0.2">
      <c r="A59" s="55">
        <v>42389</v>
      </c>
      <c r="B59" s="56" t="s">
        <v>114</v>
      </c>
      <c r="C59" s="57" t="s">
        <v>44</v>
      </c>
      <c r="D59" s="58" t="s">
        <v>10</v>
      </c>
      <c r="E59" s="59">
        <v>298000</v>
      </c>
      <c r="F59" s="60" t="s">
        <v>82</v>
      </c>
      <c r="G59" s="61" t="s">
        <v>12</v>
      </c>
      <c r="H59" s="61" t="s">
        <v>76</v>
      </c>
      <c r="I59" s="63" t="s">
        <v>80</v>
      </c>
    </row>
    <row r="60" spans="1:9" ht="16.5" customHeight="1" x14ac:dyDescent="0.2">
      <c r="A60" s="55">
        <v>42389</v>
      </c>
      <c r="B60" s="56" t="s">
        <v>115</v>
      </c>
      <c r="C60" s="57" t="s">
        <v>44</v>
      </c>
      <c r="D60" s="58" t="s">
        <v>7</v>
      </c>
      <c r="E60" s="59">
        <v>180890</v>
      </c>
      <c r="F60" s="60" t="s">
        <v>82</v>
      </c>
      <c r="G60" s="61" t="s">
        <v>12</v>
      </c>
      <c r="H60" s="61" t="s">
        <v>76</v>
      </c>
      <c r="I60" s="63" t="s">
        <v>80</v>
      </c>
    </row>
    <row r="61" spans="1:9" ht="16.5" customHeight="1" x14ac:dyDescent="0.2">
      <c r="A61" s="55">
        <v>42389</v>
      </c>
      <c r="B61" s="56" t="s">
        <v>246</v>
      </c>
      <c r="C61" s="57" t="s">
        <v>43</v>
      </c>
      <c r="D61" s="58" t="s">
        <v>8</v>
      </c>
      <c r="E61" s="59">
        <v>85000</v>
      </c>
      <c r="F61" s="60" t="s">
        <v>82</v>
      </c>
      <c r="G61" s="61" t="s">
        <v>12</v>
      </c>
      <c r="H61" s="61" t="s">
        <v>76</v>
      </c>
      <c r="I61" s="63" t="s">
        <v>80</v>
      </c>
    </row>
    <row r="62" spans="1:9" ht="16.5" customHeight="1" x14ac:dyDescent="0.2">
      <c r="A62" s="55">
        <v>42389</v>
      </c>
      <c r="B62" s="56" t="s">
        <v>116</v>
      </c>
      <c r="C62" s="57" t="s">
        <v>44</v>
      </c>
      <c r="D62" s="58" t="s">
        <v>9</v>
      </c>
      <c r="E62" s="59">
        <v>198420</v>
      </c>
      <c r="F62" s="60" t="s">
        <v>82</v>
      </c>
      <c r="G62" s="61" t="s">
        <v>12</v>
      </c>
      <c r="H62" s="61" t="s">
        <v>76</v>
      </c>
      <c r="I62" s="63" t="s">
        <v>80</v>
      </c>
    </row>
    <row r="63" spans="1:9" ht="16.5" customHeight="1" x14ac:dyDescent="0.2">
      <c r="A63" s="55">
        <v>42389</v>
      </c>
      <c r="B63" s="56" t="s">
        <v>107</v>
      </c>
      <c r="C63" s="57" t="s">
        <v>44</v>
      </c>
      <c r="D63" s="58" t="s">
        <v>8</v>
      </c>
      <c r="E63" s="59">
        <v>369800</v>
      </c>
      <c r="F63" s="60" t="s">
        <v>82</v>
      </c>
      <c r="G63" s="61" t="s">
        <v>12</v>
      </c>
      <c r="H63" s="61" t="s">
        <v>102</v>
      </c>
      <c r="I63" s="63" t="s">
        <v>80</v>
      </c>
    </row>
    <row r="64" spans="1:9" ht="16.5" customHeight="1" x14ac:dyDescent="0.2">
      <c r="A64" s="64">
        <v>42389</v>
      </c>
      <c r="B64" s="56" t="s">
        <v>149</v>
      </c>
      <c r="C64" s="57" t="s">
        <v>36</v>
      </c>
      <c r="D64" s="58" t="s">
        <v>10</v>
      </c>
      <c r="E64" s="59">
        <v>850</v>
      </c>
      <c r="F64" s="61" t="s">
        <v>35</v>
      </c>
      <c r="G64" s="61" t="s">
        <v>12</v>
      </c>
      <c r="H64" s="61" t="s">
        <v>154</v>
      </c>
      <c r="I64" s="63" t="s">
        <v>80</v>
      </c>
    </row>
    <row r="65" spans="1:9" ht="16.5" customHeight="1" x14ac:dyDescent="0.2">
      <c r="A65" s="64">
        <v>42389</v>
      </c>
      <c r="B65" s="56" t="s">
        <v>81</v>
      </c>
      <c r="C65" s="57" t="s">
        <v>36</v>
      </c>
      <c r="D65" s="58" t="s">
        <v>10</v>
      </c>
      <c r="E65" s="59">
        <v>850</v>
      </c>
      <c r="F65" s="61" t="s">
        <v>35</v>
      </c>
      <c r="G65" s="61" t="s">
        <v>12</v>
      </c>
      <c r="H65" s="61" t="s">
        <v>154</v>
      </c>
      <c r="I65" s="63" t="s">
        <v>80</v>
      </c>
    </row>
    <row r="66" spans="1:9" ht="16.5" customHeight="1" x14ac:dyDescent="0.2">
      <c r="A66" s="55">
        <v>42389</v>
      </c>
      <c r="B66" s="56" t="s">
        <v>161</v>
      </c>
      <c r="C66" s="57" t="s">
        <v>36</v>
      </c>
      <c r="D66" s="67" t="s">
        <v>7</v>
      </c>
      <c r="E66" s="59">
        <v>1800</v>
      </c>
      <c r="F66" s="61" t="s">
        <v>11</v>
      </c>
      <c r="G66" s="61" t="s">
        <v>12</v>
      </c>
      <c r="H66" s="61" t="s">
        <v>53</v>
      </c>
      <c r="I66" s="63" t="s">
        <v>80</v>
      </c>
    </row>
    <row r="67" spans="1:9" ht="16.5" customHeight="1" x14ac:dyDescent="0.2">
      <c r="A67" s="55">
        <v>42389</v>
      </c>
      <c r="B67" s="56" t="s">
        <v>162</v>
      </c>
      <c r="C67" s="57" t="s">
        <v>36</v>
      </c>
      <c r="D67" s="67" t="s">
        <v>7</v>
      </c>
      <c r="E67" s="59">
        <v>2000</v>
      </c>
      <c r="F67" s="61" t="s">
        <v>11</v>
      </c>
      <c r="G67" s="61" t="s">
        <v>12</v>
      </c>
      <c r="H67" s="61" t="s">
        <v>53</v>
      </c>
      <c r="I67" s="63" t="s">
        <v>80</v>
      </c>
    </row>
    <row r="68" spans="1:9" ht="16.5" customHeight="1" x14ac:dyDescent="0.2">
      <c r="A68" s="55">
        <v>42389</v>
      </c>
      <c r="B68" s="65" t="s">
        <v>85</v>
      </c>
      <c r="C68" s="57" t="s">
        <v>46</v>
      </c>
      <c r="D68" s="67" t="s">
        <v>7</v>
      </c>
      <c r="E68" s="59">
        <v>2800</v>
      </c>
      <c r="F68" s="61" t="s">
        <v>11</v>
      </c>
      <c r="G68" s="61" t="s">
        <v>12</v>
      </c>
      <c r="H68" s="61" t="s">
        <v>53</v>
      </c>
      <c r="I68" s="63" t="s">
        <v>80</v>
      </c>
    </row>
    <row r="69" spans="1:9" ht="16.5" customHeight="1" x14ac:dyDescent="0.2">
      <c r="A69" s="55">
        <v>42389</v>
      </c>
      <c r="B69" s="65" t="s">
        <v>163</v>
      </c>
      <c r="C69" s="57" t="s">
        <v>36</v>
      </c>
      <c r="D69" s="67" t="s">
        <v>7</v>
      </c>
      <c r="E69" s="59">
        <v>2500</v>
      </c>
      <c r="F69" s="61" t="s">
        <v>11</v>
      </c>
      <c r="G69" s="61" t="s">
        <v>12</v>
      </c>
      <c r="H69" s="61" t="s">
        <v>53</v>
      </c>
      <c r="I69" s="63" t="s">
        <v>80</v>
      </c>
    </row>
    <row r="70" spans="1:9" ht="16.5" customHeight="1" x14ac:dyDescent="0.2">
      <c r="A70" s="64">
        <v>42389</v>
      </c>
      <c r="B70" s="65" t="s">
        <v>90</v>
      </c>
      <c r="C70" s="57" t="s">
        <v>36</v>
      </c>
      <c r="D70" s="58" t="s">
        <v>8</v>
      </c>
      <c r="E70" s="59">
        <v>2000</v>
      </c>
      <c r="F70" s="61" t="s">
        <v>34</v>
      </c>
      <c r="G70" s="61" t="s">
        <v>12</v>
      </c>
      <c r="H70" s="61" t="s">
        <v>75</v>
      </c>
      <c r="I70" s="63" t="s">
        <v>80</v>
      </c>
    </row>
    <row r="71" spans="1:9" ht="16.5" customHeight="1" x14ac:dyDescent="0.2">
      <c r="A71" s="64">
        <v>42389</v>
      </c>
      <c r="B71" s="65" t="s">
        <v>91</v>
      </c>
      <c r="C71" s="57" t="s">
        <v>36</v>
      </c>
      <c r="D71" s="58" t="s">
        <v>8</v>
      </c>
      <c r="E71" s="59">
        <v>2000</v>
      </c>
      <c r="F71" s="61" t="s">
        <v>34</v>
      </c>
      <c r="G71" s="61" t="s">
        <v>12</v>
      </c>
      <c r="H71" s="61" t="s">
        <v>75</v>
      </c>
      <c r="I71" s="63" t="s">
        <v>80</v>
      </c>
    </row>
    <row r="72" spans="1:9" ht="16.5" customHeight="1" x14ac:dyDescent="0.2">
      <c r="A72" s="55">
        <v>42390</v>
      </c>
      <c r="B72" s="56" t="s">
        <v>106</v>
      </c>
      <c r="C72" s="57" t="s">
        <v>47</v>
      </c>
      <c r="D72" s="58" t="s">
        <v>8</v>
      </c>
      <c r="E72" s="59">
        <v>13200</v>
      </c>
      <c r="F72" s="60" t="s">
        <v>82</v>
      </c>
      <c r="G72" s="61" t="s">
        <v>12</v>
      </c>
      <c r="H72" s="61" t="s">
        <v>104</v>
      </c>
      <c r="I72" s="63" t="s">
        <v>80</v>
      </c>
    </row>
    <row r="73" spans="1:9" ht="16.5" customHeight="1" x14ac:dyDescent="0.2">
      <c r="A73" s="64">
        <v>42390</v>
      </c>
      <c r="B73" s="65" t="s">
        <v>77</v>
      </c>
      <c r="C73" s="57" t="s">
        <v>45</v>
      </c>
      <c r="D73" s="58" t="s">
        <v>13</v>
      </c>
      <c r="E73" s="59">
        <v>5000</v>
      </c>
      <c r="F73" s="61" t="s">
        <v>14</v>
      </c>
      <c r="G73" s="61" t="s">
        <v>12</v>
      </c>
      <c r="H73" s="61" t="s">
        <v>64</v>
      </c>
      <c r="I73" s="63" t="s">
        <v>80</v>
      </c>
    </row>
    <row r="74" spans="1:9" ht="16.5" customHeight="1" x14ac:dyDescent="0.2">
      <c r="A74" s="64">
        <v>42390</v>
      </c>
      <c r="B74" s="65" t="s">
        <v>118</v>
      </c>
      <c r="C74" s="57" t="s">
        <v>45</v>
      </c>
      <c r="D74" s="58" t="s">
        <v>13</v>
      </c>
      <c r="E74" s="59">
        <v>5000</v>
      </c>
      <c r="F74" s="61" t="s">
        <v>14</v>
      </c>
      <c r="G74" s="61" t="s">
        <v>12</v>
      </c>
      <c r="H74" s="61" t="s">
        <v>64</v>
      </c>
      <c r="I74" s="63" t="s">
        <v>80</v>
      </c>
    </row>
    <row r="75" spans="1:9" ht="16.5" customHeight="1" x14ac:dyDescent="0.2">
      <c r="A75" s="64">
        <v>42390</v>
      </c>
      <c r="B75" s="65" t="s">
        <v>119</v>
      </c>
      <c r="C75" s="57" t="s">
        <v>45</v>
      </c>
      <c r="D75" s="58" t="s">
        <v>13</v>
      </c>
      <c r="E75" s="59">
        <v>5000</v>
      </c>
      <c r="F75" s="61" t="s">
        <v>14</v>
      </c>
      <c r="G75" s="61" t="s">
        <v>12</v>
      </c>
      <c r="H75" s="61" t="s">
        <v>64</v>
      </c>
      <c r="I75" s="63" t="s">
        <v>80</v>
      </c>
    </row>
    <row r="76" spans="1:9" ht="16.5" customHeight="1" x14ac:dyDescent="0.2">
      <c r="A76" s="64">
        <v>42390</v>
      </c>
      <c r="B76" s="65" t="s">
        <v>120</v>
      </c>
      <c r="C76" s="57" t="s">
        <v>45</v>
      </c>
      <c r="D76" s="66" t="s">
        <v>13</v>
      </c>
      <c r="E76" s="59">
        <v>5000</v>
      </c>
      <c r="F76" s="61" t="s">
        <v>14</v>
      </c>
      <c r="G76" s="61" t="s">
        <v>12</v>
      </c>
      <c r="H76" s="61" t="s">
        <v>64</v>
      </c>
      <c r="I76" s="63" t="s">
        <v>80</v>
      </c>
    </row>
    <row r="77" spans="1:9" ht="16.5" customHeight="1" x14ac:dyDescent="0.2">
      <c r="A77" s="64">
        <v>42390</v>
      </c>
      <c r="B77" s="65" t="s">
        <v>78</v>
      </c>
      <c r="C77" s="57" t="s">
        <v>45</v>
      </c>
      <c r="D77" s="66" t="s">
        <v>13</v>
      </c>
      <c r="E77" s="59">
        <v>5000</v>
      </c>
      <c r="F77" s="61" t="s">
        <v>14</v>
      </c>
      <c r="G77" s="61" t="s">
        <v>12</v>
      </c>
      <c r="H77" s="61" t="s">
        <v>64</v>
      </c>
      <c r="I77" s="63" t="s">
        <v>80</v>
      </c>
    </row>
    <row r="78" spans="1:9" ht="16.5" customHeight="1" x14ac:dyDescent="0.2">
      <c r="A78" s="55">
        <v>42390</v>
      </c>
      <c r="B78" s="56" t="s">
        <v>79</v>
      </c>
      <c r="C78" s="68" t="s">
        <v>45</v>
      </c>
      <c r="D78" s="67" t="s">
        <v>13</v>
      </c>
      <c r="E78" s="59">
        <v>5000</v>
      </c>
      <c r="F78" s="61" t="s">
        <v>14</v>
      </c>
      <c r="G78" s="61" t="s">
        <v>12</v>
      </c>
      <c r="H78" s="61" t="s">
        <v>64</v>
      </c>
      <c r="I78" s="63" t="s">
        <v>80</v>
      </c>
    </row>
    <row r="79" spans="1:9" ht="16.5" customHeight="1" x14ac:dyDescent="0.2">
      <c r="A79" s="64">
        <v>42390</v>
      </c>
      <c r="B79" s="65" t="s">
        <v>121</v>
      </c>
      <c r="C79" s="57" t="s">
        <v>45</v>
      </c>
      <c r="D79" s="58" t="s">
        <v>13</v>
      </c>
      <c r="E79" s="59">
        <v>5000</v>
      </c>
      <c r="F79" s="61" t="s">
        <v>14</v>
      </c>
      <c r="G79" s="61" t="s">
        <v>12</v>
      </c>
      <c r="H79" s="61" t="s">
        <v>64</v>
      </c>
      <c r="I79" s="63" t="s">
        <v>80</v>
      </c>
    </row>
    <row r="80" spans="1:9" ht="16.5" customHeight="1" x14ac:dyDescent="0.2">
      <c r="A80" s="64">
        <v>42390</v>
      </c>
      <c r="B80" s="65" t="s">
        <v>122</v>
      </c>
      <c r="C80" s="57" t="s">
        <v>45</v>
      </c>
      <c r="D80" s="58" t="s">
        <v>13</v>
      </c>
      <c r="E80" s="59">
        <v>5000</v>
      </c>
      <c r="F80" s="61" t="s">
        <v>14</v>
      </c>
      <c r="G80" s="61" t="s">
        <v>12</v>
      </c>
      <c r="H80" s="61" t="s">
        <v>64</v>
      </c>
      <c r="I80" s="63" t="s">
        <v>80</v>
      </c>
    </row>
    <row r="81" spans="1:9" ht="16.5" customHeight="1" x14ac:dyDescent="0.2">
      <c r="A81" s="64">
        <v>42390</v>
      </c>
      <c r="B81" s="65" t="s">
        <v>123</v>
      </c>
      <c r="C81" s="57" t="s">
        <v>45</v>
      </c>
      <c r="D81" s="58" t="s">
        <v>13</v>
      </c>
      <c r="E81" s="59">
        <v>5000</v>
      </c>
      <c r="F81" s="61" t="s">
        <v>14</v>
      </c>
      <c r="G81" s="61" t="s">
        <v>12</v>
      </c>
      <c r="H81" s="61" t="s">
        <v>64</v>
      </c>
      <c r="I81" s="63" t="s">
        <v>80</v>
      </c>
    </row>
    <row r="82" spans="1:9" ht="16.5" customHeight="1" x14ac:dyDescent="0.2">
      <c r="A82" s="64">
        <v>42390</v>
      </c>
      <c r="B82" s="65" t="s">
        <v>124</v>
      </c>
      <c r="C82" s="57" t="s">
        <v>45</v>
      </c>
      <c r="D82" s="58" t="s">
        <v>13</v>
      </c>
      <c r="E82" s="59">
        <v>5000</v>
      </c>
      <c r="F82" s="61" t="s">
        <v>14</v>
      </c>
      <c r="G82" s="61" t="s">
        <v>12</v>
      </c>
      <c r="H82" s="61" t="s">
        <v>64</v>
      </c>
      <c r="I82" s="63" t="s">
        <v>80</v>
      </c>
    </row>
    <row r="83" spans="1:9" ht="16.5" customHeight="1" x14ac:dyDescent="0.2">
      <c r="A83" s="64">
        <v>42390</v>
      </c>
      <c r="B83" s="65" t="s">
        <v>164</v>
      </c>
      <c r="C83" s="57" t="s">
        <v>36</v>
      </c>
      <c r="D83" s="67" t="s">
        <v>7</v>
      </c>
      <c r="E83" s="59">
        <v>2500</v>
      </c>
      <c r="F83" s="61" t="s">
        <v>11</v>
      </c>
      <c r="G83" s="61" t="s">
        <v>12</v>
      </c>
      <c r="H83" s="61" t="s">
        <v>59</v>
      </c>
      <c r="I83" s="63" t="s">
        <v>80</v>
      </c>
    </row>
    <row r="84" spans="1:9" ht="16.5" customHeight="1" x14ac:dyDescent="0.2">
      <c r="A84" s="64">
        <v>42390</v>
      </c>
      <c r="B84" s="65" t="s">
        <v>165</v>
      </c>
      <c r="C84" s="57" t="s">
        <v>36</v>
      </c>
      <c r="D84" s="67" t="s">
        <v>7</v>
      </c>
      <c r="E84" s="59">
        <v>2500</v>
      </c>
      <c r="F84" s="61" t="s">
        <v>11</v>
      </c>
      <c r="G84" s="61" t="s">
        <v>12</v>
      </c>
      <c r="H84" s="61" t="s">
        <v>59</v>
      </c>
      <c r="I84" s="63" t="s">
        <v>80</v>
      </c>
    </row>
    <row r="85" spans="1:9" ht="16.5" customHeight="1" x14ac:dyDescent="0.2">
      <c r="A85" s="64">
        <v>42390</v>
      </c>
      <c r="B85" s="65" t="s">
        <v>86</v>
      </c>
      <c r="C85" s="57" t="s">
        <v>46</v>
      </c>
      <c r="D85" s="67" t="s">
        <v>7</v>
      </c>
      <c r="E85" s="59">
        <v>2800</v>
      </c>
      <c r="F85" s="61" t="s">
        <v>11</v>
      </c>
      <c r="G85" s="61" t="s">
        <v>12</v>
      </c>
      <c r="H85" s="61" t="s">
        <v>59</v>
      </c>
      <c r="I85" s="63" t="s">
        <v>80</v>
      </c>
    </row>
    <row r="86" spans="1:9" ht="16.5" customHeight="1" x14ac:dyDescent="0.2">
      <c r="A86" s="64">
        <v>42390</v>
      </c>
      <c r="B86" s="65" t="s">
        <v>166</v>
      </c>
      <c r="C86" s="57" t="s">
        <v>36</v>
      </c>
      <c r="D86" s="67" t="s">
        <v>7</v>
      </c>
      <c r="E86" s="59">
        <v>1500</v>
      </c>
      <c r="F86" s="61" t="s">
        <v>11</v>
      </c>
      <c r="G86" s="61" t="s">
        <v>12</v>
      </c>
      <c r="H86" s="61" t="s">
        <v>59</v>
      </c>
      <c r="I86" s="63" t="s">
        <v>80</v>
      </c>
    </row>
    <row r="87" spans="1:9" ht="16.5" customHeight="1" x14ac:dyDescent="0.2">
      <c r="A87" s="64">
        <v>42390</v>
      </c>
      <c r="B87" s="65" t="s">
        <v>167</v>
      </c>
      <c r="C87" s="57" t="s">
        <v>36</v>
      </c>
      <c r="D87" s="67" t="s">
        <v>7</v>
      </c>
      <c r="E87" s="59">
        <v>2000</v>
      </c>
      <c r="F87" s="61" t="s">
        <v>11</v>
      </c>
      <c r="G87" s="61" t="s">
        <v>12</v>
      </c>
      <c r="H87" s="61" t="s">
        <v>59</v>
      </c>
      <c r="I87" s="63" t="s">
        <v>80</v>
      </c>
    </row>
    <row r="88" spans="1:9" ht="16.5" customHeight="1" x14ac:dyDescent="0.2">
      <c r="A88" s="64">
        <v>42390</v>
      </c>
      <c r="B88" s="56" t="s">
        <v>199</v>
      </c>
      <c r="C88" s="57" t="s">
        <v>36</v>
      </c>
      <c r="D88" s="67" t="s">
        <v>8</v>
      </c>
      <c r="E88" s="59">
        <v>600</v>
      </c>
      <c r="F88" s="61" t="s">
        <v>34</v>
      </c>
      <c r="G88" s="61" t="s">
        <v>12</v>
      </c>
      <c r="H88" s="61" t="s">
        <v>58</v>
      </c>
      <c r="I88" s="63" t="s">
        <v>80</v>
      </c>
    </row>
    <row r="89" spans="1:9" ht="16.5" customHeight="1" x14ac:dyDescent="0.2">
      <c r="A89" s="64">
        <v>42390</v>
      </c>
      <c r="B89" s="56" t="s">
        <v>200</v>
      </c>
      <c r="C89" s="57" t="s">
        <v>36</v>
      </c>
      <c r="D89" s="67" t="s">
        <v>8</v>
      </c>
      <c r="E89" s="59">
        <v>300</v>
      </c>
      <c r="F89" s="61" t="s">
        <v>34</v>
      </c>
      <c r="G89" s="61" t="s">
        <v>12</v>
      </c>
      <c r="H89" s="61" t="s">
        <v>58</v>
      </c>
      <c r="I89" s="63" t="s">
        <v>80</v>
      </c>
    </row>
    <row r="90" spans="1:9" ht="16.5" customHeight="1" x14ac:dyDescent="0.2">
      <c r="A90" s="64">
        <v>42390</v>
      </c>
      <c r="B90" s="56" t="s">
        <v>201</v>
      </c>
      <c r="C90" s="57" t="s">
        <v>36</v>
      </c>
      <c r="D90" s="67" t="s">
        <v>8</v>
      </c>
      <c r="E90" s="59">
        <v>600</v>
      </c>
      <c r="F90" s="61" t="s">
        <v>34</v>
      </c>
      <c r="G90" s="61" t="s">
        <v>12</v>
      </c>
      <c r="H90" s="61" t="s">
        <v>58</v>
      </c>
      <c r="I90" s="63" t="s">
        <v>80</v>
      </c>
    </row>
    <row r="91" spans="1:9" ht="16.5" customHeight="1" x14ac:dyDescent="0.2">
      <c r="A91" s="64">
        <v>42390</v>
      </c>
      <c r="B91" s="65" t="s">
        <v>90</v>
      </c>
      <c r="C91" s="57" t="s">
        <v>36</v>
      </c>
      <c r="D91" s="58" t="s">
        <v>8</v>
      </c>
      <c r="E91" s="59">
        <v>2000</v>
      </c>
      <c r="F91" s="61" t="s">
        <v>34</v>
      </c>
      <c r="G91" s="61" t="s">
        <v>12</v>
      </c>
      <c r="H91" s="61" t="s">
        <v>75</v>
      </c>
      <c r="I91" s="63" t="s">
        <v>80</v>
      </c>
    </row>
    <row r="92" spans="1:9" ht="16.5" customHeight="1" x14ac:dyDescent="0.2">
      <c r="A92" s="64">
        <v>42390</v>
      </c>
      <c r="B92" s="65" t="s">
        <v>91</v>
      </c>
      <c r="C92" s="57" t="s">
        <v>36</v>
      </c>
      <c r="D92" s="58" t="s">
        <v>8</v>
      </c>
      <c r="E92" s="59">
        <v>2000</v>
      </c>
      <c r="F92" s="61" t="s">
        <v>34</v>
      </c>
      <c r="G92" s="61" t="s">
        <v>12</v>
      </c>
      <c r="H92" s="61" t="s">
        <v>75</v>
      </c>
      <c r="I92" s="63" t="s">
        <v>80</v>
      </c>
    </row>
    <row r="93" spans="1:9" ht="16.5" customHeight="1" x14ac:dyDescent="0.2">
      <c r="A93" s="64">
        <v>42390</v>
      </c>
      <c r="B93" s="56" t="s">
        <v>208</v>
      </c>
      <c r="C93" s="57" t="s">
        <v>37</v>
      </c>
      <c r="D93" s="67" t="s">
        <v>8</v>
      </c>
      <c r="E93" s="59">
        <v>1755</v>
      </c>
      <c r="F93" s="61" t="s">
        <v>34</v>
      </c>
      <c r="G93" s="61" t="s">
        <v>12</v>
      </c>
      <c r="H93" s="61" t="s">
        <v>62</v>
      </c>
      <c r="I93" s="63" t="s">
        <v>80</v>
      </c>
    </row>
    <row r="94" spans="1:9" ht="16.5" customHeight="1" x14ac:dyDescent="0.2">
      <c r="A94" s="64">
        <v>42390</v>
      </c>
      <c r="B94" s="56" t="s">
        <v>209</v>
      </c>
      <c r="C94" s="68" t="s">
        <v>37</v>
      </c>
      <c r="D94" s="67" t="s">
        <v>8</v>
      </c>
      <c r="E94" s="59">
        <v>1755</v>
      </c>
      <c r="F94" s="61" t="s">
        <v>34</v>
      </c>
      <c r="G94" s="61" t="s">
        <v>12</v>
      </c>
      <c r="H94" s="61" t="s">
        <v>62</v>
      </c>
      <c r="I94" s="63" t="s">
        <v>80</v>
      </c>
    </row>
    <row r="95" spans="1:9" ht="16.5" customHeight="1" x14ac:dyDescent="0.2">
      <c r="A95" s="64">
        <v>42390</v>
      </c>
      <c r="B95" s="56" t="s">
        <v>226</v>
      </c>
      <c r="C95" s="68" t="s">
        <v>37</v>
      </c>
      <c r="D95" s="67" t="s">
        <v>8</v>
      </c>
      <c r="E95" s="59">
        <v>2070</v>
      </c>
      <c r="F95" s="61" t="s">
        <v>34</v>
      </c>
      <c r="G95" s="61" t="s">
        <v>12</v>
      </c>
      <c r="H95" s="61" t="s">
        <v>62</v>
      </c>
      <c r="I95" s="63" t="s">
        <v>80</v>
      </c>
    </row>
    <row r="96" spans="1:9" ht="16.5" customHeight="1" x14ac:dyDescent="0.2">
      <c r="A96" s="64">
        <v>42390</v>
      </c>
      <c r="B96" s="56" t="s">
        <v>209</v>
      </c>
      <c r="C96" s="68" t="s">
        <v>37</v>
      </c>
      <c r="D96" s="67" t="s">
        <v>8</v>
      </c>
      <c r="E96" s="59">
        <v>1035</v>
      </c>
      <c r="F96" s="61" t="s">
        <v>34</v>
      </c>
      <c r="G96" s="61" t="s">
        <v>12</v>
      </c>
      <c r="H96" s="61" t="s">
        <v>62</v>
      </c>
      <c r="I96" s="63" t="s">
        <v>80</v>
      </c>
    </row>
    <row r="97" spans="1:9" ht="16.5" customHeight="1" x14ac:dyDescent="0.2">
      <c r="A97" s="64">
        <v>42390</v>
      </c>
      <c r="B97" s="56" t="s">
        <v>227</v>
      </c>
      <c r="C97" s="68" t="s">
        <v>37</v>
      </c>
      <c r="D97" s="67" t="s">
        <v>8</v>
      </c>
      <c r="E97" s="59">
        <v>2070</v>
      </c>
      <c r="F97" s="61" t="s">
        <v>34</v>
      </c>
      <c r="G97" s="61" t="s">
        <v>12</v>
      </c>
      <c r="H97" s="61" t="s">
        <v>62</v>
      </c>
      <c r="I97" s="63" t="s">
        <v>80</v>
      </c>
    </row>
    <row r="98" spans="1:9" ht="16.5" customHeight="1" x14ac:dyDescent="0.2">
      <c r="A98" s="64">
        <v>42390</v>
      </c>
      <c r="B98" s="56" t="s">
        <v>210</v>
      </c>
      <c r="C98" s="68" t="s">
        <v>37</v>
      </c>
      <c r="D98" s="67" t="s">
        <v>8</v>
      </c>
      <c r="E98" s="59">
        <v>765</v>
      </c>
      <c r="F98" s="61" t="s">
        <v>34</v>
      </c>
      <c r="G98" s="61" t="s">
        <v>12</v>
      </c>
      <c r="H98" s="61" t="s">
        <v>62</v>
      </c>
      <c r="I98" s="63" t="s">
        <v>80</v>
      </c>
    </row>
    <row r="99" spans="1:9" ht="16.5" customHeight="1" x14ac:dyDescent="0.2">
      <c r="A99" s="64">
        <v>42390</v>
      </c>
      <c r="B99" s="56" t="s">
        <v>228</v>
      </c>
      <c r="C99" s="68" t="s">
        <v>37</v>
      </c>
      <c r="D99" s="67" t="s">
        <v>8</v>
      </c>
      <c r="E99" s="59">
        <v>2565</v>
      </c>
      <c r="F99" s="61" t="s">
        <v>34</v>
      </c>
      <c r="G99" s="61" t="s">
        <v>12</v>
      </c>
      <c r="H99" s="61" t="s">
        <v>62</v>
      </c>
      <c r="I99" s="63" t="s">
        <v>80</v>
      </c>
    </row>
    <row r="100" spans="1:9" ht="16.5" customHeight="1" x14ac:dyDescent="0.2">
      <c r="A100" s="64">
        <v>42390</v>
      </c>
      <c r="B100" s="56" t="s">
        <v>229</v>
      </c>
      <c r="C100" s="68" t="s">
        <v>37</v>
      </c>
      <c r="D100" s="67" t="s">
        <v>8</v>
      </c>
      <c r="E100" s="59">
        <v>3330</v>
      </c>
      <c r="F100" s="61" t="s">
        <v>34</v>
      </c>
      <c r="G100" s="61" t="s">
        <v>12</v>
      </c>
      <c r="H100" s="61" t="s">
        <v>62</v>
      </c>
      <c r="I100" s="63" t="s">
        <v>80</v>
      </c>
    </row>
    <row r="101" spans="1:9" ht="16.5" customHeight="1" x14ac:dyDescent="0.2">
      <c r="A101" s="64">
        <v>42390</v>
      </c>
      <c r="B101" s="56" t="s">
        <v>234</v>
      </c>
      <c r="C101" s="68" t="s">
        <v>37</v>
      </c>
      <c r="D101" s="67" t="s">
        <v>8</v>
      </c>
      <c r="E101" s="59">
        <v>3655</v>
      </c>
      <c r="F101" s="61" t="s">
        <v>34</v>
      </c>
      <c r="G101" s="61" t="s">
        <v>12</v>
      </c>
      <c r="H101" s="61" t="s">
        <v>62</v>
      </c>
      <c r="I101" s="63" t="s">
        <v>80</v>
      </c>
    </row>
    <row r="102" spans="1:9" ht="16.5" customHeight="1" x14ac:dyDescent="0.2">
      <c r="A102" s="64">
        <v>42390</v>
      </c>
      <c r="B102" s="69" t="s">
        <v>230</v>
      </c>
      <c r="C102" s="68" t="s">
        <v>37</v>
      </c>
      <c r="D102" s="67" t="s">
        <v>8</v>
      </c>
      <c r="E102" s="59">
        <v>5900</v>
      </c>
      <c r="F102" s="61" t="s">
        <v>34</v>
      </c>
      <c r="G102" s="61" t="s">
        <v>12</v>
      </c>
      <c r="H102" s="61" t="s">
        <v>62</v>
      </c>
      <c r="I102" s="63" t="s">
        <v>80</v>
      </c>
    </row>
    <row r="103" spans="1:9" ht="16.5" customHeight="1" x14ac:dyDescent="0.2">
      <c r="A103" s="64">
        <v>42390</v>
      </c>
      <c r="B103" s="56" t="s">
        <v>231</v>
      </c>
      <c r="C103" s="68" t="s">
        <v>37</v>
      </c>
      <c r="D103" s="67" t="s">
        <v>8</v>
      </c>
      <c r="E103" s="59">
        <v>1440</v>
      </c>
      <c r="F103" s="61" t="s">
        <v>34</v>
      </c>
      <c r="G103" s="61" t="s">
        <v>12</v>
      </c>
      <c r="H103" s="61" t="s">
        <v>62</v>
      </c>
      <c r="I103" s="63" t="s">
        <v>80</v>
      </c>
    </row>
    <row r="104" spans="1:9" ht="16.5" customHeight="1" x14ac:dyDescent="0.2">
      <c r="A104" s="64">
        <v>42390</v>
      </c>
      <c r="B104" s="56" t="s">
        <v>232</v>
      </c>
      <c r="C104" s="68" t="s">
        <v>37</v>
      </c>
      <c r="D104" s="67" t="s">
        <v>8</v>
      </c>
      <c r="E104" s="59">
        <v>3601</v>
      </c>
      <c r="F104" s="61" t="s">
        <v>34</v>
      </c>
      <c r="G104" s="61" t="s">
        <v>12</v>
      </c>
      <c r="H104" s="61" t="s">
        <v>62</v>
      </c>
      <c r="I104" s="63" t="s">
        <v>80</v>
      </c>
    </row>
    <row r="105" spans="1:9" ht="16.5" customHeight="1" x14ac:dyDescent="0.2">
      <c r="A105" s="64">
        <v>42390</v>
      </c>
      <c r="B105" s="56" t="s">
        <v>233</v>
      </c>
      <c r="C105" s="68" t="s">
        <v>37</v>
      </c>
      <c r="D105" s="67" t="s">
        <v>8</v>
      </c>
      <c r="E105" s="59">
        <v>2700</v>
      </c>
      <c r="F105" s="61" t="s">
        <v>34</v>
      </c>
      <c r="G105" s="61" t="s">
        <v>12</v>
      </c>
      <c r="H105" s="61" t="s">
        <v>62</v>
      </c>
      <c r="I105" s="63" t="s">
        <v>80</v>
      </c>
    </row>
    <row r="106" spans="1:9" ht="16.5" customHeight="1" x14ac:dyDescent="0.2">
      <c r="A106" s="64">
        <v>42390</v>
      </c>
      <c r="B106" s="69" t="s">
        <v>202</v>
      </c>
      <c r="C106" s="68" t="s">
        <v>37</v>
      </c>
      <c r="D106" s="67" t="s">
        <v>8</v>
      </c>
      <c r="E106" s="59">
        <v>7700</v>
      </c>
      <c r="F106" s="61" t="s">
        <v>34</v>
      </c>
      <c r="G106" s="61" t="s">
        <v>12</v>
      </c>
      <c r="H106" s="61" t="s">
        <v>62</v>
      </c>
      <c r="I106" s="63" t="s">
        <v>80</v>
      </c>
    </row>
    <row r="107" spans="1:9" ht="16.5" customHeight="1" x14ac:dyDescent="0.2">
      <c r="A107" s="64">
        <v>42390</v>
      </c>
      <c r="B107" s="69" t="s">
        <v>235</v>
      </c>
      <c r="C107" s="68" t="s">
        <v>37</v>
      </c>
      <c r="D107" s="67" t="s">
        <v>8</v>
      </c>
      <c r="E107" s="59">
        <v>4320</v>
      </c>
      <c r="F107" s="61" t="s">
        <v>34</v>
      </c>
      <c r="G107" s="61" t="s">
        <v>12</v>
      </c>
      <c r="H107" s="61" t="s">
        <v>62</v>
      </c>
      <c r="I107" s="63" t="s">
        <v>80</v>
      </c>
    </row>
    <row r="108" spans="1:9" ht="16.5" customHeight="1" x14ac:dyDescent="0.2">
      <c r="A108" s="64">
        <v>42390</v>
      </c>
      <c r="B108" s="56" t="s">
        <v>203</v>
      </c>
      <c r="C108" s="68" t="s">
        <v>37</v>
      </c>
      <c r="D108" s="67" t="s">
        <v>8</v>
      </c>
      <c r="E108" s="59">
        <v>2200</v>
      </c>
      <c r="F108" s="61" t="s">
        <v>34</v>
      </c>
      <c r="G108" s="61" t="s">
        <v>12</v>
      </c>
      <c r="H108" s="61" t="s">
        <v>62</v>
      </c>
      <c r="I108" s="63" t="s">
        <v>80</v>
      </c>
    </row>
    <row r="109" spans="1:9" ht="16.5" customHeight="1" x14ac:dyDescent="0.2">
      <c r="A109" s="64">
        <v>42390</v>
      </c>
      <c r="B109" s="56" t="s">
        <v>204</v>
      </c>
      <c r="C109" s="68" t="s">
        <v>37</v>
      </c>
      <c r="D109" s="67" t="s">
        <v>8</v>
      </c>
      <c r="E109" s="59">
        <v>700</v>
      </c>
      <c r="F109" s="61" t="s">
        <v>34</v>
      </c>
      <c r="G109" s="61" t="s">
        <v>12</v>
      </c>
      <c r="H109" s="61" t="s">
        <v>62</v>
      </c>
      <c r="I109" s="63" t="s">
        <v>80</v>
      </c>
    </row>
    <row r="110" spans="1:9" ht="16.5" customHeight="1" x14ac:dyDescent="0.2">
      <c r="A110" s="64">
        <v>42390</v>
      </c>
      <c r="B110" s="56" t="s">
        <v>205</v>
      </c>
      <c r="C110" s="68" t="s">
        <v>37</v>
      </c>
      <c r="D110" s="67" t="s">
        <v>8</v>
      </c>
      <c r="E110" s="59">
        <v>1500</v>
      </c>
      <c r="F110" s="61" t="s">
        <v>34</v>
      </c>
      <c r="G110" s="61" t="s">
        <v>12</v>
      </c>
      <c r="H110" s="61" t="s">
        <v>62</v>
      </c>
      <c r="I110" s="63" t="s">
        <v>80</v>
      </c>
    </row>
    <row r="111" spans="1:9" ht="16.5" customHeight="1" x14ac:dyDescent="0.2">
      <c r="A111" s="64">
        <v>42390</v>
      </c>
      <c r="B111" s="56" t="s">
        <v>206</v>
      </c>
      <c r="C111" s="68" t="s">
        <v>37</v>
      </c>
      <c r="D111" s="67" t="s">
        <v>8</v>
      </c>
      <c r="E111" s="59">
        <v>1100</v>
      </c>
      <c r="F111" s="61" t="s">
        <v>34</v>
      </c>
      <c r="G111" s="61" t="s">
        <v>12</v>
      </c>
      <c r="H111" s="61" t="s">
        <v>62</v>
      </c>
      <c r="I111" s="63" t="s">
        <v>80</v>
      </c>
    </row>
    <row r="112" spans="1:9" ht="16.5" customHeight="1" x14ac:dyDescent="0.2">
      <c r="A112" s="64">
        <v>42390</v>
      </c>
      <c r="B112" s="56" t="s">
        <v>207</v>
      </c>
      <c r="C112" s="68" t="s">
        <v>37</v>
      </c>
      <c r="D112" s="67" t="s">
        <v>8</v>
      </c>
      <c r="E112" s="74">
        <v>1500</v>
      </c>
      <c r="F112" s="61" t="s">
        <v>34</v>
      </c>
      <c r="G112" s="61" t="s">
        <v>12</v>
      </c>
      <c r="H112" s="61" t="s">
        <v>62</v>
      </c>
      <c r="I112" s="63" t="s">
        <v>80</v>
      </c>
    </row>
    <row r="113" spans="1:9" ht="16.5" customHeight="1" x14ac:dyDescent="0.2">
      <c r="A113" s="64">
        <v>42390</v>
      </c>
      <c r="B113" s="56" t="s">
        <v>236</v>
      </c>
      <c r="C113" s="68" t="s">
        <v>37</v>
      </c>
      <c r="D113" s="67" t="s">
        <v>8</v>
      </c>
      <c r="E113" s="74">
        <v>450</v>
      </c>
      <c r="F113" s="61" t="s">
        <v>34</v>
      </c>
      <c r="G113" s="61" t="s">
        <v>12</v>
      </c>
      <c r="H113" s="61" t="s">
        <v>62</v>
      </c>
      <c r="I113" s="63" t="s">
        <v>80</v>
      </c>
    </row>
    <row r="114" spans="1:9" ht="16.5" customHeight="1" x14ac:dyDescent="0.2">
      <c r="A114" s="64">
        <v>42390</v>
      </c>
      <c r="B114" s="56" t="s">
        <v>211</v>
      </c>
      <c r="C114" s="68" t="s">
        <v>37</v>
      </c>
      <c r="D114" s="67" t="s">
        <v>8</v>
      </c>
      <c r="E114" s="59">
        <v>4500</v>
      </c>
      <c r="F114" s="61" t="s">
        <v>34</v>
      </c>
      <c r="G114" s="61" t="s">
        <v>12</v>
      </c>
      <c r="H114" s="61" t="s">
        <v>62</v>
      </c>
      <c r="I114" s="63" t="s">
        <v>80</v>
      </c>
    </row>
    <row r="115" spans="1:9" ht="16.5" customHeight="1" x14ac:dyDescent="0.2">
      <c r="A115" s="64">
        <v>42390</v>
      </c>
      <c r="B115" s="56" t="s">
        <v>212</v>
      </c>
      <c r="C115" s="68" t="s">
        <v>37</v>
      </c>
      <c r="D115" s="67" t="s">
        <v>8</v>
      </c>
      <c r="E115" s="59">
        <v>100</v>
      </c>
      <c r="F115" s="61" t="s">
        <v>34</v>
      </c>
      <c r="G115" s="61" t="s">
        <v>12</v>
      </c>
      <c r="H115" s="61" t="s">
        <v>62</v>
      </c>
      <c r="I115" s="63" t="s">
        <v>80</v>
      </c>
    </row>
    <row r="116" spans="1:9" ht="16.5" customHeight="1" x14ac:dyDescent="0.2">
      <c r="A116" s="64">
        <v>42390</v>
      </c>
      <c r="B116" s="72" t="s">
        <v>241</v>
      </c>
      <c r="C116" s="73" t="s">
        <v>36</v>
      </c>
      <c r="D116" s="67" t="s">
        <v>8</v>
      </c>
      <c r="E116" s="74">
        <v>2000</v>
      </c>
      <c r="F116" s="61" t="s">
        <v>34</v>
      </c>
      <c r="G116" s="61" t="s">
        <v>12</v>
      </c>
      <c r="H116" s="61" t="s">
        <v>62</v>
      </c>
      <c r="I116" s="63" t="s">
        <v>80</v>
      </c>
    </row>
    <row r="117" spans="1:9" ht="16.5" customHeight="1" x14ac:dyDescent="0.2">
      <c r="A117" s="64">
        <v>42390</v>
      </c>
      <c r="B117" s="56" t="s">
        <v>216</v>
      </c>
      <c r="C117" s="68" t="s">
        <v>37</v>
      </c>
      <c r="D117" s="67" t="s">
        <v>8</v>
      </c>
      <c r="E117" s="59">
        <v>1271</v>
      </c>
      <c r="F117" s="61" t="s">
        <v>34</v>
      </c>
      <c r="G117" s="61" t="s">
        <v>12</v>
      </c>
      <c r="H117" s="61" t="s">
        <v>60</v>
      </c>
      <c r="I117" s="63" t="s">
        <v>80</v>
      </c>
    </row>
    <row r="118" spans="1:9" ht="16.5" customHeight="1" x14ac:dyDescent="0.2">
      <c r="A118" s="64">
        <v>42390</v>
      </c>
      <c r="B118" s="72" t="s">
        <v>222</v>
      </c>
      <c r="C118" s="73" t="s">
        <v>37</v>
      </c>
      <c r="D118" s="71" t="s">
        <v>8</v>
      </c>
      <c r="E118" s="74">
        <v>508</v>
      </c>
      <c r="F118" s="61" t="s">
        <v>34</v>
      </c>
      <c r="G118" s="61" t="s">
        <v>12</v>
      </c>
      <c r="H118" s="61" t="s">
        <v>60</v>
      </c>
      <c r="I118" s="63" t="s">
        <v>80</v>
      </c>
    </row>
    <row r="119" spans="1:9" ht="16.5" customHeight="1" x14ac:dyDescent="0.2">
      <c r="A119" s="64">
        <v>42390</v>
      </c>
      <c r="B119" s="72" t="s">
        <v>217</v>
      </c>
      <c r="C119" s="73" t="s">
        <v>37</v>
      </c>
      <c r="D119" s="71" t="s">
        <v>8</v>
      </c>
      <c r="E119" s="74">
        <v>1441</v>
      </c>
      <c r="F119" s="61" t="s">
        <v>34</v>
      </c>
      <c r="G119" s="61" t="s">
        <v>12</v>
      </c>
      <c r="H119" s="75" t="s">
        <v>60</v>
      </c>
      <c r="I119" s="63" t="s">
        <v>80</v>
      </c>
    </row>
    <row r="120" spans="1:9" ht="16.5" customHeight="1" x14ac:dyDescent="0.2">
      <c r="A120" s="64">
        <v>42390</v>
      </c>
      <c r="B120" s="76" t="s">
        <v>218</v>
      </c>
      <c r="C120" s="73" t="s">
        <v>37</v>
      </c>
      <c r="D120" s="71" t="s">
        <v>8</v>
      </c>
      <c r="E120" s="74">
        <v>593</v>
      </c>
      <c r="F120" s="61" t="s">
        <v>34</v>
      </c>
      <c r="G120" s="61" t="s">
        <v>12</v>
      </c>
      <c r="H120" s="75" t="s">
        <v>60</v>
      </c>
      <c r="I120" s="63" t="s">
        <v>80</v>
      </c>
    </row>
    <row r="121" spans="1:9" ht="16.5" customHeight="1" x14ac:dyDescent="0.2">
      <c r="A121" s="64">
        <v>42390</v>
      </c>
      <c r="B121" s="76" t="s">
        <v>219</v>
      </c>
      <c r="C121" s="73" t="s">
        <v>37</v>
      </c>
      <c r="D121" s="71" t="s">
        <v>8</v>
      </c>
      <c r="E121" s="74">
        <v>22712</v>
      </c>
      <c r="F121" s="61" t="s">
        <v>34</v>
      </c>
      <c r="G121" s="61" t="s">
        <v>12</v>
      </c>
      <c r="H121" s="75" t="s">
        <v>60</v>
      </c>
      <c r="I121" s="63" t="s">
        <v>80</v>
      </c>
    </row>
    <row r="122" spans="1:9" ht="16.5" customHeight="1" x14ac:dyDescent="0.2">
      <c r="A122" s="64">
        <v>42390</v>
      </c>
      <c r="B122" s="76" t="s">
        <v>220</v>
      </c>
      <c r="C122" s="73" t="s">
        <v>37</v>
      </c>
      <c r="D122" s="71" t="s">
        <v>8</v>
      </c>
      <c r="E122" s="74">
        <v>9322</v>
      </c>
      <c r="F122" s="61" t="s">
        <v>34</v>
      </c>
      <c r="G122" s="61" t="s">
        <v>12</v>
      </c>
      <c r="H122" s="75" t="s">
        <v>60</v>
      </c>
      <c r="I122" s="63" t="s">
        <v>80</v>
      </c>
    </row>
    <row r="123" spans="1:9" ht="16.5" customHeight="1" x14ac:dyDescent="0.2">
      <c r="A123" s="64">
        <v>42390</v>
      </c>
      <c r="B123" s="76" t="s">
        <v>221</v>
      </c>
      <c r="C123" s="73" t="s">
        <v>37</v>
      </c>
      <c r="D123" s="71" t="s">
        <v>8</v>
      </c>
      <c r="E123" s="74">
        <v>2119</v>
      </c>
      <c r="F123" s="61" t="s">
        <v>34</v>
      </c>
      <c r="G123" s="61" t="s">
        <v>12</v>
      </c>
      <c r="H123" s="75" t="s">
        <v>60</v>
      </c>
      <c r="I123" s="63" t="s">
        <v>80</v>
      </c>
    </row>
    <row r="124" spans="1:9" ht="16.5" customHeight="1" x14ac:dyDescent="0.2">
      <c r="A124" s="64">
        <v>42390</v>
      </c>
      <c r="B124" s="72" t="s">
        <v>223</v>
      </c>
      <c r="C124" s="73" t="s">
        <v>37</v>
      </c>
      <c r="D124" s="71" t="s">
        <v>8</v>
      </c>
      <c r="E124" s="74">
        <v>445</v>
      </c>
      <c r="F124" s="61" t="s">
        <v>34</v>
      </c>
      <c r="G124" s="61" t="s">
        <v>12</v>
      </c>
      <c r="H124" s="75" t="s">
        <v>60</v>
      </c>
      <c r="I124" s="63" t="s">
        <v>80</v>
      </c>
    </row>
    <row r="125" spans="1:9" ht="16.5" customHeight="1" x14ac:dyDescent="0.2">
      <c r="A125" s="64">
        <v>42390</v>
      </c>
      <c r="B125" s="72" t="s">
        <v>224</v>
      </c>
      <c r="C125" s="73" t="s">
        <v>37</v>
      </c>
      <c r="D125" s="71" t="s">
        <v>8</v>
      </c>
      <c r="E125" s="74">
        <v>1144</v>
      </c>
      <c r="F125" s="61" t="s">
        <v>34</v>
      </c>
      <c r="G125" s="61" t="s">
        <v>12</v>
      </c>
      <c r="H125" s="75" t="s">
        <v>60</v>
      </c>
      <c r="I125" s="63" t="s">
        <v>80</v>
      </c>
    </row>
    <row r="126" spans="1:9" ht="16.5" customHeight="1" x14ac:dyDescent="0.2">
      <c r="A126" s="64">
        <v>42390</v>
      </c>
      <c r="B126" s="72" t="s">
        <v>242</v>
      </c>
      <c r="C126" s="73" t="s">
        <v>36</v>
      </c>
      <c r="D126" s="71" t="s">
        <v>8</v>
      </c>
      <c r="E126" s="74">
        <v>4000</v>
      </c>
      <c r="F126" s="61" t="s">
        <v>34</v>
      </c>
      <c r="G126" s="61" t="s">
        <v>12</v>
      </c>
      <c r="H126" s="75" t="s">
        <v>60</v>
      </c>
      <c r="I126" s="63" t="s">
        <v>80</v>
      </c>
    </row>
    <row r="127" spans="1:9" ht="16.5" customHeight="1" x14ac:dyDescent="0.2">
      <c r="A127" s="64">
        <v>42390</v>
      </c>
      <c r="B127" s="56" t="s">
        <v>225</v>
      </c>
      <c r="C127" s="77" t="s">
        <v>44</v>
      </c>
      <c r="D127" s="71" t="s">
        <v>8</v>
      </c>
      <c r="E127" s="74">
        <v>7120</v>
      </c>
      <c r="F127" s="61" t="s">
        <v>34</v>
      </c>
      <c r="G127" s="61" t="s">
        <v>12</v>
      </c>
      <c r="H127" s="75" t="s">
        <v>60</v>
      </c>
      <c r="I127" s="63" t="s">
        <v>80</v>
      </c>
    </row>
    <row r="128" spans="1:9" ht="16.5" customHeight="1" x14ac:dyDescent="0.2">
      <c r="A128" s="64">
        <v>42390</v>
      </c>
      <c r="B128" s="65" t="s">
        <v>237</v>
      </c>
      <c r="C128" s="77" t="s">
        <v>44</v>
      </c>
      <c r="D128" s="78" t="s">
        <v>8</v>
      </c>
      <c r="E128" s="74">
        <v>409520</v>
      </c>
      <c r="F128" s="61" t="s">
        <v>34</v>
      </c>
      <c r="G128" s="61" t="s">
        <v>12</v>
      </c>
      <c r="H128" s="75" t="s">
        <v>61</v>
      </c>
      <c r="I128" s="63" t="s">
        <v>80</v>
      </c>
    </row>
    <row r="129" spans="1:9" ht="16.5" customHeight="1" x14ac:dyDescent="0.2">
      <c r="A129" s="64">
        <v>42391</v>
      </c>
      <c r="B129" s="76" t="s">
        <v>90</v>
      </c>
      <c r="C129" s="77" t="s">
        <v>36</v>
      </c>
      <c r="D129" s="78" t="s">
        <v>8</v>
      </c>
      <c r="E129" s="74">
        <v>2000</v>
      </c>
      <c r="F129" s="61" t="s">
        <v>34</v>
      </c>
      <c r="G129" s="61" t="s">
        <v>12</v>
      </c>
      <c r="H129" s="75" t="s">
        <v>75</v>
      </c>
      <c r="I129" s="63" t="s">
        <v>80</v>
      </c>
    </row>
    <row r="130" spans="1:9" ht="16.5" customHeight="1" x14ac:dyDescent="0.2">
      <c r="A130" s="64">
        <v>42391</v>
      </c>
      <c r="B130" s="65" t="s">
        <v>91</v>
      </c>
      <c r="C130" s="77" t="s">
        <v>36</v>
      </c>
      <c r="D130" s="78" t="s">
        <v>8</v>
      </c>
      <c r="E130" s="74">
        <v>2000</v>
      </c>
      <c r="F130" s="61" t="s">
        <v>34</v>
      </c>
      <c r="G130" s="61" t="s">
        <v>12</v>
      </c>
      <c r="H130" s="75" t="s">
        <v>75</v>
      </c>
      <c r="I130" s="63" t="s">
        <v>80</v>
      </c>
    </row>
    <row r="131" spans="1:9" ht="16.5" customHeight="1" x14ac:dyDescent="0.2">
      <c r="A131" s="64">
        <v>42392</v>
      </c>
      <c r="B131" s="76" t="s">
        <v>125</v>
      </c>
      <c r="C131" s="77" t="s">
        <v>45</v>
      </c>
      <c r="D131" s="78" t="s">
        <v>13</v>
      </c>
      <c r="E131" s="74">
        <v>15000</v>
      </c>
      <c r="F131" s="61" t="s">
        <v>14</v>
      </c>
      <c r="G131" s="61" t="s">
        <v>12</v>
      </c>
      <c r="H131" s="75" t="s">
        <v>65</v>
      </c>
      <c r="I131" s="63" t="s">
        <v>80</v>
      </c>
    </row>
    <row r="132" spans="1:9" ht="16.5" customHeight="1" x14ac:dyDescent="0.2">
      <c r="A132" s="64">
        <v>42392</v>
      </c>
      <c r="B132" s="76" t="s">
        <v>126</v>
      </c>
      <c r="C132" s="77" t="s">
        <v>45</v>
      </c>
      <c r="D132" s="78" t="s">
        <v>13</v>
      </c>
      <c r="E132" s="74">
        <v>10000</v>
      </c>
      <c r="F132" s="61" t="s">
        <v>14</v>
      </c>
      <c r="G132" s="61" t="s">
        <v>12</v>
      </c>
      <c r="H132" s="75" t="s">
        <v>65</v>
      </c>
      <c r="I132" s="63" t="s">
        <v>80</v>
      </c>
    </row>
    <row r="133" spans="1:9" ht="16.5" customHeight="1" x14ac:dyDescent="0.2">
      <c r="A133" s="64">
        <v>42392</v>
      </c>
      <c r="B133" s="76" t="s">
        <v>127</v>
      </c>
      <c r="C133" s="77" t="s">
        <v>45</v>
      </c>
      <c r="D133" s="78" t="s">
        <v>13</v>
      </c>
      <c r="E133" s="74">
        <v>15000</v>
      </c>
      <c r="F133" s="61" t="s">
        <v>14</v>
      </c>
      <c r="G133" s="61" t="s">
        <v>12</v>
      </c>
      <c r="H133" s="75" t="s">
        <v>65</v>
      </c>
      <c r="I133" s="63" t="s">
        <v>80</v>
      </c>
    </row>
    <row r="134" spans="1:9" ht="16.5" customHeight="1" x14ac:dyDescent="0.2">
      <c r="A134" s="64">
        <v>42392</v>
      </c>
      <c r="B134" s="76" t="s">
        <v>128</v>
      </c>
      <c r="C134" s="77" t="s">
        <v>45</v>
      </c>
      <c r="D134" s="78" t="s">
        <v>13</v>
      </c>
      <c r="E134" s="74">
        <v>10000</v>
      </c>
      <c r="F134" s="61" t="s">
        <v>14</v>
      </c>
      <c r="G134" s="61" t="s">
        <v>12</v>
      </c>
      <c r="H134" s="75" t="s">
        <v>65</v>
      </c>
      <c r="I134" s="63" t="s">
        <v>80</v>
      </c>
    </row>
    <row r="135" spans="1:9" ht="16.5" customHeight="1" x14ac:dyDescent="0.2">
      <c r="A135" s="64">
        <v>42392</v>
      </c>
      <c r="B135" s="76" t="s">
        <v>129</v>
      </c>
      <c r="C135" s="77" t="s">
        <v>45</v>
      </c>
      <c r="D135" s="71" t="s">
        <v>13</v>
      </c>
      <c r="E135" s="74">
        <v>15000</v>
      </c>
      <c r="F135" s="61" t="s">
        <v>14</v>
      </c>
      <c r="G135" s="61" t="s">
        <v>12</v>
      </c>
      <c r="H135" s="75" t="s">
        <v>65</v>
      </c>
      <c r="I135" s="63" t="s">
        <v>80</v>
      </c>
    </row>
    <row r="136" spans="1:9" ht="16.5" customHeight="1" x14ac:dyDescent="0.2">
      <c r="A136" s="64">
        <v>42392</v>
      </c>
      <c r="B136" s="76" t="s">
        <v>130</v>
      </c>
      <c r="C136" s="77" t="s">
        <v>45</v>
      </c>
      <c r="D136" s="71" t="s">
        <v>13</v>
      </c>
      <c r="E136" s="74">
        <v>15000</v>
      </c>
      <c r="F136" s="61" t="s">
        <v>14</v>
      </c>
      <c r="G136" s="61" t="s">
        <v>12</v>
      </c>
      <c r="H136" s="75" t="s">
        <v>65</v>
      </c>
      <c r="I136" s="63" t="s">
        <v>80</v>
      </c>
    </row>
    <row r="137" spans="1:9" ht="16.5" customHeight="1" x14ac:dyDescent="0.2">
      <c r="A137" s="64">
        <v>42392</v>
      </c>
      <c r="B137" s="72" t="s">
        <v>131</v>
      </c>
      <c r="C137" s="77" t="s">
        <v>45</v>
      </c>
      <c r="D137" s="78" t="s">
        <v>13</v>
      </c>
      <c r="E137" s="74">
        <v>10000</v>
      </c>
      <c r="F137" s="61" t="s">
        <v>14</v>
      </c>
      <c r="G137" s="61" t="s">
        <v>12</v>
      </c>
      <c r="H137" s="75" t="s">
        <v>65</v>
      </c>
      <c r="I137" s="63" t="s">
        <v>80</v>
      </c>
    </row>
    <row r="138" spans="1:9" ht="16.5" customHeight="1" x14ac:dyDescent="0.2">
      <c r="A138" s="64">
        <v>42392</v>
      </c>
      <c r="B138" s="80" t="s">
        <v>168</v>
      </c>
      <c r="C138" s="77" t="s">
        <v>36</v>
      </c>
      <c r="D138" s="71" t="s">
        <v>7</v>
      </c>
      <c r="E138" s="74">
        <v>700</v>
      </c>
      <c r="F138" s="61" t="s">
        <v>11</v>
      </c>
      <c r="G138" s="61" t="s">
        <v>12</v>
      </c>
      <c r="H138" s="75" t="s">
        <v>67</v>
      </c>
      <c r="I138" s="63" t="s">
        <v>80</v>
      </c>
    </row>
    <row r="139" spans="1:9" ht="16.5" customHeight="1" x14ac:dyDescent="0.2">
      <c r="A139" s="64">
        <v>42392</v>
      </c>
      <c r="B139" s="65" t="s">
        <v>87</v>
      </c>
      <c r="C139" s="57" t="s">
        <v>46</v>
      </c>
      <c r="D139" s="67" t="s">
        <v>7</v>
      </c>
      <c r="E139" s="59">
        <v>2400</v>
      </c>
      <c r="F139" s="61" t="s">
        <v>11</v>
      </c>
      <c r="G139" s="61" t="s">
        <v>12</v>
      </c>
      <c r="H139" s="75" t="s">
        <v>67</v>
      </c>
      <c r="I139" s="63" t="s">
        <v>80</v>
      </c>
    </row>
    <row r="140" spans="1:9" ht="16.5" customHeight="1" x14ac:dyDescent="0.2">
      <c r="A140" s="64">
        <v>42392</v>
      </c>
      <c r="B140" s="56" t="s">
        <v>94</v>
      </c>
      <c r="C140" s="57" t="s">
        <v>36</v>
      </c>
      <c r="D140" s="67" t="s">
        <v>7</v>
      </c>
      <c r="E140" s="59">
        <v>1900</v>
      </c>
      <c r="F140" s="61" t="s">
        <v>11</v>
      </c>
      <c r="G140" s="61" t="s">
        <v>12</v>
      </c>
      <c r="H140" s="75" t="s">
        <v>67</v>
      </c>
      <c r="I140" s="63" t="s">
        <v>80</v>
      </c>
    </row>
    <row r="141" spans="1:9" ht="16.5" customHeight="1" x14ac:dyDescent="0.2">
      <c r="A141" s="64">
        <v>42392</v>
      </c>
      <c r="B141" s="56" t="s">
        <v>169</v>
      </c>
      <c r="C141" s="57" t="s">
        <v>36</v>
      </c>
      <c r="D141" s="67" t="s">
        <v>7</v>
      </c>
      <c r="E141" s="59">
        <v>1000</v>
      </c>
      <c r="F141" s="61" t="s">
        <v>11</v>
      </c>
      <c r="G141" s="61" t="s">
        <v>12</v>
      </c>
      <c r="H141" s="75" t="s">
        <v>67</v>
      </c>
      <c r="I141" s="63" t="s">
        <v>80</v>
      </c>
    </row>
    <row r="142" spans="1:9" ht="16.5" customHeight="1" x14ac:dyDescent="0.2">
      <c r="A142" s="64">
        <v>42392</v>
      </c>
      <c r="B142" s="65" t="s">
        <v>213</v>
      </c>
      <c r="C142" s="57" t="s">
        <v>36</v>
      </c>
      <c r="D142" s="58" t="s">
        <v>8</v>
      </c>
      <c r="E142" s="59">
        <v>3000</v>
      </c>
      <c r="F142" s="61" t="s">
        <v>34</v>
      </c>
      <c r="G142" s="61" t="s">
        <v>12</v>
      </c>
      <c r="H142" s="75" t="s">
        <v>63</v>
      </c>
      <c r="I142" s="63" t="s">
        <v>80</v>
      </c>
    </row>
    <row r="143" spans="1:9" ht="16.5" customHeight="1" x14ac:dyDescent="0.2">
      <c r="A143" s="64">
        <v>42392</v>
      </c>
      <c r="B143" s="76" t="s">
        <v>91</v>
      </c>
      <c r="C143" s="77" t="s">
        <v>36</v>
      </c>
      <c r="D143" s="78" t="s">
        <v>8</v>
      </c>
      <c r="E143" s="74">
        <v>2000</v>
      </c>
      <c r="F143" s="61" t="s">
        <v>34</v>
      </c>
      <c r="G143" s="61" t="s">
        <v>12</v>
      </c>
      <c r="H143" s="75" t="s">
        <v>63</v>
      </c>
      <c r="I143" s="63" t="s">
        <v>80</v>
      </c>
    </row>
    <row r="144" spans="1:9" ht="16.5" customHeight="1" x14ac:dyDescent="0.2">
      <c r="A144" s="64">
        <v>42392</v>
      </c>
      <c r="B144" s="72" t="s">
        <v>90</v>
      </c>
      <c r="C144" s="77" t="s">
        <v>36</v>
      </c>
      <c r="D144" s="78" t="s">
        <v>8</v>
      </c>
      <c r="E144" s="74">
        <v>2000</v>
      </c>
      <c r="F144" s="61" t="s">
        <v>34</v>
      </c>
      <c r="G144" s="61" t="s">
        <v>12</v>
      </c>
      <c r="H144" s="75" t="s">
        <v>63</v>
      </c>
      <c r="I144" s="63" t="s">
        <v>80</v>
      </c>
    </row>
    <row r="145" spans="1:9" ht="16.5" customHeight="1" x14ac:dyDescent="0.2">
      <c r="A145" s="64">
        <v>42392</v>
      </c>
      <c r="B145" s="56" t="s">
        <v>91</v>
      </c>
      <c r="C145" s="68" t="s">
        <v>36</v>
      </c>
      <c r="D145" s="67" t="s">
        <v>8</v>
      </c>
      <c r="E145" s="74">
        <v>2000</v>
      </c>
      <c r="F145" s="61" t="s">
        <v>34</v>
      </c>
      <c r="G145" s="61" t="s">
        <v>12</v>
      </c>
      <c r="H145" s="75" t="s">
        <v>63</v>
      </c>
      <c r="I145" s="63" t="s">
        <v>80</v>
      </c>
    </row>
    <row r="146" spans="1:9" ht="16.5" customHeight="1" x14ac:dyDescent="0.2">
      <c r="A146" s="64">
        <v>42395</v>
      </c>
      <c r="B146" s="65" t="s">
        <v>170</v>
      </c>
      <c r="C146" s="57" t="s">
        <v>36</v>
      </c>
      <c r="D146" s="67" t="s">
        <v>7</v>
      </c>
      <c r="E146" s="74">
        <v>2500</v>
      </c>
      <c r="F146" s="61" t="s">
        <v>11</v>
      </c>
      <c r="G146" s="61" t="s">
        <v>12</v>
      </c>
      <c r="H146" s="75" t="s">
        <v>66</v>
      </c>
      <c r="I146" s="63" t="s">
        <v>80</v>
      </c>
    </row>
    <row r="147" spans="1:9" ht="16.5" customHeight="1" x14ac:dyDescent="0.2">
      <c r="A147" s="64">
        <v>42395</v>
      </c>
      <c r="B147" s="65" t="s">
        <v>88</v>
      </c>
      <c r="C147" s="57" t="s">
        <v>46</v>
      </c>
      <c r="D147" s="67" t="s">
        <v>7</v>
      </c>
      <c r="E147" s="74">
        <v>3050</v>
      </c>
      <c r="F147" s="61" t="s">
        <v>11</v>
      </c>
      <c r="G147" s="61" t="s">
        <v>12</v>
      </c>
      <c r="H147" s="75" t="s">
        <v>66</v>
      </c>
      <c r="I147" s="63" t="s">
        <v>80</v>
      </c>
    </row>
    <row r="148" spans="1:9" ht="16.5" customHeight="1" x14ac:dyDescent="0.2">
      <c r="A148" s="64">
        <v>42395</v>
      </c>
      <c r="B148" s="65" t="s">
        <v>171</v>
      </c>
      <c r="C148" s="57" t="s">
        <v>36</v>
      </c>
      <c r="D148" s="67" t="s">
        <v>7</v>
      </c>
      <c r="E148" s="74">
        <v>1600</v>
      </c>
      <c r="F148" s="61" t="s">
        <v>11</v>
      </c>
      <c r="G148" s="61" t="s">
        <v>12</v>
      </c>
      <c r="H148" s="75" t="s">
        <v>66</v>
      </c>
      <c r="I148" s="63" t="s">
        <v>80</v>
      </c>
    </row>
    <row r="149" spans="1:9" ht="16.5" customHeight="1" x14ac:dyDescent="0.2">
      <c r="A149" s="64">
        <v>42395</v>
      </c>
      <c r="B149" s="65" t="s">
        <v>172</v>
      </c>
      <c r="C149" s="57" t="s">
        <v>36</v>
      </c>
      <c r="D149" s="67" t="s">
        <v>7</v>
      </c>
      <c r="E149" s="74">
        <v>2700</v>
      </c>
      <c r="F149" s="61" t="s">
        <v>11</v>
      </c>
      <c r="G149" s="61" t="s">
        <v>12</v>
      </c>
      <c r="H149" s="75" t="s">
        <v>66</v>
      </c>
      <c r="I149" s="63" t="s">
        <v>80</v>
      </c>
    </row>
    <row r="150" spans="1:9" ht="16.5" customHeight="1" x14ac:dyDescent="0.2">
      <c r="A150" s="64">
        <v>42395</v>
      </c>
      <c r="B150" s="56" t="s">
        <v>249</v>
      </c>
      <c r="C150" s="57" t="s">
        <v>39</v>
      </c>
      <c r="D150" s="67" t="s">
        <v>8</v>
      </c>
      <c r="E150" s="74">
        <v>25000</v>
      </c>
      <c r="F150" s="61" t="s">
        <v>34</v>
      </c>
      <c r="G150" s="61" t="s">
        <v>12</v>
      </c>
      <c r="H150" s="75" t="s">
        <v>100</v>
      </c>
      <c r="I150" s="63" t="s">
        <v>80</v>
      </c>
    </row>
    <row r="151" spans="1:9" ht="16.5" customHeight="1" x14ac:dyDescent="0.2">
      <c r="A151" s="64">
        <v>42395</v>
      </c>
      <c r="B151" s="56" t="s">
        <v>194</v>
      </c>
      <c r="C151" s="57" t="s">
        <v>36</v>
      </c>
      <c r="D151" s="67" t="s">
        <v>8</v>
      </c>
      <c r="E151" s="74">
        <v>500</v>
      </c>
      <c r="F151" s="61" t="s">
        <v>34</v>
      </c>
      <c r="G151" s="61" t="s">
        <v>12</v>
      </c>
      <c r="H151" s="75" t="s">
        <v>100</v>
      </c>
      <c r="I151" s="63" t="s">
        <v>80</v>
      </c>
    </row>
    <row r="152" spans="1:9" ht="16.5" customHeight="1" x14ac:dyDescent="0.2">
      <c r="A152" s="64">
        <v>42395</v>
      </c>
      <c r="B152" s="56" t="s">
        <v>195</v>
      </c>
      <c r="C152" s="57" t="s">
        <v>36</v>
      </c>
      <c r="D152" s="67" t="s">
        <v>8</v>
      </c>
      <c r="E152" s="74">
        <v>500</v>
      </c>
      <c r="F152" s="61" t="s">
        <v>34</v>
      </c>
      <c r="G152" s="61" t="s">
        <v>12</v>
      </c>
      <c r="H152" s="75" t="s">
        <v>100</v>
      </c>
      <c r="I152" s="63" t="s">
        <v>80</v>
      </c>
    </row>
    <row r="153" spans="1:9" ht="16.5" customHeight="1" x14ac:dyDescent="0.2">
      <c r="A153" s="64">
        <v>42395</v>
      </c>
      <c r="B153" s="65" t="s">
        <v>90</v>
      </c>
      <c r="C153" s="77" t="s">
        <v>36</v>
      </c>
      <c r="D153" s="78" t="s">
        <v>8</v>
      </c>
      <c r="E153" s="74">
        <v>2000</v>
      </c>
      <c r="F153" s="61" t="s">
        <v>34</v>
      </c>
      <c r="G153" s="61" t="s">
        <v>12</v>
      </c>
      <c r="H153" s="75" t="s">
        <v>75</v>
      </c>
      <c r="I153" s="63" t="s">
        <v>80</v>
      </c>
    </row>
    <row r="154" spans="1:9" ht="16.5" customHeight="1" x14ac:dyDescent="0.2">
      <c r="A154" s="64">
        <v>42395</v>
      </c>
      <c r="B154" s="65" t="s">
        <v>91</v>
      </c>
      <c r="C154" s="77" t="s">
        <v>36</v>
      </c>
      <c r="D154" s="78" t="s">
        <v>8</v>
      </c>
      <c r="E154" s="74">
        <v>2000</v>
      </c>
      <c r="F154" s="61" t="s">
        <v>34</v>
      </c>
      <c r="G154" s="61" t="s">
        <v>12</v>
      </c>
      <c r="H154" s="75" t="s">
        <v>75</v>
      </c>
      <c r="I154" s="63" t="s">
        <v>80</v>
      </c>
    </row>
    <row r="155" spans="1:9" ht="16.5" customHeight="1" x14ac:dyDescent="0.2">
      <c r="A155" s="64">
        <v>42396</v>
      </c>
      <c r="B155" s="72" t="s">
        <v>132</v>
      </c>
      <c r="C155" s="77" t="s">
        <v>45</v>
      </c>
      <c r="D155" s="78" t="s">
        <v>13</v>
      </c>
      <c r="E155" s="74">
        <v>10000</v>
      </c>
      <c r="F155" s="61" t="s">
        <v>14</v>
      </c>
      <c r="G155" s="61" t="s">
        <v>12</v>
      </c>
      <c r="H155" s="75" t="s">
        <v>68</v>
      </c>
      <c r="I155" s="63" t="s">
        <v>80</v>
      </c>
    </row>
    <row r="156" spans="1:9" ht="16.5" customHeight="1" x14ac:dyDescent="0.2">
      <c r="A156" s="64">
        <v>42396</v>
      </c>
      <c r="B156" s="56" t="s">
        <v>133</v>
      </c>
      <c r="C156" s="57" t="s">
        <v>45</v>
      </c>
      <c r="D156" s="58" t="s">
        <v>13</v>
      </c>
      <c r="E156" s="59">
        <v>10000</v>
      </c>
      <c r="F156" s="61" t="s">
        <v>14</v>
      </c>
      <c r="G156" s="61" t="s">
        <v>12</v>
      </c>
      <c r="H156" s="75" t="s">
        <v>68</v>
      </c>
      <c r="I156" s="63" t="s">
        <v>80</v>
      </c>
    </row>
    <row r="157" spans="1:9" ht="16.5" customHeight="1" x14ac:dyDescent="0.2">
      <c r="A157" s="64">
        <v>42396</v>
      </c>
      <c r="B157" s="56" t="s">
        <v>134</v>
      </c>
      <c r="C157" s="57" t="s">
        <v>45</v>
      </c>
      <c r="D157" s="58" t="s">
        <v>13</v>
      </c>
      <c r="E157" s="59">
        <v>10000</v>
      </c>
      <c r="F157" s="61" t="s">
        <v>14</v>
      </c>
      <c r="G157" s="61" t="s">
        <v>12</v>
      </c>
      <c r="H157" s="75" t="s">
        <v>68</v>
      </c>
      <c r="I157" s="63" t="s">
        <v>80</v>
      </c>
    </row>
    <row r="158" spans="1:9" ht="16.5" customHeight="1" x14ac:dyDescent="0.2">
      <c r="A158" s="64">
        <v>42396</v>
      </c>
      <c r="B158" s="56" t="s">
        <v>135</v>
      </c>
      <c r="C158" s="57" t="s">
        <v>45</v>
      </c>
      <c r="D158" s="58" t="s">
        <v>13</v>
      </c>
      <c r="E158" s="74">
        <v>10000</v>
      </c>
      <c r="F158" s="61" t="s">
        <v>14</v>
      </c>
      <c r="G158" s="61" t="s">
        <v>12</v>
      </c>
      <c r="H158" s="75" t="s">
        <v>68</v>
      </c>
      <c r="I158" s="63" t="s">
        <v>80</v>
      </c>
    </row>
    <row r="159" spans="1:9" ht="16.5" customHeight="1" x14ac:dyDescent="0.2">
      <c r="A159" s="64">
        <v>42396</v>
      </c>
      <c r="B159" s="72" t="s">
        <v>136</v>
      </c>
      <c r="C159" s="57" t="s">
        <v>45</v>
      </c>
      <c r="D159" s="58" t="s">
        <v>13</v>
      </c>
      <c r="E159" s="74">
        <v>10000</v>
      </c>
      <c r="F159" s="61" t="s">
        <v>14</v>
      </c>
      <c r="G159" s="61" t="s">
        <v>12</v>
      </c>
      <c r="H159" s="75" t="s">
        <v>68</v>
      </c>
      <c r="I159" s="63" t="s">
        <v>80</v>
      </c>
    </row>
    <row r="160" spans="1:9" ht="16.5" customHeight="1" x14ac:dyDescent="0.2">
      <c r="A160" s="55">
        <v>42396</v>
      </c>
      <c r="B160" s="56" t="s">
        <v>137</v>
      </c>
      <c r="C160" s="57" t="s">
        <v>45</v>
      </c>
      <c r="D160" s="67" t="s">
        <v>13</v>
      </c>
      <c r="E160" s="74">
        <v>10000</v>
      </c>
      <c r="F160" s="61" t="s">
        <v>14</v>
      </c>
      <c r="G160" s="61" t="s">
        <v>12</v>
      </c>
      <c r="H160" s="75" t="s">
        <v>68</v>
      </c>
      <c r="I160" s="63" t="s">
        <v>80</v>
      </c>
    </row>
    <row r="161" spans="1:9" ht="16.5" customHeight="1" x14ac:dyDescent="0.2">
      <c r="A161" s="55">
        <v>42396</v>
      </c>
      <c r="B161" s="56" t="s">
        <v>138</v>
      </c>
      <c r="C161" s="57" t="s">
        <v>45</v>
      </c>
      <c r="D161" s="67" t="s">
        <v>13</v>
      </c>
      <c r="E161" s="74">
        <v>10000</v>
      </c>
      <c r="F161" s="61" t="s">
        <v>14</v>
      </c>
      <c r="G161" s="61" t="s">
        <v>12</v>
      </c>
      <c r="H161" s="75" t="s">
        <v>68</v>
      </c>
      <c r="I161" s="63" t="s">
        <v>80</v>
      </c>
    </row>
    <row r="162" spans="1:9" ht="16.5" customHeight="1" x14ac:dyDescent="0.2">
      <c r="A162" s="64">
        <v>42396</v>
      </c>
      <c r="B162" s="65" t="s">
        <v>139</v>
      </c>
      <c r="C162" s="57" t="s">
        <v>45</v>
      </c>
      <c r="D162" s="58" t="s">
        <v>13</v>
      </c>
      <c r="E162" s="74">
        <v>15000</v>
      </c>
      <c r="F162" s="61" t="s">
        <v>14</v>
      </c>
      <c r="G162" s="61" t="s">
        <v>12</v>
      </c>
      <c r="H162" s="75" t="s">
        <v>68</v>
      </c>
      <c r="I162" s="63" t="s">
        <v>80</v>
      </c>
    </row>
    <row r="163" spans="1:9" ht="16.5" customHeight="1" x14ac:dyDescent="0.2">
      <c r="A163" s="64">
        <v>42396</v>
      </c>
      <c r="B163" s="65" t="s">
        <v>140</v>
      </c>
      <c r="C163" s="57" t="s">
        <v>45</v>
      </c>
      <c r="D163" s="58" t="s">
        <v>13</v>
      </c>
      <c r="E163" s="59">
        <v>15000</v>
      </c>
      <c r="F163" s="61" t="s">
        <v>14</v>
      </c>
      <c r="G163" s="61" t="s">
        <v>12</v>
      </c>
      <c r="H163" s="75" t="s">
        <v>68</v>
      </c>
      <c r="I163" s="63" t="s">
        <v>80</v>
      </c>
    </row>
    <row r="164" spans="1:9" ht="16.5" customHeight="1" x14ac:dyDescent="0.2">
      <c r="A164" s="64">
        <v>42396</v>
      </c>
      <c r="B164" s="65" t="s">
        <v>141</v>
      </c>
      <c r="C164" s="57" t="s">
        <v>45</v>
      </c>
      <c r="D164" s="58" t="s">
        <v>13</v>
      </c>
      <c r="E164" s="59">
        <v>15000</v>
      </c>
      <c r="F164" s="61" t="s">
        <v>14</v>
      </c>
      <c r="G164" s="61" t="s">
        <v>12</v>
      </c>
      <c r="H164" s="75" t="s">
        <v>68</v>
      </c>
      <c r="I164" s="63" t="s">
        <v>80</v>
      </c>
    </row>
    <row r="165" spans="1:9" ht="16.5" customHeight="1" x14ac:dyDescent="0.2">
      <c r="A165" s="64">
        <v>42396</v>
      </c>
      <c r="B165" s="65" t="s">
        <v>142</v>
      </c>
      <c r="C165" s="57" t="s">
        <v>45</v>
      </c>
      <c r="D165" s="58" t="s">
        <v>13</v>
      </c>
      <c r="E165" s="74">
        <v>15000</v>
      </c>
      <c r="F165" s="61" t="s">
        <v>14</v>
      </c>
      <c r="G165" s="61" t="s">
        <v>12</v>
      </c>
      <c r="H165" s="75" t="s">
        <v>68</v>
      </c>
      <c r="I165" s="63" t="s">
        <v>80</v>
      </c>
    </row>
    <row r="166" spans="1:9" ht="16.5" customHeight="1" x14ac:dyDescent="0.2">
      <c r="A166" s="64">
        <v>42396</v>
      </c>
      <c r="B166" s="65" t="s">
        <v>143</v>
      </c>
      <c r="C166" s="57" t="s">
        <v>45</v>
      </c>
      <c r="D166" s="58" t="s">
        <v>13</v>
      </c>
      <c r="E166" s="59">
        <v>15000</v>
      </c>
      <c r="F166" s="61" t="s">
        <v>14</v>
      </c>
      <c r="G166" s="61" t="s">
        <v>12</v>
      </c>
      <c r="H166" s="75" t="s">
        <v>68</v>
      </c>
      <c r="I166" s="63" t="s">
        <v>80</v>
      </c>
    </row>
    <row r="167" spans="1:9" ht="16.5" customHeight="1" x14ac:dyDescent="0.2">
      <c r="A167" s="55">
        <v>42396</v>
      </c>
      <c r="B167" s="56" t="s">
        <v>144</v>
      </c>
      <c r="C167" s="68" t="s">
        <v>45</v>
      </c>
      <c r="D167" s="67" t="s">
        <v>13</v>
      </c>
      <c r="E167" s="59">
        <v>15000</v>
      </c>
      <c r="F167" s="61" t="s">
        <v>14</v>
      </c>
      <c r="G167" s="61" t="s">
        <v>12</v>
      </c>
      <c r="H167" s="75" t="s">
        <v>68</v>
      </c>
      <c r="I167" s="63" t="s">
        <v>80</v>
      </c>
    </row>
    <row r="168" spans="1:9" ht="16.5" customHeight="1" x14ac:dyDescent="0.2">
      <c r="A168" s="64">
        <v>42396</v>
      </c>
      <c r="B168" s="65" t="s">
        <v>173</v>
      </c>
      <c r="C168" s="57" t="s">
        <v>36</v>
      </c>
      <c r="D168" s="67" t="s">
        <v>7</v>
      </c>
      <c r="E168" s="59">
        <v>1500</v>
      </c>
      <c r="F168" s="61" t="s">
        <v>11</v>
      </c>
      <c r="G168" s="61" t="s">
        <v>12</v>
      </c>
      <c r="H168" s="75" t="s">
        <v>70</v>
      </c>
      <c r="I168" s="63" t="s">
        <v>80</v>
      </c>
    </row>
    <row r="169" spans="1:9" ht="16.5" customHeight="1" x14ac:dyDescent="0.2">
      <c r="A169" s="64">
        <v>42396</v>
      </c>
      <c r="B169" s="65" t="s">
        <v>89</v>
      </c>
      <c r="C169" s="57" t="s">
        <v>46</v>
      </c>
      <c r="D169" s="67" t="s">
        <v>7</v>
      </c>
      <c r="E169" s="59">
        <v>1850</v>
      </c>
      <c r="F169" s="61" t="s">
        <v>11</v>
      </c>
      <c r="G169" s="61" t="s">
        <v>12</v>
      </c>
      <c r="H169" s="75" t="s">
        <v>70</v>
      </c>
      <c r="I169" s="63" t="s">
        <v>80</v>
      </c>
    </row>
    <row r="170" spans="1:9" ht="16.5" customHeight="1" x14ac:dyDescent="0.2">
      <c r="A170" s="64">
        <v>42396</v>
      </c>
      <c r="B170" s="56" t="s">
        <v>174</v>
      </c>
      <c r="C170" s="57" t="s">
        <v>36</v>
      </c>
      <c r="D170" s="67" t="s">
        <v>7</v>
      </c>
      <c r="E170" s="59">
        <v>1500</v>
      </c>
      <c r="F170" s="61" t="s">
        <v>11</v>
      </c>
      <c r="G170" s="61" t="s">
        <v>12</v>
      </c>
      <c r="H170" s="75" t="s">
        <v>70</v>
      </c>
      <c r="I170" s="63" t="s">
        <v>80</v>
      </c>
    </row>
    <row r="171" spans="1:9" ht="16.5" customHeight="1" x14ac:dyDescent="0.2">
      <c r="A171" s="64">
        <v>42396</v>
      </c>
      <c r="B171" s="65" t="s">
        <v>180</v>
      </c>
      <c r="C171" s="57" t="s">
        <v>44</v>
      </c>
      <c r="D171" s="67" t="s">
        <v>7</v>
      </c>
      <c r="E171" s="59">
        <v>320000</v>
      </c>
      <c r="F171" s="61" t="s">
        <v>11</v>
      </c>
      <c r="G171" s="61" t="s">
        <v>12</v>
      </c>
      <c r="H171" s="75" t="s">
        <v>69</v>
      </c>
      <c r="I171" s="63" t="s">
        <v>80</v>
      </c>
    </row>
    <row r="172" spans="1:9" ht="16.5" customHeight="1" x14ac:dyDescent="0.2">
      <c r="A172" s="64">
        <v>42397</v>
      </c>
      <c r="B172" s="56" t="s">
        <v>150</v>
      </c>
      <c r="C172" s="57" t="s">
        <v>36</v>
      </c>
      <c r="D172" s="58" t="s">
        <v>10</v>
      </c>
      <c r="E172" s="59">
        <v>600</v>
      </c>
      <c r="F172" s="61" t="s">
        <v>35</v>
      </c>
      <c r="G172" s="61" t="s">
        <v>12</v>
      </c>
      <c r="H172" s="75" t="s">
        <v>155</v>
      </c>
      <c r="I172" s="63" t="s">
        <v>80</v>
      </c>
    </row>
    <row r="173" spans="1:9" ht="16.5" customHeight="1" x14ac:dyDescent="0.2">
      <c r="A173" s="64">
        <v>42397</v>
      </c>
      <c r="B173" s="69" t="s">
        <v>151</v>
      </c>
      <c r="C173" s="57" t="s">
        <v>36</v>
      </c>
      <c r="D173" s="58" t="s">
        <v>10</v>
      </c>
      <c r="E173" s="59">
        <v>600</v>
      </c>
      <c r="F173" s="61" t="s">
        <v>35</v>
      </c>
      <c r="G173" s="61" t="s">
        <v>12</v>
      </c>
      <c r="H173" s="75" t="s">
        <v>155</v>
      </c>
      <c r="I173" s="63" t="s">
        <v>80</v>
      </c>
    </row>
    <row r="174" spans="1:9" ht="16.5" customHeight="1" x14ac:dyDescent="0.2">
      <c r="A174" s="55">
        <v>42398</v>
      </c>
      <c r="B174" s="56" t="s">
        <v>152</v>
      </c>
      <c r="C174" s="57" t="s">
        <v>36</v>
      </c>
      <c r="D174" s="67" t="s">
        <v>10</v>
      </c>
      <c r="E174" s="59">
        <v>600</v>
      </c>
      <c r="F174" s="61" t="s">
        <v>35</v>
      </c>
      <c r="G174" s="61" t="s">
        <v>12</v>
      </c>
      <c r="H174" s="75" t="s">
        <v>156</v>
      </c>
      <c r="I174" s="63" t="s">
        <v>80</v>
      </c>
    </row>
    <row r="175" spans="1:9" ht="16.5" customHeight="1" x14ac:dyDescent="0.2">
      <c r="A175" s="55">
        <v>42398</v>
      </c>
      <c r="B175" s="56" t="s">
        <v>151</v>
      </c>
      <c r="C175" s="57" t="s">
        <v>36</v>
      </c>
      <c r="D175" s="67" t="s">
        <v>10</v>
      </c>
      <c r="E175" s="59">
        <v>600</v>
      </c>
      <c r="F175" s="61" t="s">
        <v>35</v>
      </c>
      <c r="G175" s="61" t="s">
        <v>12</v>
      </c>
      <c r="H175" s="75" t="s">
        <v>156</v>
      </c>
      <c r="I175" s="63" t="s">
        <v>80</v>
      </c>
    </row>
    <row r="176" spans="1:9" ht="16.5" customHeight="1" x14ac:dyDescent="0.2">
      <c r="A176" s="55">
        <v>42398</v>
      </c>
      <c r="B176" s="56" t="s">
        <v>175</v>
      </c>
      <c r="C176" s="57" t="s">
        <v>36</v>
      </c>
      <c r="D176" s="67" t="s">
        <v>7</v>
      </c>
      <c r="E176" s="59">
        <v>1800</v>
      </c>
      <c r="F176" s="61" t="s">
        <v>11</v>
      </c>
      <c r="G176" s="61" t="s">
        <v>12</v>
      </c>
      <c r="H176" s="75" t="s">
        <v>71</v>
      </c>
      <c r="I176" s="63" t="s">
        <v>80</v>
      </c>
    </row>
    <row r="177" spans="1:9" ht="16.5" customHeight="1" x14ac:dyDescent="0.2">
      <c r="A177" s="55">
        <v>42398</v>
      </c>
      <c r="B177" s="56" t="s">
        <v>176</v>
      </c>
      <c r="C177" s="57" t="s">
        <v>36</v>
      </c>
      <c r="D177" s="67" t="s">
        <v>7</v>
      </c>
      <c r="E177" s="59">
        <v>1100</v>
      </c>
      <c r="F177" s="61" t="s">
        <v>11</v>
      </c>
      <c r="G177" s="61" t="s">
        <v>12</v>
      </c>
      <c r="H177" s="75" t="s">
        <v>71</v>
      </c>
      <c r="I177" s="63" t="s">
        <v>80</v>
      </c>
    </row>
    <row r="178" spans="1:9" ht="16.5" customHeight="1" x14ac:dyDescent="0.2">
      <c r="A178" s="55">
        <v>42398</v>
      </c>
      <c r="B178" s="56" t="s">
        <v>177</v>
      </c>
      <c r="C178" s="57" t="s">
        <v>36</v>
      </c>
      <c r="D178" s="67" t="s">
        <v>7</v>
      </c>
      <c r="E178" s="59">
        <v>1800</v>
      </c>
      <c r="F178" s="61" t="s">
        <v>11</v>
      </c>
      <c r="G178" s="61" t="s">
        <v>12</v>
      </c>
      <c r="H178" s="75" t="s">
        <v>71</v>
      </c>
      <c r="I178" s="63" t="s">
        <v>80</v>
      </c>
    </row>
    <row r="179" spans="1:9" ht="16.5" customHeight="1" x14ac:dyDescent="0.2">
      <c r="A179" s="55">
        <v>42398</v>
      </c>
      <c r="B179" s="56" t="s">
        <v>95</v>
      </c>
      <c r="C179" s="57" t="s">
        <v>46</v>
      </c>
      <c r="D179" s="67" t="s">
        <v>7</v>
      </c>
      <c r="E179" s="59">
        <v>1850</v>
      </c>
      <c r="F179" s="61" t="s">
        <v>11</v>
      </c>
      <c r="G179" s="61" t="s">
        <v>12</v>
      </c>
      <c r="H179" s="75" t="s">
        <v>71</v>
      </c>
      <c r="I179" s="63" t="s">
        <v>80</v>
      </c>
    </row>
    <row r="180" spans="1:9" ht="16.5" customHeight="1" x14ac:dyDescent="0.2">
      <c r="A180" s="55">
        <v>42399</v>
      </c>
      <c r="B180" s="56" t="s">
        <v>117</v>
      </c>
      <c r="C180" s="57" t="s">
        <v>40</v>
      </c>
      <c r="D180" s="58" t="s">
        <v>8</v>
      </c>
      <c r="E180" s="59">
        <v>200000</v>
      </c>
      <c r="F180" s="60" t="s">
        <v>82</v>
      </c>
      <c r="G180" s="61" t="s">
        <v>12</v>
      </c>
      <c r="H180" s="61" t="s">
        <v>103</v>
      </c>
      <c r="I180" s="63" t="s">
        <v>80</v>
      </c>
    </row>
    <row r="181" spans="1:9" ht="16.5" customHeight="1" x14ac:dyDescent="0.2">
      <c r="A181" s="55">
        <v>42399</v>
      </c>
      <c r="B181" s="56" t="s">
        <v>108</v>
      </c>
      <c r="C181" s="57" t="s">
        <v>47</v>
      </c>
      <c r="D181" s="58" t="s">
        <v>8</v>
      </c>
      <c r="E181" s="59">
        <v>3300</v>
      </c>
      <c r="F181" s="60" t="s">
        <v>82</v>
      </c>
      <c r="G181" s="61" t="s">
        <v>12</v>
      </c>
      <c r="H181" s="61" t="s">
        <v>245</v>
      </c>
      <c r="I181" s="63" t="s">
        <v>80</v>
      </c>
    </row>
    <row r="182" spans="1:9" ht="16.5" customHeight="1" x14ac:dyDescent="0.2">
      <c r="A182" s="55">
        <v>42399</v>
      </c>
      <c r="B182" s="56" t="s">
        <v>178</v>
      </c>
      <c r="C182" s="57" t="s">
        <v>36</v>
      </c>
      <c r="D182" s="67" t="s">
        <v>7</v>
      </c>
      <c r="E182" s="59">
        <v>1800</v>
      </c>
      <c r="F182" s="61" t="s">
        <v>11</v>
      </c>
      <c r="G182" s="61" t="s">
        <v>12</v>
      </c>
      <c r="H182" s="75" t="s">
        <v>74</v>
      </c>
      <c r="I182" s="63" t="s">
        <v>80</v>
      </c>
    </row>
    <row r="183" spans="1:9" ht="16.5" customHeight="1" x14ac:dyDescent="0.2">
      <c r="A183" s="55">
        <v>42399</v>
      </c>
      <c r="B183" s="56" t="s">
        <v>96</v>
      </c>
      <c r="C183" s="57" t="s">
        <v>36</v>
      </c>
      <c r="D183" s="67" t="s">
        <v>7</v>
      </c>
      <c r="E183" s="59">
        <v>1900</v>
      </c>
      <c r="F183" s="61" t="s">
        <v>11</v>
      </c>
      <c r="G183" s="61" t="s">
        <v>12</v>
      </c>
      <c r="H183" s="75" t="s">
        <v>74</v>
      </c>
      <c r="I183" s="63" t="s">
        <v>80</v>
      </c>
    </row>
    <row r="184" spans="1:9" ht="16.5" customHeight="1" x14ac:dyDescent="0.2">
      <c r="A184" s="55">
        <v>42399</v>
      </c>
      <c r="B184" s="56" t="s">
        <v>179</v>
      </c>
      <c r="C184" s="57" t="s">
        <v>36</v>
      </c>
      <c r="D184" s="67" t="s">
        <v>7</v>
      </c>
      <c r="E184" s="59">
        <v>2200</v>
      </c>
      <c r="F184" s="61" t="s">
        <v>11</v>
      </c>
      <c r="G184" s="61" t="s">
        <v>12</v>
      </c>
      <c r="H184" s="75" t="s">
        <v>74</v>
      </c>
      <c r="I184" s="63" t="s">
        <v>80</v>
      </c>
    </row>
    <row r="185" spans="1:9" ht="16.5" customHeight="1" x14ac:dyDescent="0.2">
      <c r="A185" s="55">
        <v>42399</v>
      </c>
      <c r="B185" s="65" t="s">
        <v>97</v>
      </c>
      <c r="C185" s="57" t="s">
        <v>36</v>
      </c>
      <c r="D185" s="67" t="s">
        <v>7</v>
      </c>
      <c r="E185" s="59">
        <v>2800</v>
      </c>
      <c r="F185" s="61" t="s">
        <v>11</v>
      </c>
      <c r="G185" s="61" t="s">
        <v>12</v>
      </c>
      <c r="H185" s="75" t="s">
        <v>74</v>
      </c>
      <c r="I185" s="63" t="s">
        <v>80</v>
      </c>
    </row>
    <row r="186" spans="1:9" ht="16.5" customHeight="1" x14ac:dyDescent="0.2">
      <c r="A186" s="64">
        <v>42399</v>
      </c>
      <c r="B186" s="76" t="s">
        <v>214</v>
      </c>
      <c r="C186" s="77" t="s">
        <v>43</v>
      </c>
      <c r="D186" s="78" t="s">
        <v>8</v>
      </c>
      <c r="E186" s="74">
        <v>40000</v>
      </c>
      <c r="F186" s="75" t="s">
        <v>34</v>
      </c>
      <c r="G186" s="75" t="s">
        <v>12</v>
      </c>
      <c r="H186" s="75" t="s">
        <v>72</v>
      </c>
      <c r="I186" s="63" t="s">
        <v>80</v>
      </c>
    </row>
    <row r="187" spans="1:9" ht="16.5" customHeight="1" x14ac:dyDescent="0.2">
      <c r="A187" s="64">
        <v>42399</v>
      </c>
      <c r="B187" s="76" t="s">
        <v>215</v>
      </c>
      <c r="C187" s="77" t="s">
        <v>41</v>
      </c>
      <c r="D187" s="78" t="s">
        <v>8</v>
      </c>
      <c r="E187" s="74">
        <v>6670</v>
      </c>
      <c r="F187" s="75" t="s">
        <v>34</v>
      </c>
      <c r="G187" s="75" t="s">
        <v>12</v>
      </c>
      <c r="H187" s="75" t="s">
        <v>73</v>
      </c>
      <c r="I187" s="63" t="s">
        <v>80</v>
      </c>
    </row>
    <row r="188" spans="1:9" ht="16.5" customHeight="1" x14ac:dyDescent="0.2">
      <c r="A188" s="64">
        <v>42399</v>
      </c>
      <c r="B188" s="76" t="s">
        <v>243</v>
      </c>
      <c r="C188" s="77" t="s">
        <v>36</v>
      </c>
      <c r="D188" s="78"/>
      <c r="E188" s="74">
        <v>600</v>
      </c>
      <c r="F188" s="75" t="s">
        <v>34</v>
      </c>
      <c r="G188" s="75" t="s">
        <v>12</v>
      </c>
      <c r="H188" s="75" t="s">
        <v>105</v>
      </c>
      <c r="I188" s="79"/>
    </row>
    <row r="189" spans="1:9" ht="16.5" customHeight="1" x14ac:dyDescent="0.2">
      <c r="A189" s="64">
        <v>42399</v>
      </c>
      <c r="B189" s="76" t="s">
        <v>250</v>
      </c>
      <c r="C189" s="77" t="s">
        <v>40</v>
      </c>
      <c r="D189" s="78" t="s">
        <v>8</v>
      </c>
      <c r="E189" s="74">
        <v>84185</v>
      </c>
      <c r="F189" s="75" t="s">
        <v>34</v>
      </c>
      <c r="G189" s="75" t="s">
        <v>12</v>
      </c>
      <c r="H189" s="75" t="s">
        <v>105</v>
      </c>
      <c r="I189" s="63" t="s">
        <v>80</v>
      </c>
    </row>
  </sheetData>
  <autoFilter ref="A1:I189">
    <sortState ref="A2:I186">
      <sortCondition ref="A1:A183"/>
    </sortState>
  </autoFilter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2"/>
  <sheetViews>
    <sheetView workbookViewId="0">
      <selection activeCell="E20" sqref="E20"/>
    </sheetView>
  </sheetViews>
  <sheetFormatPr baseColWidth="10" defaultRowHeight="15" x14ac:dyDescent="0.25"/>
  <cols>
    <col min="1" max="1" width="32.140625" bestFit="1" customWidth="1"/>
    <col min="2" max="2" width="23.85546875" customWidth="1"/>
    <col min="3" max="3" width="7" customWidth="1"/>
    <col min="4" max="4" width="8.28515625" customWidth="1"/>
    <col min="5" max="5" width="15.28515625" bestFit="1" customWidth="1"/>
    <col min="6" max="6" width="10" customWidth="1"/>
    <col min="7" max="7" width="11.85546875" bestFit="1" customWidth="1"/>
    <col min="8" max="8" width="14.7109375" bestFit="1" customWidth="1"/>
    <col min="9" max="9" width="8.28515625" customWidth="1"/>
    <col min="10" max="10" width="10.5703125" customWidth="1"/>
    <col min="11" max="11" width="9.42578125" customWidth="1"/>
    <col min="12" max="12" width="13.140625" bestFit="1" customWidth="1"/>
    <col min="13" max="13" width="12.5703125" bestFit="1" customWidth="1"/>
  </cols>
  <sheetData>
    <row r="3" spans="1:13" x14ac:dyDescent="0.25">
      <c r="A3" s="81" t="s">
        <v>239</v>
      </c>
      <c r="B3" s="81" t="s">
        <v>248</v>
      </c>
    </row>
    <row r="4" spans="1:13" x14ac:dyDescent="0.25">
      <c r="A4" s="81" t="s">
        <v>238</v>
      </c>
      <c r="B4" t="s">
        <v>47</v>
      </c>
      <c r="C4" t="s">
        <v>45</v>
      </c>
      <c r="D4" t="s">
        <v>39</v>
      </c>
      <c r="E4" t="s">
        <v>37</v>
      </c>
      <c r="F4" t="s">
        <v>44</v>
      </c>
      <c r="G4" t="s">
        <v>41</v>
      </c>
      <c r="H4" t="s">
        <v>40</v>
      </c>
      <c r="I4" t="s">
        <v>43</v>
      </c>
      <c r="J4" t="s">
        <v>38</v>
      </c>
      <c r="K4" t="s">
        <v>36</v>
      </c>
      <c r="L4" t="s">
        <v>46</v>
      </c>
      <c r="M4" t="s">
        <v>240</v>
      </c>
    </row>
    <row r="5" spans="1:13" x14ac:dyDescent="0.25">
      <c r="A5" s="82" t="s">
        <v>7</v>
      </c>
      <c r="B5" s="83"/>
      <c r="C5" s="83"/>
      <c r="D5" s="83"/>
      <c r="E5" s="83"/>
      <c r="F5" s="83">
        <v>500890</v>
      </c>
      <c r="G5" s="83"/>
      <c r="H5" s="83"/>
      <c r="I5" s="83"/>
      <c r="J5" s="83">
        <v>25000</v>
      </c>
      <c r="K5" s="83">
        <v>47700</v>
      </c>
      <c r="L5" s="83">
        <v>16550</v>
      </c>
      <c r="M5" s="83">
        <v>590140</v>
      </c>
    </row>
    <row r="6" spans="1:13" x14ac:dyDescent="0.25">
      <c r="A6" s="82" t="s">
        <v>10</v>
      </c>
      <c r="B6" s="83"/>
      <c r="C6" s="83"/>
      <c r="D6" s="83"/>
      <c r="E6" s="83"/>
      <c r="F6" s="83">
        <v>476790</v>
      </c>
      <c r="G6" s="83"/>
      <c r="H6" s="83"/>
      <c r="I6" s="83"/>
      <c r="J6" s="83">
        <v>31000</v>
      </c>
      <c r="K6" s="83">
        <v>7500</v>
      </c>
      <c r="L6" s="83"/>
      <c r="M6" s="83">
        <v>515290</v>
      </c>
    </row>
    <row r="7" spans="1:13" x14ac:dyDescent="0.25">
      <c r="A7" s="82" t="s">
        <v>9</v>
      </c>
      <c r="B7" s="83"/>
      <c r="C7" s="83"/>
      <c r="D7" s="83"/>
      <c r="E7" s="83"/>
      <c r="F7" s="83">
        <v>422090</v>
      </c>
      <c r="G7" s="83"/>
      <c r="H7" s="83"/>
      <c r="I7" s="83"/>
      <c r="J7" s="83">
        <v>33000</v>
      </c>
      <c r="K7" s="83"/>
      <c r="L7" s="83"/>
      <c r="M7" s="83">
        <v>455090</v>
      </c>
    </row>
    <row r="8" spans="1:13" x14ac:dyDescent="0.25">
      <c r="A8" s="82" t="s">
        <v>13</v>
      </c>
      <c r="B8" s="83"/>
      <c r="C8" s="83">
        <v>300000</v>
      </c>
      <c r="D8" s="83"/>
      <c r="E8" s="83"/>
      <c r="F8" s="83">
        <v>180190</v>
      </c>
      <c r="G8" s="83"/>
      <c r="H8" s="83"/>
      <c r="I8" s="83"/>
      <c r="J8" s="83">
        <v>15000</v>
      </c>
      <c r="K8" s="83">
        <v>10800</v>
      </c>
      <c r="L8" s="83"/>
      <c r="M8" s="83">
        <v>505990</v>
      </c>
    </row>
    <row r="9" spans="1:13" x14ac:dyDescent="0.25">
      <c r="A9" s="82" t="s">
        <v>8</v>
      </c>
      <c r="B9" s="83">
        <v>16500</v>
      </c>
      <c r="C9" s="83"/>
      <c r="D9" s="83">
        <v>25000</v>
      </c>
      <c r="E9" s="83">
        <v>134266</v>
      </c>
      <c r="F9" s="83">
        <v>1142610</v>
      </c>
      <c r="G9" s="83">
        <v>6670</v>
      </c>
      <c r="H9" s="83">
        <v>286935</v>
      </c>
      <c r="I9" s="83">
        <v>125000</v>
      </c>
      <c r="J9" s="83">
        <v>15000</v>
      </c>
      <c r="K9" s="83">
        <v>64400</v>
      </c>
      <c r="L9" s="83"/>
      <c r="M9" s="83">
        <v>1816381</v>
      </c>
    </row>
    <row r="10" spans="1:13" x14ac:dyDescent="0.25">
      <c r="A10" s="82" t="s">
        <v>183</v>
      </c>
      <c r="B10" s="83"/>
      <c r="C10" s="83"/>
      <c r="D10" s="83"/>
      <c r="E10" s="83"/>
      <c r="F10" s="83">
        <v>82500</v>
      </c>
      <c r="G10" s="83"/>
      <c r="H10" s="83"/>
      <c r="I10" s="83"/>
      <c r="J10" s="83"/>
      <c r="K10" s="83"/>
      <c r="L10" s="83"/>
      <c r="M10" s="83">
        <v>82500</v>
      </c>
    </row>
    <row r="11" spans="1:13" x14ac:dyDescent="0.25">
      <c r="A11" s="82" t="s">
        <v>247</v>
      </c>
      <c r="B11" s="83"/>
      <c r="C11" s="83"/>
      <c r="D11" s="83"/>
      <c r="E11" s="83"/>
      <c r="F11" s="83"/>
      <c r="G11" s="83"/>
      <c r="H11" s="83"/>
      <c r="I11" s="83"/>
      <c r="J11" s="83"/>
      <c r="K11" s="83">
        <v>600</v>
      </c>
      <c r="L11" s="83"/>
      <c r="M11" s="83">
        <v>600</v>
      </c>
    </row>
    <row r="12" spans="1:13" x14ac:dyDescent="0.25">
      <c r="A12" s="82" t="s">
        <v>240</v>
      </c>
      <c r="B12" s="83">
        <v>16500</v>
      </c>
      <c r="C12" s="83">
        <v>300000</v>
      </c>
      <c r="D12" s="83">
        <v>25000</v>
      </c>
      <c r="E12" s="83">
        <v>134266</v>
      </c>
      <c r="F12" s="83">
        <v>2805070</v>
      </c>
      <c r="G12" s="83">
        <v>6670</v>
      </c>
      <c r="H12" s="83">
        <v>286935</v>
      </c>
      <c r="I12" s="83">
        <v>125000</v>
      </c>
      <c r="J12" s="83">
        <v>119000</v>
      </c>
      <c r="K12" s="83">
        <v>131000</v>
      </c>
      <c r="L12" s="83">
        <v>16550</v>
      </c>
      <c r="M12" s="83">
        <v>3965991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L49"/>
  <sheetViews>
    <sheetView topLeftCell="A25" zoomScale="91" zoomScaleNormal="91" workbookViewId="0">
      <selection activeCell="I10" sqref="I10"/>
    </sheetView>
  </sheetViews>
  <sheetFormatPr baseColWidth="10" defaultColWidth="16" defaultRowHeight="15" x14ac:dyDescent="0.25"/>
  <cols>
    <col min="1" max="1" width="11.85546875" style="1" bestFit="1" customWidth="1"/>
    <col min="2" max="2" width="12.28515625" style="1" customWidth="1"/>
    <col min="3" max="3" width="13.5703125" style="1" customWidth="1"/>
    <col min="4" max="4" width="10.42578125" style="1" customWidth="1"/>
    <col min="5" max="5" width="16" style="1" customWidth="1"/>
    <col min="6" max="6" width="2.7109375" style="1" customWidth="1"/>
    <col min="7" max="7" width="16.7109375" style="1" bestFit="1" customWidth="1"/>
    <col min="8" max="8" width="19.5703125" style="1" customWidth="1"/>
    <col min="9" max="12" width="16" style="1"/>
    <col min="13" max="13" width="16.28515625" style="1" customWidth="1"/>
    <col min="14" max="256" width="16" style="1"/>
    <col min="257" max="257" width="11.85546875" style="1" bestFit="1" customWidth="1"/>
    <col min="258" max="258" width="16" style="1"/>
    <col min="259" max="259" width="12.7109375" style="1" customWidth="1"/>
    <col min="260" max="260" width="9.7109375" style="1" customWidth="1"/>
    <col min="261" max="261" width="13.7109375" style="1" customWidth="1"/>
    <col min="262" max="262" width="2.7109375" style="1" customWidth="1"/>
    <col min="263" max="264" width="15.7109375" style="1" customWidth="1"/>
    <col min="265" max="512" width="16" style="1"/>
    <col min="513" max="513" width="11.85546875" style="1" bestFit="1" customWidth="1"/>
    <col min="514" max="514" width="16" style="1"/>
    <col min="515" max="515" width="12.7109375" style="1" customWidth="1"/>
    <col min="516" max="516" width="9.7109375" style="1" customWidth="1"/>
    <col min="517" max="517" width="13.7109375" style="1" customWidth="1"/>
    <col min="518" max="518" width="2.7109375" style="1" customWidth="1"/>
    <col min="519" max="520" width="15.7109375" style="1" customWidth="1"/>
    <col min="521" max="768" width="16" style="1"/>
    <col min="769" max="769" width="11.85546875" style="1" bestFit="1" customWidth="1"/>
    <col min="770" max="770" width="16" style="1"/>
    <col min="771" max="771" width="12.7109375" style="1" customWidth="1"/>
    <col min="772" max="772" width="9.7109375" style="1" customWidth="1"/>
    <col min="773" max="773" width="13.7109375" style="1" customWidth="1"/>
    <col min="774" max="774" width="2.7109375" style="1" customWidth="1"/>
    <col min="775" max="776" width="15.7109375" style="1" customWidth="1"/>
    <col min="777" max="1024" width="16" style="1"/>
    <col min="1025" max="1025" width="11.85546875" style="1" bestFit="1" customWidth="1"/>
    <col min="1026" max="1026" width="16" style="1"/>
    <col min="1027" max="1027" width="12.7109375" style="1" customWidth="1"/>
    <col min="1028" max="1028" width="9.7109375" style="1" customWidth="1"/>
    <col min="1029" max="1029" width="13.7109375" style="1" customWidth="1"/>
    <col min="1030" max="1030" width="2.7109375" style="1" customWidth="1"/>
    <col min="1031" max="1032" width="15.7109375" style="1" customWidth="1"/>
    <col min="1033" max="1280" width="16" style="1"/>
    <col min="1281" max="1281" width="11.85546875" style="1" bestFit="1" customWidth="1"/>
    <col min="1282" max="1282" width="16" style="1"/>
    <col min="1283" max="1283" width="12.7109375" style="1" customWidth="1"/>
    <col min="1284" max="1284" width="9.7109375" style="1" customWidth="1"/>
    <col min="1285" max="1285" width="13.7109375" style="1" customWidth="1"/>
    <col min="1286" max="1286" width="2.7109375" style="1" customWidth="1"/>
    <col min="1287" max="1288" width="15.7109375" style="1" customWidth="1"/>
    <col min="1289" max="1536" width="16" style="1"/>
    <col min="1537" max="1537" width="11.85546875" style="1" bestFit="1" customWidth="1"/>
    <col min="1538" max="1538" width="16" style="1"/>
    <col min="1539" max="1539" width="12.7109375" style="1" customWidth="1"/>
    <col min="1540" max="1540" width="9.7109375" style="1" customWidth="1"/>
    <col min="1541" max="1541" width="13.7109375" style="1" customWidth="1"/>
    <col min="1542" max="1542" width="2.7109375" style="1" customWidth="1"/>
    <col min="1543" max="1544" width="15.7109375" style="1" customWidth="1"/>
    <col min="1545" max="1792" width="16" style="1"/>
    <col min="1793" max="1793" width="11.85546875" style="1" bestFit="1" customWidth="1"/>
    <col min="1794" max="1794" width="16" style="1"/>
    <col min="1795" max="1795" width="12.7109375" style="1" customWidth="1"/>
    <col min="1796" max="1796" width="9.7109375" style="1" customWidth="1"/>
    <col min="1797" max="1797" width="13.7109375" style="1" customWidth="1"/>
    <col min="1798" max="1798" width="2.7109375" style="1" customWidth="1"/>
    <col min="1799" max="1800" width="15.7109375" style="1" customWidth="1"/>
    <col min="1801" max="2048" width="16" style="1"/>
    <col min="2049" max="2049" width="11.85546875" style="1" bestFit="1" customWidth="1"/>
    <col min="2050" max="2050" width="16" style="1"/>
    <col min="2051" max="2051" width="12.7109375" style="1" customWidth="1"/>
    <col min="2052" max="2052" width="9.7109375" style="1" customWidth="1"/>
    <col min="2053" max="2053" width="13.7109375" style="1" customWidth="1"/>
    <col min="2054" max="2054" width="2.7109375" style="1" customWidth="1"/>
    <col min="2055" max="2056" width="15.7109375" style="1" customWidth="1"/>
    <col min="2057" max="2304" width="16" style="1"/>
    <col min="2305" max="2305" width="11.85546875" style="1" bestFit="1" customWidth="1"/>
    <col min="2306" max="2306" width="16" style="1"/>
    <col min="2307" max="2307" width="12.7109375" style="1" customWidth="1"/>
    <col min="2308" max="2308" width="9.7109375" style="1" customWidth="1"/>
    <col min="2309" max="2309" width="13.7109375" style="1" customWidth="1"/>
    <col min="2310" max="2310" width="2.7109375" style="1" customWidth="1"/>
    <col min="2311" max="2312" width="15.7109375" style="1" customWidth="1"/>
    <col min="2313" max="2560" width="16" style="1"/>
    <col min="2561" max="2561" width="11.85546875" style="1" bestFit="1" customWidth="1"/>
    <col min="2562" max="2562" width="16" style="1"/>
    <col min="2563" max="2563" width="12.7109375" style="1" customWidth="1"/>
    <col min="2564" max="2564" width="9.7109375" style="1" customWidth="1"/>
    <col min="2565" max="2565" width="13.7109375" style="1" customWidth="1"/>
    <col min="2566" max="2566" width="2.7109375" style="1" customWidth="1"/>
    <col min="2567" max="2568" width="15.7109375" style="1" customWidth="1"/>
    <col min="2569" max="2816" width="16" style="1"/>
    <col min="2817" max="2817" width="11.85546875" style="1" bestFit="1" customWidth="1"/>
    <col min="2818" max="2818" width="16" style="1"/>
    <col min="2819" max="2819" width="12.7109375" style="1" customWidth="1"/>
    <col min="2820" max="2820" width="9.7109375" style="1" customWidth="1"/>
    <col min="2821" max="2821" width="13.7109375" style="1" customWidth="1"/>
    <col min="2822" max="2822" width="2.7109375" style="1" customWidth="1"/>
    <col min="2823" max="2824" width="15.7109375" style="1" customWidth="1"/>
    <col min="2825" max="3072" width="16" style="1"/>
    <col min="3073" max="3073" width="11.85546875" style="1" bestFit="1" customWidth="1"/>
    <col min="3074" max="3074" width="16" style="1"/>
    <col min="3075" max="3075" width="12.7109375" style="1" customWidth="1"/>
    <col min="3076" max="3076" width="9.7109375" style="1" customWidth="1"/>
    <col min="3077" max="3077" width="13.7109375" style="1" customWidth="1"/>
    <col min="3078" max="3078" width="2.7109375" style="1" customWidth="1"/>
    <col min="3079" max="3080" width="15.7109375" style="1" customWidth="1"/>
    <col min="3081" max="3328" width="16" style="1"/>
    <col min="3329" max="3329" width="11.85546875" style="1" bestFit="1" customWidth="1"/>
    <col min="3330" max="3330" width="16" style="1"/>
    <col min="3331" max="3331" width="12.7109375" style="1" customWidth="1"/>
    <col min="3332" max="3332" width="9.7109375" style="1" customWidth="1"/>
    <col min="3333" max="3333" width="13.7109375" style="1" customWidth="1"/>
    <col min="3334" max="3334" width="2.7109375" style="1" customWidth="1"/>
    <col min="3335" max="3336" width="15.7109375" style="1" customWidth="1"/>
    <col min="3337" max="3584" width="16" style="1"/>
    <col min="3585" max="3585" width="11.85546875" style="1" bestFit="1" customWidth="1"/>
    <col min="3586" max="3586" width="16" style="1"/>
    <col min="3587" max="3587" width="12.7109375" style="1" customWidth="1"/>
    <col min="3588" max="3588" width="9.7109375" style="1" customWidth="1"/>
    <col min="3589" max="3589" width="13.7109375" style="1" customWidth="1"/>
    <col min="3590" max="3590" width="2.7109375" style="1" customWidth="1"/>
    <col min="3591" max="3592" width="15.7109375" style="1" customWidth="1"/>
    <col min="3593" max="3840" width="16" style="1"/>
    <col min="3841" max="3841" width="11.85546875" style="1" bestFit="1" customWidth="1"/>
    <col min="3842" max="3842" width="16" style="1"/>
    <col min="3843" max="3843" width="12.7109375" style="1" customWidth="1"/>
    <col min="3844" max="3844" width="9.7109375" style="1" customWidth="1"/>
    <col min="3845" max="3845" width="13.7109375" style="1" customWidth="1"/>
    <col min="3846" max="3846" width="2.7109375" style="1" customWidth="1"/>
    <col min="3847" max="3848" width="15.7109375" style="1" customWidth="1"/>
    <col min="3849" max="4096" width="16" style="1"/>
    <col min="4097" max="4097" width="11.85546875" style="1" bestFit="1" customWidth="1"/>
    <col min="4098" max="4098" width="16" style="1"/>
    <col min="4099" max="4099" width="12.7109375" style="1" customWidth="1"/>
    <col min="4100" max="4100" width="9.7109375" style="1" customWidth="1"/>
    <col min="4101" max="4101" width="13.7109375" style="1" customWidth="1"/>
    <col min="4102" max="4102" width="2.7109375" style="1" customWidth="1"/>
    <col min="4103" max="4104" width="15.7109375" style="1" customWidth="1"/>
    <col min="4105" max="4352" width="16" style="1"/>
    <col min="4353" max="4353" width="11.85546875" style="1" bestFit="1" customWidth="1"/>
    <col min="4354" max="4354" width="16" style="1"/>
    <col min="4355" max="4355" width="12.7109375" style="1" customWidth="1"/>
    <col min="4356" max="4356" width="9.7109375" style="1" customWidth="1"/>
    <col min="4357" max="4357" width="13.7109375" style="1" customWidth="1"/>
    <col min="4358" max="4358" width="2.7109375" style="1" customWidth="1"/>
    <col min="4359" max="4360" width="15.7109375" style="1" customWidth="1"/>
    <col min="4361" max="4608" width="16" style="1"/>
    <col min="4609" max="4609" width="11.85546875" style="1" bestFit="1" customWidth="1"/>
    <col min="4610" max="4610" width="16" style="1"/>
    <col min="4611" max="4611" width="12.7109375" style="1" customWidth="1"/>
    <col min="4612" max="4612" width="9.7109375" style="1" customWidth="1"/>
    <col min="4613" max="4613" width="13.7109375" style="1" customWidth="1"/>
    <col min="4614" max="4614" width="2.7109375" style="1" customWidth="1"/>
    <col min="4615" max="4616" width="15.7109375" style="1" customWidth="1"/>
    <col min="4617" max="4864" width="16" style="1"/>
    <col min="4865" max="4865" width="11.85546875" style="1" bestFit="1" customWidth="1"/>
    <col min="4866" max="4866" width="16" style="1"/>
    <col min="4867" max="4867" width="12.7109375" style="1" customWidth="1"/>
    <col min="4868" max="4868" width="9.7109375" style="1" customWidth="1"/>
    <col min="4869" max="4869" width="13.7109375" style="1" customWidth="1"/>
    <col min="4870" max="4870" width="2.7109375" style="1" customWidth="1"/>
    <col min="4871" max="4872" width="15.7109375" style="1" customWidth="1"/>
    <col min="4873" max="5120" width="16" style="1"/>
    <col min="5121" max="5121" width="11.85546875" style="1" bestFit="1" customWidth="1"/>
    <col min="5122" max="5122" width="16" style="1"/>
    <col min="5123" max="5123" width="12.7109375" style="1" customWidth="1"/>
    <col min="5124" max="5124" width="9.7109375" style="1" customWidth="1"/>
    <col min="5125" max="5125" width="13.7109375" style="1" customWidth="1"/>
    <col min="5126" max="5126" width="2.7109375" style="1" customWidth="1"/>
    <col min="5127" max="5128" width="15.7109375" style="1" customWidth="1"/>
    <col min="5129" max="5376" width="16" style="1"/>
    <col min="5377" max="5377" width="11.85546875" style="1" bestFit="1" customWidth="1"/>
    <col min="5378" max="5378" width="16" style="1"/>
    <col min="5379" max="5379" width="12.7109375" style="1" customWidth="1"/>
    <col min="5380" max="5380" width="9.7109375" style="1" customWidth="1"/>
    <col min="5381" max="5381" width="13.7109375" style="1" customWidth="1"/>
    <col min="5382" max="5382" width="2.7109375" style="1" customWidth="1"/>
    <col min="5383" max="5384" width="15.7109375" style="1" customWidth="1"/>
    <col min="5385" max="5632" width="16" style="1"/>
    <col min="5633" max="5633" width="11.85546875" style="1" bestFit="1" customWidth="1"/>
    <col min="5634" max="5634" width="16" style="1"/>
    <col min="5635" max="5635" width="12.7109375" style="1" customWidth="1"/>
    <col min="5636" max="5636" width="9.7109375" style="1" customWidth="1"/>
    <col min="5637" max="5637" width="13.7109375" style="1" customWidth="1"/>
    <col min="5638" max="5638" width="2.7109375" style="1" customWidth="1"/>
    <col min="5639" max="5640" width="15.7109375" style="1" customWidth="1"/>
    <col min="5641" max="5888" width="16" style="1"/>
    <col min="5889" max="5889" width="11.85546875" style="1" bestFit="1" customWidth="1"/>
    <col min="5890" max="5890" width="16" style="1"/>
    <col min="5891" max="5891" width="12.7109375" style="1" customWidth="1"/>
    <col min="5892" max="5892" width="9.7109375" style="1" customWidth="1"/>
    <col min="5893" max="5893" width="13.7109375" style="1" customWidth="1"/>
    <col min="5894" max="5894" width="2.7109375" style="1" customWidth="1"/>
    <col min="5895" max="5896" width="15.7109375" style="1" customWidth="1"/>
    <col min="5897" max="6144" width="16" style="1"/>
    <col min="6145" max="6145" width="11.85546875" style="1" bestFit="1" customWidth="1"/>
    <col min="6146" max="6146" width="16" style="1"/>
    <col min="6147" max="6147" width="12.7109375" style="1" customWidth="1"/>
    <col min="6148" max="6148" width="9.7109375" style="1" customWidth="1"/>
    <col min="6149" max="6149" width="13.7109375" style="1" customWidth="1"/>
    <col min="6150" max="6150" width="2.7109375" style="1" customWidth="1"/>
    <col min="6151" max="6152" width="15.7109375" style="1" customWidth="1"/>
    <col min="6153" max="6400" width="16" style="1"/>
    <col min="6401" max="6401" width="11.85546875" style="1" bestFit="1" customWidth="1"/>
    <col min="6402" max="6402" width="16" style="1"/>
    <col min="6403" max="6403" width="12.7109375" style="1" customWidth="1"/>
    <col min="6404" max="6404" width="9.7109375" style="1" customWidth="1"/>
    <col min="6405" max="6405" width="13.7109375" style="1" customWidth="1"/>
    <col min="6406" max="6406" width="2.7109375" style="1" customWidth="1"/>
    <col min="6407" max="6408" width="15.7109375" style="1" customWidth="1"/>
    <col min="6409" max="6656" width="16" style="1"/>
    <col min="6657" max="6657" width="11.85546875" style="1" bestFit="1" customWidth="1"/>
    <col min="6658" max="6658" width="16" style="1"/>
    <col min="6659" max="6659" width="12.7109375" style="1" customWidth="1"/>
    <col min="6660" max="6660" width="9.7109375" style="1" customWidth="1"/>
    <col min="6661" max="6661" width="13.7109375" style="1" customWidth="1"/>
    <col min="6662" max="6662" width="2.7109375" style="1" customWidth="1"/>
    <col min="6663" max="6664" width="15.7109375" style="1" customWidth="1"/>
    <col min="6665" max="6912" width="16" style="1"/>
    <col min="6913" max="6913" width="11.85546875" style="1" bestFit="1" customWidth="1"/>
    <col min="6914" max="6914" width="16" style="1"/>
    <col min="6915" max="6915" width="12.7109375" style="1" customWidth="1"/>
    <col min="6916" max="6916" width="9.7109375" style="1" customWidth="1"/>
    <col min="6917" max="6917" width="13.7109375" style="1" customWidth="1"/>
    <col min="6918" max="6918" width="2.7109375" style="1" customWidth="1"/>
    <col min="6919" max="6920" width="15.7109375" style="1" customWidth="1"/>
    <col min="6921" max="7168" width="16" style="1"/>
    <col min="7169" max="7169" width="11.85546875" style="1" bestFit="1" customWidth="1"/>
    <col min="7170" max="7170" width="16" style="1"/>
    <col min="7171" max="7171" width="12.7109375" style="1" customWidth="1"/>
    <col min="7172" max="7172" width="9.7109375" style="1" customWidth="1"/>
    <col min="7173" max="7173" width="13.7109375" style="1" customWidth="1"/>
    <col min="7174" max="7174" width="2.7109375" style="1" customWidth="1"/>
    <col min="7175" max="7176" width="15.7109375" style="1" customWidth="1"/>
    <col min="7177" max="7424" width="16" style="1"/>
    <col min="7425" max="7425" width="11.85546875" style="1" bestFit="1" customWidth="1"/>
    <col min="7426" max="7426" width="16" style="1"/>
    <col min="7427" max="7427" width="12.7109375" style="1" customWidth="1"/>
    <col min="7428" max="7428" width="9.7109375" style="1" customWidth="1"/>
    <col min="7429" max="7429" width="13.7109375" style="1" customWidth="1"/>
    <col min="7430" max="7430" width="2.7109375" style="1" customWidth="1"/>
    <col min="7431" max="7432" width="15.7109375" style="1" customWidth="1"/>
    <col min="7433" max="7680" width="16" style="1"/>
    <col min="7681" max="7681" width="11.85546875" style="1" bestFit="1" customWidth="1"/>
    <col min="7682" max="7682" width="16" style="1"/>
    <col min="7683" max="7683" width="12.7109375" style="1" customWidth="1"/>
    <col min="7684" max="7684" width="9.7109375" style="1" customWidth="1"/>
    <col min="7685" max="7685" width="13.7109375" style="1" customWidth="1"/>
    <col min="7686" max="7686" width="2.7109375" style="1" customWidth="1"/>
    <col min="7687" max="7688" width="15.7109375" style="1" customWidth="1"/>
    <col min="7689" max="7936" width="16" style="1"/>
    <col min="7937" max="7937" width="11.85546875" style="1" bestFit="1" customWidth="1"/>
    <col min="7938" max="7938" width="16" style="1"/>
    <col min="7939" max="7939" width="12.7109375" style="1" customWidth="1"/>
    <col min="7940" max="7940" width="9.7109375" style="1" customWidth="1"/>
    <col min="7941" max="7941" width="13.7109375" style="1" customWidth="1"/>
    <col min="7942" max="7942" width="2.7109375" style="1" customWidth="1"/>
    <col min="7943" max="7944" width="15.7109375" style="1" customWidth="1"/>
    <col min="7945" max="8192" width="16" style="1"/>
    <col min="8193" max="8193" width="11.85546875" style="1" bestFit="1" customWidth="1"/>
    <col min="8194" max="8194" width="16" style="1"/>
    <col min="8195" max="8195" width="12.7109375" style="1" customWidth="1"/>
    <col min="8196" max="8196" width="9.7109375" style="1" customWidth="1"/>
    <col min="8197" max="8197" width="13.7109375" style="1" customWidth="1"/>
    <col min="8198" max="8198" width="2.7109375" style="1" customWidth="1"/>
    <col min="8199" max="8200" width="15.7109375" style="1" customWidth="1"/>
    <col min="8201" max="8448" width="16" style="1"/>
    <col min="8449" max="8449" width="11.85546875" style="1" bestFit="1" customWidth="1"/>
    <col min="8450" max="8450" width="16" style="1"/>
    <col min="8451" max="8451" width="12.7109375" style="1" customWidth="1"/>
    <col min="8452" max="8452" width="9.7109375" style="1" customWidth="1"/>
    <col min="8453" max="8453" width="13.7109375" style="1" customWidth="1"/>
    <col min="8454" max="8454" width="2.7109375" style="1" customWidth="1"/>
    <col min="8455" max="8456" width="15.7109375" style="1" customWidth="1"/>
    <col min="8457" max="8704" width="16" style="1"/>
    <col min="8705" max="8705" width="11.85546875" style="1" bestFit="1" customWidth="1"/>
    <col min="8706" max="8706" width="16" style="1"/>
    <col min="8707" max="8707" width="12.7109375" style="1" customWidth="1"/>
    <col min="8708" max="8708" width="9.7109375" style="1" customWidth="1"/>
    <col min="8709" max="8709" width="13.7109375" style="1" customWidth="1"/>
    <col min="8710" max="8710" width="2.7109375" style="1" customWidth="1"/>
    <col min="8711" max="8712" width="15.7109375" style="1" customWidth="1"/>
    <col min="8713" max="8960" width="16" style="1"/>
    <col min="8961" max="8961" width="11.85546875" style="1" bestFit="1" customWidth="1"/>
    <col min="8962" max="8962" width="16" style="1"/>
    <col min="8963" max="8963" width="12.7109375" style="1" customWidth="1"/>
    <col min="8964" max="8964" width="9.7109375" style="1" customWidth="1"/>
    <col min="8965" max="8965" width="13.7109375" style="1" customWidth="1"/>
    <col min="8966" max="8966" width="2.7109375" style="1" customWidth="1"/>
    <col min="8967" max="8968" width="15.7109375" style="1" customWidth="1"/>
    <col min="8969" max="9216" width="16" style="1"/>
    <col min="9217" max="9217" width="11.85546875" style="1" bestFit="1" customWidth="1"/>
    <col min="9218" max="9218" width="16" style="1"/>
    <col min="9219" max="9219" width="12.7109375" style="1" customWidth="1"/>
    <col min="9220" max="9220" width="9.7109375" style="1" customWidth="1"/>
    <col min="9221" max="9221" width="13.7109375" style="1" customWidth="1"/>
    <col min="9222" max="9222" width="2.7109375" style="1" customWidth="1"/>
    <col min="9223" max="9224" width="15.7109375" style="1" customWidth="1"/>
    <col min="9225" max="9472" width="16" style="1"/>
    <col min="9473" max="9473" width="11.85546875" style="1" bestFit="1" customWidth="1"/>
    <col min="9474" max="9474" width="16" style="1"/>
    <col min="9475" max="9475" width="12.7109375" style="1" customWidth="1"/>
    <col min="9476" max="9476" width="9.7109375" style="1" customWidth="1"/>
    <col min="9477" max="9477" width="13.7109375" style="1" customWidth="1"/>
    <col min="9478" max="9478" width="2.7109375" style="1" customWidth="1"/>
    <col min="9479" max="9480" width="15.7109375" style="1" customWidth="1"/>
    <col min="9481" max="9728" width="16" style="1"/>
    <col min="9729" max="9729" width="11.85546875" style="1" bestFit="1" customWidth="1"/>
    <col min="9730" max="9730" width="16" style="1"/>
    <col min="9731" max="9731" width="12.7109375" style="1" customWidth="1"/>
    <col min="9732" max="9732" width="9.7109375" style="1" customWidth="1"/>
    <col min="9733" max="9733" width="13.7109375" style="1" customWidth="1"/>
    <col min="9734" max="9734" width="2.7109375" style="1" customWidth="1"/>
    <col min="9735" max="9736" width="15.7109375" style="1" customWidth="1"/>
    <col min="9737" max="9984" width="16" style="1"/>
    <col min="9985" max="9985" width="11.85546875" style="1" bestFit="1" customWidth="1"/>
    <col min="9986" max="9986" width="16" style="1"/>
    <col min="9987" max="9987" width="12.7109375" style="1" customWidth="1"/>
    <col min="9988" max="9988" width="9.7109375" style="1" customWidth="1"/>
    <col min="9989" max="9989" width="13.7109375" style="1" customWidth="1"/>
    <col min="9990" max="9990" width="2.7109375" style="1" customWidth="1"/>
    <col min="9991" max="9992" width="15.7109375" style="1" customWidth="1"/>
    <col min="9993" max="10240" width="16" style="1"/>
    <col min="10241" max="10241" width="11.85546875" style="1" bestFit="1" customWidth="1"/>
    <col min="10242" max="10242" width="16" style="1"/>
    <col min="10243" max="10243" width="12.7109375" style="1" customWidth="1"/>
    <col min="10244" max="10244" width="9.7109375" style="1" customWidth="1"/>
    <col min="10245" max="10245" width="13.7109375" style="1" customWidth="1"/>
    <col min="10246" max="10246" width="2.7109375" style="1" customWidth="1"/>
    <col min="10247" max="10248" width="15.7109375" style="1" customWidth="1"/>
    <col min="10249" max="10496" width="16" style="1"/>
    <col min="10497" max="10497" width="11.85546875" style="1" bestFit="1" customWidth="1"/>
    <col min="10498" max="10498" width="16" style="1"/>
    <col min="10499" max="10499" width="12.7109375" style="1" customWidth="1"/>
    <col min="10500" max="10500" width="9.7109375" style="1" customWidth="1"/>
    <col min="10501" max="10501" width="13.7109375" style="1" customWidth="1"/>
    <col min="10502" max="10502" width="2.7109375" style="1" customWidth="1"/>
    <col min="10503" max="10504" width="15.7109375" style="1" customWidth="1"/>
    <col min="10505" max="10752" width="16" style="1"/>
    <col min="10753" max="10753" width="11.85546875" style="1" bestFit="1" customWidth="1"/>
    <col min="10754" max="10754" width="16" style="1"/>
    <col min="10755" max="10755" width="12.7109375" style="1" customWidth="1"/>
    <col min="10756" max="10756" width="9.7109375" style="1" customWidth="1"/>
    <col min="10757" max="10757" width="13.7109375" style="1" customWidth="1"/>
    <col min="10758" max="10758" width="2.7109375" style="1" customWidth="1"/>
    <col min="10759" max="10760" width="15.7109375" style="1" customWidth="1"/>
    <col min="10761" max="11008" width="16" style="1"/>
    <col min="11009" max="11009" width="11.85546875" style="1" bestFit="1" customWidth="1"/>
    <col min="11010" max="11010" width="16" style="1"/>
    <col min="11011" max="11011" width="12.7109375" style="1" customWidth="1"/>
    <col min="11012" max="11012" width="9.7109375" style="1" customWidth="1"/>
    <col min="11013" max="11013" width="13.7109375" style="1" customWidth="1"/>
    <col min="11014" max="11014" width="2.7109375" style="1" customWidth="1"/>
    <col min="11015" max="11016" width="15.7109375" style="1" customWidth="1"/>
    <col min="11017" max="11264" width="16" style="1"/>
    <col min="11265" max="11265" width="11.85546875" style="1" bestFit="1" customWidth="1"/>
    <col min="11266" max="11266" width="16" style="1"/>
    <col min="11267" max="11267" width="12.7109375" style="1" customWidth="1"/>
    <col min="11268" max="11268" width="9.7109375" style="1" customWidth="1"/>
    <col min="11269" max="11269" width="13.7109375" style="1" customWidth="1"/>
    <col min="11270" max="11270" width="2.7109375" style="1" customWidth="1"/>
    <col min="11271" max="11272" width="15.7109375" style="1" customWidth="1"/>
    <col min="11273" max="11520" width="16" style="1"/>
    <col min="11521" max="11521" width="11.85546875" style="1" bestFit="1" customWidth="1"/>
    <col min="11522" max="11522" width="16" style="1"/>
    <col min="11523" max="11523" width="12.7109375" style="1" customWidth="1"/>
    <col min="11524" max="11524" width="9.7109375" style="1" customWidth="1"/>
    <col min="11525" max="11525" width="13.7109375" style="1" customWidth="1"/>
    <col min="11526" max="11526" width="2.7109375" style="1" customWidth="1"/>
    <col min="11527" max="11528" width="15.7109375" style="1" customWidth="1"/>
    <col min="11529" max="11776" width="16" style="1"/>
    <col min="11777" max="11777" width="11.85546875" style="1" bestFit="1" customWidth="1"/>
    <col min="11778" max="11778" width="16" style="1"/>
    <col min="11779" max="11779" width="12.7109375" style="1" customWidth="1"/>
    <col min="11780" max="11780" width="9.7109375" style="1" customWidth="1"/>
    <col min="11781" max="11781" width="13.7109375" style="1" customWidth="1"/>
    <col min="11782" max="11782" width="2.7109375" style="1" customWidth="1"/>
    <col min="11783" max="11784" width="15.7109375" style="1" customWidth="1"/>
    <col min="11785" max="12032" width="16" style="1"/>
    <col min="12033" max="12033" width="11.85546875" style="1" bestFit="1" customWidth="1"/>
    <col min="12034" max="12034" width="16" style="1"/>
    <col min="12035" max="12035" width="12.7109375" style="1" customWidth="1"/>
    <col min="12036" max="12036" width="9.7109375" style="1" customWidth="1"/>
    <col min="12037" max="12037" width="13.7109375" style="1" customWidth="1"/>
    <col min="12038" max="12038" width="2.7109375" style="1" customWidth="1"/>
    <col min="12039" max="12040" width="15.7109375" style="1" customWidth="1"/>
    <col min="12041" max="12288" width="16" style="1"/>
    <col min="12289" max="12289" width="11.85546875" style="1" bestFit="1" customWidth="1"/>
    <col min="12290" max="12290" width="16" style="1"/>
    <col min="12291" max="12291" width="12.7109375" style="1" customWidth="1"/>
    <col min="12292" max="12292" width="9.7109375" style="1" customWidth="1"/>
    <col min="12293" max="12293" width="13.7109375" style="1" customWidth="1"/>
    <col min="12294" max="12294" width="2.7109375" style="1" customWidth="1"/>
    <col min="12295" max="12296" width="15.7109375" style="1" customWidth="1"/>
    <col min="12297" max="12544" width="16" style="1"/>
    <col min="12545" max="12545" width="11.85546875" style="1" bestFit="1" customWidth="1"/>
    <col min="12546" max="12546" width="16" style="1"/>
    <col min="12547" max="12547" width="12.7109375" style="1" customWidth="1"/>
    <col min="12548" max="12548" width="9.7109375" style="1" customWidth="1"/>
    <col min="12549" max="12549" width="13.7109375" style="1" customWidth="1"/>
    <col min="12550" max="12550" width="2.7109375" style="1" customWidth="1"/>
    <col min="12551" max="12552" width="15.7109375" style="1" customWidth="1"/>
    <col min="12553" max="12800" width="16" style="1"/>
    <col min="12801" max="12801" width="11.85546875" style="1" bestFit="1" customWidth="1"/>
    <col min="12802" max="12802" width="16" style="1"/>
    <col min="12803" max="12803" width="12.7109375" style="1" customWidth="1"/>
    <col min="12804" max="12804" width="9.7109375" style="1" customWidth="1"/>
    <col min="12805" max="12805" width="13.7109375" style="1" customWidth="1"/>
    <col min="12806" max="12806" width="2.7109375" style="1" customWidth="1"/>
    <col min="12807" max="12808" width="15.7109375" style="1" customWidth="1"/>
    <col min="12809" max="13056" width="16" style="1"/>
    <col min="13057" max="13057" width="11.85546875" style="1" bestFit="1" customWidth="1"/>
    <col min="13058" max="13058" width="16" style="1"/>
    <col min="13059" max="13059" width="12.7109375" style="1" customWidth="1"/>
    <col min="13060" max="13060" width="9.7109375" style="1" customWidth="1"/>
    <col min="13061" max="13061" width="13.7109375" style="1" customWidth="1"/>
    <col min="13062" max="13062" width="2.7109375" style="1" customWidth="1"/>
    <col min="13063" max="13064" width="15.7109375" style="1" customWidth="1"/>
    <col min="13065" max="13312" width="16" style="1"/>
    <col min="13313" max="13313" width="11.85546875" style="1" bestFit="1" customWidth="1"/>
    <col min="13314" max="13314" width="16" style="1"/>
    <col min="13315" max="13315" width="12.7109375" style="1" customWidth="1"/>
    <col min="13316" max="13316" width="9.7109375" style="1" customWidth="1"/>
    <col min="13317" max="13317" width="13.7109375" style="1" customWidth="1"/>
    <col min="13318" max="13318" width="2.7109375" style="1" customWidth="1"/>
    <col min="13319" max="13320" width="15.7109375" style="1" customWidth="1"/>
    <col min="13321" max="13568" width="16" style="1"/>
    <col min="13569" max="13569" width="11.85546875" style="1" bestFit="1" customWidth="1"/>
    <col min="13570" max="13570" width="16" style="1"/>
    <col min="13571" max="13571" width="12.7109375" style="1" customWidth="1"/>
    <col min="13572" max="13572" width="9.7109375" style="1" customWidth="1"/>
    <col min="13573" max="13573" width="13.7109375" style="1" customWidth="1"/>
    <col min="13574" max="13574" width="2.7109375" style="1" customWidth="1"/>
    <col min="13575" max="13576" width="15.7109375" style="1" customWidth="1"/>
    <col min="13577" max="13824" width="16" style="1"/>
    <col min="13825" max="13825" width="11.85546875" style="1" bestFit="1" customWidth="1"/>
    <col min="13826" max="13826" width="16" style="1"/>
    <col min="13827" max="13827" width="12.7109375" style="1" customWidth="1"/>
    <col min="13828" max="13828" width="9.7109375" style="1" customWidth="1"/>
    <col min="13829" max="13829" width="13.7109375" style="1" customWidth="1"/>
    <col min="13830" max="13830" width="2.7109375" style="1" customWidth="1"/>
    <col min="13831" max="13832" width="15.7109375" style="1" customWidth="1"/>
    <col min="13833" max="14080" width="16" style="1"/>
    <col min="14081" max="14081" width="11.85546875" style="1" bestFit="1" customWidth="1"/>
    <col min="14082" max="14082" width="16" style="1"/>
    <col min="14083" max="14083" width="12.7109375" style="1" customWidth="1"/>
    <col min="14084" max="14084" width="9.7109375" style="1" customWidth="1"/>
    <col min="14085" max="14085" width="13.7109375" style="1" customWidth="1"/>
    <col min="14086" max="14086" width="2.7109375" style="1" customWidth="1"/>
    <col min="14087" max="14088" width="15.7109375" style="1" customWidth="1"/>
    <col min="14089" max="14336" width="16" style="1"/>
    <col min="14337" max="14337" width="11.85546875" style="1" bestFit="1" customWidth="1"/>
    <col min="14338" max="14338" width="16" style="1"/>
    <col min="14339" max="14339" width="12.7109375" style="1" customWidth="1"/>
    <col min="14340" max="14340" width="9.7109375" style="1" customWidth="1"/>
    <col min="14341" max="14341" width="13.7109375" style="1" customWidth="1"/>
    <col min="14342" max="14342" width="2.7109375" style="1" customWidth="1"/>
    <col min="14343" max="14344" width="15.7109375" style="1" customWidth="1"/>
    <col min="14345" max="14592" width="16" style="1"/>
    <col min="14593" max="14593" width="11.85546875" style="1" bestFit="1" customWidth="1"/>
    <col min="14594" max="14594" width="16" style="1"/>
    <col min="14595" max="14595" width="12.7109375" style="1" customWidth="1"/>
    <col min="14596" max="14596" width="9.7109375" style="1" customWidth="1"/>
    <col min="14597" max="14597" width="13.7109375" style="1" customWidth="1"/>
    <col min="14598" max="14598" width="2.7109375" style="1" customWidth="1"/>
    <col min="14599" max="14600" width="15.7109375" style="1" customWidth="1"/>
    <col min="14601" max="14848" width="16" style="1"/>
    <col min="14849" max="14849" width="11.85546875" style="1" bestFit="1" customWidth="1"/>
    <col min="14850" max="14850" width="16" style="1"/>
    <col min="14851" max="14851" width="12.7109375" style="1" customWidth="1"/>
    <col min="14852" max="14852" width="9.7109375" style="1" customWidth="1"/>
    <col min="14853" max="14853" width="13.7109375" style="1" customWidth="1"/>
    <col min="14854" max="14854" width="2.7109375" style="1" customWidth="1"/>
    <col min="14855" max="14856" width="15.7109375" style="1" customWidth="1"/>
    <col min="14857" max="15104" width="16" style="1"/>
    <col min="15105" max="15105" width="11.85546875" style="1" bestFit="1" customWidth="1"/>
    <col min="15106" max="15106" width="16" style="1"/>
    <col min="15107" max="15107" width="12.7109375" style="1" customWidth="1"/>
    <col min="15108" max="15108" width="9.7109375" style="1" customWidth="1"/>
    <col min="15109" max="15109" width="13.7109375" style="1" customWidth="1"/>
    <col min="15110" max="15110" width="2.7109375" style="1" customWidth="1"/>
    <col min="15111" max="15112" width="15.7109375" style="1" customWidth="1"/>
    <col min="15113" max="15360" width="16" style="1"/>
    <col min="15361" max="15361" width="11.85546875" style="1" bestFit="1" customWidth="1"/>
    <col min="15362" max="15362" width="16" style="1"/>
    <col min="15363" max="15363" width="12.7109375" style="1" customWidth="1"/>
    <col min="15364" max="15364" width="9.7109375" style="1" customWidth="1"/>
    <col min="15365" max="15365" width="13.7109375" style="1" customWidth="1"/>
    <col min="15366" max="15366" width="2.7109375" style="1" customWidth="1"/>
    <col min="15367" max="15368" width="15.7109375" style="1" customWidth="1"/>
    <col min="15369" max="15616" width="16" style="1"/>
    <col min="15617" max="15617" width="11.85546875" style="1" bestFit="1" customWidth="1"/>
    <col min="15618" max="15618" width="16" style="1"/>
    <col min="15619" max="15619" width="12.7109375" style="1" customWidth="1"/>
    <col min="15620" max="15620" width="9.7109375" style="1" customWidth="1"/>
    <col min="15621" max="15621" width="13.7109375" style="1" customWidth="1"/>
    <col min="15622" max="15622" width="2.7109375" style="1" customWidth="1"/>
    <col min="15623" max="15624" width="15.7109375" style="1" customWidth="1"/>
    <col min="15625" max="15872" width="16" style="1"/>
    <col min="15873" max="15873" width="11.85546875" style="1" bestFit="1" customWidth="1"/>
    <col min="15874" max="15874" width="16" style="1"/>
    <col min="15875" max="15875" width="12.7109375" style="1" customWidth="1"/>
    <col min="15876" max="15876" width="9.7109375" style="1" customWidth="1"/>
    <col min="15877" max="15877" width="13.7109375" style="1" customWidth="1"/>
    <col min="15878" max="15878" width="2.7109375" style="1" customWidth="1"/>
    <col min="15879" max="15880" width="15.7109375" style="1" customWidth="1"/>
    <col min="15881" max="16128" width="16" style="1"/>
    <col min="16129" max="16129" width="11.85546875" style="1" bestFit="1" customWidth="1"/>
    <col min="16130" max="16130" width="16" style="1"/>
    <col min="16131" max="16131" width="12.7109375" style="1" customWidth="1"/>
    <col min="16132" max="16132" width="9.7109375" style="1" customWidth="1"/>
    <col min="16133" max="16133" width="13.7109375" style="1" customWidth="1"/>
    <col min="16134" max="16134" width="2.7109375" style="1" customWidth="1"/>
    <col min="16135" max="16136" width="15.7109375" style="1" customWidth="1"/>
    <col min="16137" max="16384" width="16" style="1"/>
  </cols>
  <sheetData>
    <row r="1" spans="1:12" x14ac:dyDescent="0.25">
      <c r="A1" s="84"/>
      <c r="B1" s="84"/>
      <c r="C1" s="84"/>
      <c r="D1" s="84"/>
      <c r="E1" s="84"/>
      <c r="F1" s="84"/>
      <c r="G1" s="84"/>
      <c r="H1" s="84"/>
    </row>
    <row r="3" spans="1:12" ht="15.75" x14ac:dyDescent="0.25">
      <c r="A3" s="2" t="s">
        <v>15</v>
      </c>
      <c r="B3" s="3"/>
      <c r="C3" s="3"/>
      <c r="D3" s="4"/>
      <c r="E3" s="3"/>
      <c r="F3" s="3"/>
      <c r="G3" s="3"/>
    </row>
    <row r="4" spans="1:12" ht="15.75" x14ac:dyDescent="0.25">
      <c r="A4" s="2" t="s">
        <v>16</v>
      </c>
      <c r="B4" s="3" t="s">
        <v>17</v>
      </c>
      <c r="C4" s="3"/>
      <c r="D4" s="3"/>
      <c r="E4" s="3"/>
      <c r="F4" s="3"/>
      <c r="G4" s="3"/>
    </row>
    <row r="5" spans="1:12" ht="15.75" x14ac:dyDescent="0.25">
      <c r="A5" s="5"/>
      <c r="B5" s="2"/>
      <c r="C5" s="2"/>
      <c r="D5" s="2"/>
      <c r="E5" s="2"/>
      <c r="F5" s="2"/>
      <c r="G5" s="2"/>
    </row>
    <row r="6" spans="1:12" ht="15.75" x14ac:dyDescent="0.25">
      <c r="A6" s="5" t="s">
        <v>18</v>
      </c>
      <c r="B6" s="6">
        <v>42369</v>
      </c>
      <c r="C6" s="2"/>
      <c r="D6" s="2"/>
      <c r="E6" s="2"/>
      <c r="F6" s="2"/>
      <c r="G6" s="2"/>
    </row>
    <row r="7" spans="1:12" ht="15.75" x14ac:dyDescent="0.25">
      <c r="A7" s="2"/>
      <c r="B7" s="2"/>
      <c r="C7" s="2"/>
      <c r="D7" s="2"/>
      <c r="E7" s="2"/>
      <c r="F7" s="2"/>
      <c r="G7" s="2"/>
    </row>
    <row r="8" spans="1:12" ht="15.75" customHeight="1" x14ac:dyDescent="0.25">
      <c r="A8" s="7"/>
      <c r="B8" s="8"/>
      <c r="C8" s="8"/>
      <c r="D8" s="8"/>
      <c r="E8" s="8"/>
      <c r="F8" s="8"/>
      <c r="G8" s="8"/>
      <c r="H8" s="8"/>
    </row>
    <row r="9" spans="1:12" ht="20.25" x14ac:dyDescent="0.25">
      <c r="A9" s="85" t="s">
        <v>101</v>
      </c>
      <c r="B9" s="85"/>
      <c r="C9" s="85"/>
      <c r="D9" s="85"/>
      <c r="E9" s="85"/>
      <c r="F9" s="85"/>
      <c r="G9" s="85"/>
      <c r="H9" s="9"/>
      <c r="L9" s="10"/>
    </row>
    <row r="10" spans="1:12" ht="18" x14ac:dyDescent="0.25">
      <c r="A10" s="11"/>
      <c r="B10" s="11"/>
      <c r="C10" s="11"/>
      <c r="D10" s="11"/>
      <c r="E10" s="11"/>
      <c r="F10" s="11"/>
      <c r="G10" s="11"/>
      <c r="H10" s="11"/>
      <c r="L10" s="10"/>
    </row>
    <row r="11" spans="1:12" x14ac:dyDescent="0.25">
      <c r="A11" s="7"/>
      <c r="B11" s="7"/>
      <c r="C11" s="8"/>
      <c r="D11" s="8"/>
      <c r="E11" s="8"/>
      <c r="F11" s="8"/>
      <c r="G11" s="8"/>
      <c r="H11" s="8"/>
    </row>
    <row r="12" spans="1:12" x14ac:dyDescent="0.25">
      <c r="A12" s="86" t="s">
        <v>19</v>
      </c>
      <c r="B12" s="87"/>
      <c r="C12" s="87"/>
      <c r="D12" s="87"/>
      <c r="E12" s="87"/>
      <c r="F12" s="87"/>
      <c r="G12" s="87"/>
      <c r="H12" s="88"/>
    </row>
    <row r="13" spans="1:12" x14ac:dyDescent="0.25">
      <c r="A13" s="7"/>
      <c r="B13" s="8"/>
      <c r="C13" s="8"/>
      <c r="D13" s="8"/>
      <c r="E13" s="8"/>
      <c r="F13" s="8"/>
      <c r="G13" s="8"/>
      <c r="H13" s="8"/>
    </row>
    <row r="14" spans="1:12" x14ac:dyDescent="0.25">
      <c r="B14" s="8"/>
      <c r="C14" s="8"/>
      <c r="D14" s="8"/>
      <c r="E14" s="8"/>
      <c r="F14" s="8"/>
      <c r="G14" s="8"/>
      <c r="H14" s="8"/>
    </row>
    <row r="15" spans="1:12" x14ac:dyDescent="0.25">
      <c r="A15" s="12" t="s">
        <v>20</v>
      </c>
      <c r="B15" s="8"/>
      <c r="C15" s="44">
        <v>10000</v>
      </c>
      <c r="D15" s="45" t="s">
        <v>21</v>
      </c>
      <c r="E15" s="46"/>
      <c r="F15" s="8"/>
      <c r="G15" s="13">
        <f>C15*E15</f>
        <v>0</v>
      </c>
      <c r="H15" s="8"/>
    </row>
    <row r="16" spans="1:12" x14ac:dyDescent="0.25">
      <c r="A16" s="7"/>
      <c r="B16" s="8"/>
      <c r="C16" s="14">
        <v>5000</v>
      </c>
      <c r="D16" s="15" t="s">
        <v>21</v>
      </c>
      <c r="E16" s="46">
        <v>55</v>
      </c>
      <c r="F16" s="8"/>
      <c r="G16" s="13">
        <f>C16*E16</f>
        <v>275000</v>
      </c>
      <c r="H16" s="8"/>
    </row>
    <row r="17" spans="1:8" x14ac:dyDescent="0.25">
      <c r="A17" s="7"/>
      <c r="B17" s="8"/>
      <c r="C17" s="14">
        <v>2000</v>
      </c>
      <c r="D17" s="15" t="s">
        <v>21</v>
      </c>
      <c r="E17" s="46">
        <v>4</v>
      </c>
      <c r="F17" s="8"/>
      <c r="G17" s="13">
        <f>C17*E17</f>
        <v>8000</v>
      </c>
      <c r="H17" s="8"/>
    </row>
    <row r="18" spans="1:8" x14ac:dyDescent="0.25">
      <c r="A18" s="7"/>
      <c r="B18" s="8"/>
      <c r="C18" s="14">
        <v>1000</v>
      </c>
      <c r="D18" s="15" t="s">
        <v>21</v>
      </c>
      <c r="E18" s="46"/>
      <c r="F18" s="8"/>
      <c r="G18" s="13">
        <f>C18*E18</f>
        <v>0</v>
      </c>
      <c r="H18" s="8"/>
    </row>
    <row r="19" spans="1:8" ht="15.75" thickBot="1" x14ac:dyDescent="0.3">
      <c r="A19" s="7"/>
      <c r="B19" s="8"/>
      <c r="C19" s="16">
        <v>500</v>
      </c>
      <c r="D19" s="17" t="s">
        <v>21</v>
      </c>
      <c r="E19" s="18"/>
      <c r="F19" s="8"/>
      <c r="G19" s="13">
        <f>C19*E19</f>
        <v>0</v>
      </c>
      <c r="H19" s="8"/>
    </row>
    <row r="20" spans="1:8" ht="15.75" thickBot="1" x14ac:dyDescent="0.3">
      <c r="A20" s="12" t="s">
        <v>22</v>
      </c>
      <c r="B20" s="8"/>
      <c r="C20" s="8"/>
      <c r="D20" s="8"/>
      <c r="E20" s="8"/>
      <c r="F20" s="8"/>
      <c r="G20" s="19">
        <f>SUM(G15:G19)</f>
        <v>283000</v>
      </c>
      <c r="H20" s="8"/>
    </row>
    <row r="21" spans="1:8" x14ac:dyDescent="0.25">
      <c r="B21" s="8"/>
      <c r="C21" s="8"/>
      <c r="D21" s="8"/>
      <c r="E21" s="8"/>
      <c r="F21" s="8"/>
      <c r="G21" s="8"/>
      <c r="H21" s="8"/>
    </row>
    <row r="22" spans="1:8" x14ac:dyDescent="0.25">
      <c r="B22" s="8"/>
      <c r="C22" s="8"/>
      <c r="D22" s="8"/>
      <c r="E22" s="8"/>
      <c r="F22" s="8"/>
      <c r="G22" s="8"/>
      <c r="H22" s="8"/>
    </row>
    <row r="23" spans="1:8" x14ac:dyDescent="0.25">
      <c r="A23" s="12" t="s">
        <v>23</v>
      </c>
      <c r="B23" s="8"/>
      <c r="C23" s="44">
        <v>500</v>
      </c>
      <c r="D23" s="45" t="s">
        <v>21</v>
      </c>
      <c r="E23" s="46">
        <v>1</v>
      </c>
      <c r="F23" s="8"/>
      <c r="G23" s="13">
        <f t="shared" ref="G23:G29" si="0">C23*E23</f>
        <v>500</v>
      </c>
      <c r="H23" s="8"/>
    </row>
    <row r="24" spans="1:8" x14ac:dyDescent="0.25">
      <c r="A24" s="12"/>
      <c r="B24" s="8"/>
      <c r="C24" s="14">
        <v>200</v>
      </c>
      <c r="D24" s="15"/>
      <c r="E24" s="46"/>
      <c r="F24" s="8"/>
      <c r="G24" s="13">
        <f t="shared" si="0"/>
        <v>0</v>
      </c>
      <c r="H24" s="8"/>
    </row>
    <row r="25" spans="1:8" x14ac:dyDescent="0.25">
      <c r="A25" s="7"/>
      <c r="B25" s="8"/>
      <c r="C25" s="14">
        <v>100</v>
      </c>
      <c r="D25" s="15" t="s">
        <v>21</v>
      </c>
      <c r="E25" s="46">
        <v>3</v>
      </c>
      <c r="F25" s="8"/>
      <c r="G25" s="13">
        <f t="shared" si="0"/>
        <v>300</v>
      </c>
      <c r="H25" s="8"/>
    </row>
    <row r="26" spans="1:8" x14ac:dyDescent="0.25">
      <c r="A26" s="7"/>
      <c r="B26" s="8"/>
      <c r="C26" s="14">
        <v>50</v>
      </c>
      <c r="D26" s="15" t="s">
        <v>21</v>
      </c>
      <c r="E26" s="46"/>
      <c r="F26" s="8"/>
      <c r="G26" s="13">
        <f t="shared" si="0"/>
        <v>0</v>
      </c>
      <c r="H26" s="8"/>
    </row>
    <row r="27" spans="1:8" x14ac:dyDescent="0.25">
      <c r="A27" s="7"/>
      <c r="B27" s="8"/>
      <c r="C27" s="14">
        <v>25</v>
      </c>
      <c r="D27" s="15" t="s">
        <v>21</v>
      </c>
      <c r="E27" s="46">
        <v>1</v>
      </c>
      <c r="F27" s="8"/>
      <c r="G27" s="13">
        <f t="shared" si="0"/>
        <v>25</v>
      </c>
      <c r="H27" s="8"/>
    </row>
    <row r="28" spans="1:8" x14ac:dyDescent="0.25">
      <c r="A28" s="7"/>
      <c r="B28" s="8"/>
      <c r="C28" s="14">
        <v>10</v>
      </c>
      <c r="D28" s="15" t="s">
        <v>21</v>
      </c>
      <c r="E28" s="18"/>
      <c r="F28" s="8"/>
      <c r="G28" s="13">
        <f t="shared" si="0"/>
        <v>0</v>
      </c>
      <c r="H28" s="8"/>
    </row>
    <row r="29" spans="1:8" ht="15.75" thickBot="1" x14ac:dyDescent="0.3">
      <c r="A29" s="7"/>
      <c r="B29" s="8"/>
      <c r="C29" s="16">
        <v>5</v>
      </c>
      <c r="D29" s="17" t="s">
        <v>21</v>
      </c>
      <c r="E29" s="20"/>
      <c r="F29" s="8"/>
      <c r="G29" s="13">
        <f t="shared" si="0"/>
        <v>0</v>
      </c>
      <c r="H29" s="8"/>
    </row>
    <row r="30" spans="1:8" ht="15.75" thickBot="1" x14ac:dyDescent="0.3">
      <c r="A30" s="12" t="s">
        <v>24</v>
      </c>
      <c r="B30" s="21"/>
      <c r="C30" s="8"/>
      <c r="D30" s="8"/>
      <c r="E30" s="8"/>
      <c r="F30" s="8"/>
      <c r="G30" s="19">
        <f>SUM(G23:G29)</f>
        <v>825</v>
      </c>
      <c r="H30" s="8"/>
    </row>
    <row r="31" spans="1:8" ht="15.75" thickBot="1" x14ac:dyDescent="0.3">
      <c r="A31" s="12"/>
      <c r="B31" s="12"/>
      <c r="C31" s="8"/>
      <c r="D31" s="8"/>
      <c r="E31" s="8"/>
      <c r="F31" s="8"/>
      <c r="G31" s="8"/>
      <c r="H31" s="8"/>
    </row>
    <row r="32" spans="1:8" ht="15.75" thickBot="1" x14ac:dyDescent="0.3">
      <c r="A32" s="12" t="s">
        <v>25</v>
      </c>
      <c r="B32" s="21"/>
      <c r="C32" s="8"/>
      <c r="D32" s="8"/>
      <c r="E32" s="8"/>
      <c r="F32" s="8"/>
      <c r="G32" s="8"/>
      <c r="H32" s="19">
        <f>G20+G30</f>
        <v>283825</v>
      </c>
    </row>
    <row r="33" spans="1:8" ht="15.75" thickBot="1" x14ac:dyDescent="0.3">
      <c r="A33" s="12"/>
      <c r="B33" s="21"/>
      <c r="C33" s="8"/>
      <c r="D33" s="8"/>
      <c r="E33" s="8"/>
      <c r="F33" s="8"/>
      <c r="G33" s="8"/>
      <c r="H33" s="8"/>
    </row>
    <row r="34" spans="1:8" ht="15.75" thickBot="1" x14ac:dyDescent="0.3">
      <c r="A34" s="12" t="s">
        <v>26</v>
      </c>
      <c r="B34" s="21"/>
      <c r="C34" s="8"/>
      <c r="D34" s="8"/>
      <c r="E34" s="8"/>
      <c r="F34" s="8"/>
      <c r="G34" s="8"/>
      <c r="H34" s="19" t="e">
        <f>#REF!</f>
        <v>#REF!</v>
      </c>
    </row>
    <row r="35" spans="1:8" ht="15.75" thickBot="1" x14ac:dyDescent="0.3">
      <c r="A35" s="7"/>
      <c r="B35" s="8"/>
      <c r="C35" s="8"/>
      <c r="D35" s="8"/>
      <c r="E35" s="8"/>
      <c r="F35" s="8"/>
      <c r="G35" s="8"/>
      <c r="H35" s="8"/>
    </row>
    <row r="36" spans="1:8" ht="15.75" thickBot="1" x14ac:dyDescent="0.3">
      <c r="A36" s="12" t="s">
        <v>27</v>
      </c>
      <c r="B36" s="8"/>
      <c r="C36" s="8"/>
      <c r="D36" s="8"/>
      <c r="E36" s="8"/>
      <c r="F36" s="8"/>
      <c r="G36" s="8"/>
      <c r="H36" s="19" t="e">
        <f>+H32-H34</f>
        <v>#REF!</v>
      </c>
    </row>
    <row r="37" spans="1:8" x14ac:dyDescent="0.25">
      <c r="A37" s="12"/>
      <c r="B37" s="8"/>
      <c r="C37" s="8"/>
      <c r="D37" s="8"/>
      <c r="E37" s="8"/>
      <c r="F37" s="8"/>
      <c r="G37" s="8"/>
      <c r="H37" s="8"/>
    </row>
    <row r="38" spans="1:8" x14ac:dyDescent="0.25">
      <c r="A38" s="7"/>
      <c r="B38" s="21"/>
      <c r="C38" s="21"/>
      <c r="D38" s="21"/>
      <c r="E38" s="21"/>
      <c r="F38" s="21"/>
      <c r="G38" s="21"/>
      <c r="H38" s="21"/>
    </row>
    <row r="39" spans="1:8" x14ac:dyDescent="0.25">
      <c r="A39" s="12" t="s">
        <v>31</v>
      </c>
      <c r="B39" s="21"/>
      <c r="C39" s="21"/>
      <c r="D39" s="21"/>
      <c r="E39" s="21"/>
      <c r="F39" s="21"/>
      <c r="G39" s="21"/>
      <c r="H39" s="21"/>
    </row>
    <row r="40" spans="1:8" x14ac:dyDescent="0.25">
      <c r="A40" s="22"/>
      <c r="B40" s="21"/>
      <c r="C40" s="21"/>
      <c r="D40" s="21"/>
      <c r="E40" s="21"/>
      <c r="F40" s="21"/>
      <c r="G40" s="21"/>
      <c r="H40" s="21"/>
    </row>
    <row r="41" spans="1:8" x14ac:dyDescent="0.25">
      <c r="A41" s="12" t="s">
        <v>28</v>
      </c>
      <c r="B41" s="23"/>
      <c r="C41" s="23"/>
      <c r="D41" s="23"/>
      <c r="E41" s="23"/>
      <c r="F41" s="23"/>
      <c r="G41" s="23"/>
      <c r="H41" s="23"/>
    </row>
    <row r="42" spans="1:8" x14ac:dyDescent="0.25">
      <c r="A42" s="7"/>
      <c r="B42" s="8"/>
      <c r="C42" s="8"/>
      <c r="D42" s="8"/>
      <c r="E42" s="8"/>
      <c r="F42" s="8"/>
      <c r="G42" s="21"/>
      <c r="H42" s="8"/>
    </row>
    <row r="43" spans="1:8" s="24" customFormat="1" ht="15.75" x14ac:dyDescent="0.25">
      <c r="B43" s="25" t="s">
        <v>29</v>
      </c>
      <c r="C43" s="26"/>
      <c r="D43" s="5"/>
      <c r="E43" s="5"/>
      <c r="F43" s="25" t="s">
        <v>30</v>
      </c>
      <c r="G43" s="26"/>
      <c r="H43" s="27"/>
    </row>
    <row r="44" spans="1:8" s="24" customFormat="1" ht="15.75" x14ac:dyDescent="0.2">
      <c r="B44" s="28"/>
      <c r="C44" s="27"/>
      <c r="F44" s="28"/>
      <c r="G44" s="27"/>
      <c r="H44" s="27"/>
    </row>
    <row r="45" spans="1:8" s="29" customFormat="1" ht="12.75" x14ac:dyDescent="0.2">
      <c r="B45" s="30"/>
      <c r="C45" s="30"/>
      <c r="D45" s="31"/>
      <c r="E45" s="31"/>
      <c r="F45" s="30"/>
      <c r="G45" s="43"/>
      <c r="H45" s="32"/>
    </row>
    <row r="46" spans="1:8" s="29" customFormat="1" ht="12.75" x14ac:dyDescent="0.2">
      <c r="B46" s="33"/>
      <c r="C46" s="30"/>
      <c r="D46" s="31"/>
      <c r="E46" s="31"/>
      <c r="F46" s="30"/>
      <c r="G46" s="33"/>
      <c r="H46" s="32"/>
    </row>
    <row r="47" spans="1:8" s="29" customFormat="1" ht="12.75" x14ac:dyDescent="0.2">
      <c r="A47" s="32"/>
      <c r="B47" s="30"/>
      <c r="C47" s="30"/>
      <c r="D47" s="31"/>
      <c r="E47" s="30"/>
      <c r="F47" s="30"/>
      <c r="G47" s="30"/>
      <c r="H47" s="32"/>
    </row>
    <row r="48" spans="1:8" s="31" customFormat="1" ht="12.75" x14ac:dyDescent="0.2">
      <c r="A48" s="89"/>
      <c r="B48" s="89"/>
      <c r="C48" s="89"/>
      <c r="D48" s="89"/>
      <c r="E48" s="89"/>
      <c r="F48" s="89"/>
      <c r="G48" s="89"/>
      <c r="H48" s="89"/>
    </row>
    <row r="49" spans="1:1" x14ac:dyDescent="0.25">
      <c r="A49" s="7"/>
    </row>
  </sheetData>
  <mergeCells count="4">
    <mergeCell ref="A1:H1"/>
    <mergeCell ref="A9:G9"/>
    <mergeCell ref="A12:H12"/>
    <mergeCell ref="A48:H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Janv  2020</vt:lpstr>
      <vt:lpstr>Detail janv</vt:lpstr>
      <vt:lpstr>Arrêté de caisse Dec  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2020-07-09T16:56:50Z</dcterms:modified>
</cp:coreProperties>
</file>